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drawings/drawing8.xml" ContentType="application/vnd.openxmlformats-officedocument.drawingml.chartshapes+xml"/>
  <Override PartName="/xl/charts/chart19.xml" ContentType="application/vnd.openxmlformats-officedocument.drawingml.chart+xml"/>
  <Override PartName="/xl/drawings/drawing9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ml.chartshapes+xml"/>
  <Override PartName="/xl/charts/chart37.xml" ContentType="application/vnd.openxmlformats-officedocument.drawingml.chart+xml"/>
  <Override PartName="/xl/drawings/drawing11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大塚山修正作業メモ\★★★第二処分場集計更新作業データ\"/>
    </mc:Choice>
  </mc:AlternateContent>
  <bookViews>
    <workbookView xWindow="0" yWindow="0" windowWidth="26040" windowHeight="10590"/>
  </bookViews>
  <sheets>
    <sheet name="2015年一覧表（ＮＳＷ）" sheetId="18" r:id="rId1"/>
    <sheet name="2015年全井戸集計表" sheetId="35" r:id="rId2"/>
    <sheet name="1月5日" sheetId="1" r:id="rId3"/>
    <sheet name="1月13日" sheetId="36" r:id="rId4"/>
    <sheet name="1月19日" sheetId="37" r:id="rId5"/>
    <sheet name="1月26日" sheetId="38" r:id="rId6"/>
    <sheet name="2月2日" sheetId="39" r:id="rId7"/>
    <sheet name="2月9日" sheetId="40" r:id="rId8"/>
    <sheet name="2月16日" sheetId="41" r:id="rId9"/>
    <sheet name="2月23日" sheetId="42" r:id="rId10"/>
    <sheet name="3月2日" sheetId="43" r:id="rId11"/>
    <sheet name="3月9日" sheetId="44" r:id="rId12"/>
    <sheet name="3月16日" sheetId="45" r:id="rId13"/>
    <sheet name="3月23日" sheetId="46" r:id="rId14"/>
    <sheet name="3月30日" sheetId="47" r:id="rId15"/>
    <sheet name="4月6日" sheetId="48" r:id="rId16"/>
    <sheet name="4月13日" sheetId="49" r:id="rId17"/>
    <sheet name="4月20日" sheetId="50" r:id="rId18"/>
    <sheet name="4月27日" sheetId="51" r:id="rId19"/>
    <sheet name="5月7日" sheetId="52" r:id="rId20"/>
    <sheet name="5月11日" sheetId="53" r:id="rId21"/>
    <sheet name="5月18日" sheetId="54" r:id="rId22"/>
    <sheet name="5月25日" sheetId="55" r:id="rId23"/>
    <sheet name="6月3日" sheetId="56" r:id="rId24"/>
    <sheet name="6月8日" sheetId="57" r:id="rId25"/>
    <sheet name="6月15日" sheetId="58" r:id="rId26"/>
    <sheet name="6月22日" sheetId="59" r:id="rId27"/>
    <sheet name="6月30日" sheetId="60" r:id="rId28"/>
    <sheet name="7月6日" sheetId="61" r:id="rId29"/>
    <sheet name="7月13日" sheetId="62" r:id="rId30"/>
    <sheet name="7月21日" sheetId="63" r:id="rId31"/>
    <sheet name="7月27日" sheetId="64" r:id="rId32"/>
    <sheet name="8月3日" sheetId="65" r:id="rId33"/>
    <sheet name="8月10日" sheetId="66" r:id="rId34"/>
    <sheet name="8月17日" sheetId="67" r:id="rId35"/>
    <sheet name="8月24日" sheetId="68" r:id="rId36"/>
    <sheet name="8月31日" sheetId="69" r:id="rId37"/>
    <sheet name="9月7日" sheetId="70" r:id="rId38"/>
    <sheet name="9月14日" sheetId="71" r:id="rId39"/>
    <sheet name="9月21日" sheetId="72" r:id="rId40"/>
    <sheet name="10月1日" sheetId="73" r:id="rId41"/>
    <sheet name="10月5日" sheetId="74" r:id="rId42"/>
    <sheet name="10月13日" sheetId="75" r:id="rId43"/>
    <sheet name="10月19日" sheetId="76" r:id="rId44"/>
    <sheet name="10月27日" sheetId="77" r:id="rId45"/>
    <sheet name="11月2日" sheetId="78" r:id="rId46"/>
    <sheet name="11月9日" sheetId="79" r:id="rId47"/>
    <sheet name="11月16日" sheetId="80" r:id="rId48"/>
    <sheet name="11月27日" sheetId="81" r:id="rId49"/>
    <sheet name="12月5日" sheetId="82" r:id="rId50"/>
    <sheet name="12月12日" sheetId="83" r:id="rId51"/>
    <sheet name="12月16日" sheetId="84" r:id="rId52"/>
    <sheet name="12月24日" sheetId="85" r:id="rId53"/>
    <sheet name="12月28日" sheetId="86" r:id="rId54"/>
  </sheets>
  <definedNames>
    <definedName name="_xlnm.Print_Area" localSheetId="42">'10月13日'!$A$7:$R$54</definedName>
    <definedName name="_xlnm.Print_Area" localSheetId="43">'10月19日'!$A$7:$R$54</definedName>
    <definedName name="_xlnm.Print_Area" localSheetId="40">'10月1日'!$A$7:$R$54</definedName>
    <definedName name="_xlnm.Print_Area" localSheetId="44">'10月27日'!$A$7:$R$54</definedName>
    <definedName name="_xlnm.Print_Area" localSheetId="41">'10月5日'!$A$7:$R$54</definedName>
    <definedName name="_xlnm.Print_Area" localSheetId="47">'11月16日'!$A$7:$R$54</definedName>
    <definedName name="_xlnm.Print_Area" localSheetId="48">'11月27日'!$A$7:$R$54</definedName>
    <definedName name="_xlnm.Print_Area" localSheetId="45">'11月2日'!$A$7:$R$54</definedName>
    <definedName name="_xlnm.Print_Area" localSheetId="46">'11月9日'!$A$7:$R$54</definedName>
    <definedName name="_xlnm.Print_Area" localSheetId="50">'12月12日'!$A$7:$R$54</definedName>
    <definedName name="_xlnm.Print_Area" localSheetId="51">'12月16日'!$A$7:$R$54</definedName>
    <definedName name="_xlnm.Print_Area" localSheetId="52">'12月24日'!$A$7:$R$54</definedName>
    <definedName name="_xlnm.Print_Area" localSheetId="53">'12月28日'!$A$7:$R$54</definedName>
    <definedName name="_xlnm.Print_Area" localSheetId="49">'12月5日'!$A$7:$R$54</definedName>
    <definedName name="_xlnm.Print_Area" localSheetId="3">'1月13日'!$A$7:$R$54</definedName>
    <definedName name="_xlnm.Print_Area" localSheetId="4">'1月19日'!$A$7:$R$54</definedName>
    <definedName name="_xlnm.Print_Area" localSheetId="5">'1月26日'!$A$7:$R$54</definedName>
    <definedName name="_xlnm.Print_Area" localSheetId="2">'1月5日'!$A$7:$R$54</definedName>
    <definedName name="_xlnm.Print_Area" localSheetId="8">'2月16日'!$A$7:$R$54</definedName>
    <definedName name="_xlnm.Print_Area" localSheetId="9">'2月23日'!$A$7:$R$54</definedName>
    <definedName name="_xlnm.Print_Area" localSheetId="6">'2月2日'!$A$7:$R$54</definedName>
    <definedName name="_xlnm.Print_Area" localSheetId="7">'2月9日'!$A$7:$R$54</definedName>
    <definedName name="_xlnm.Print_Area" localSheetId="12">'3月16日'!$A$7:$R$54</definedName>
    <definedName name="_xlnm.Print_Area" localSheetId="13">'3月23日'!$A$7:$R$54</definedName>
    <definedName name="_xlnm.Print_Area" localSheetId="10">'3月2日'!$A$7:$R$54</definedName>
    <definedName name="_xlnm.Print_Area" localSheetId="14">'3月30日'!$A$7:$R$54</definedName>
    <definedName name="_xlnm.Print_Area" localSheetId="11">'3月9日'!$A$7:$R$54</definedName>
    <definedName name="_xlnm.Print_Area" localSheetId="16">'4月13日'!$A$7:$R$54</definedName>
    <definedName name="_xlnm.Print_Area" localSheetId="17">'4月20日'!$A$7:$R$54</definedName>
    <definedName name="_xlnm.Print_Area" localSheetId="18">'4月27日'!$A$7:$R$54</definedName>
    <definedName name="_xlnm.Print_Area" localSheetId="15">'4月6日'!$A$7:$R$54</definedName>
    <definedName name="_xlnm.Print_Area" localSheetId="20">'5月11日'!$A$7:$R$54</definedName>
    <definedName name="_xlnm.Print_Area" localSheetId="21">'5月18日'!$A$7:$R$54</definedName>
    <definedName name="_xlnm.Print_Area" localSheetId="22">'5月25日'!$A$7:$R$54</definedName>
    <definedName name="_xlnm.Print_Area" localSheetId="19">'5月7日'!$A$7:$R$54</definedName>
    <definedName name="_xlnm.Print_Area" localSheetId="25">'6月15日'!$A$7:$R$54</definedName>
    <definedName name="_xlnm.Print_Area" localSheetId="26">'6月22日'!$A$7:$R$54</definedName>
    <definedName name="_xlnm.Print_Area" localSheetId="27">'6月30日'!$A$7:$R$54</definedName>
    <definedName name="_xlnm.Print_Area" localSheetId="23">'6月3日'!$A$7:$R$54</definedName>
    <definedName name="_xlnm.Print_Area" localSheetId="24">'6月8日'!$A$7:$R$54</definedName>
    <definedName name="_xlnm.Print_Area" localSheetId="29">'7月13日'!$A$7:$R$54</definedName>
    <definedName name="_xlnm.Print_Area" localSheetId="30">'7月21日'!$A$7:$R$54</definedName>
    <definedName name="_xlnm.Print_Area" localSheetId="31">'7月27日'!$A$7:$R$54</definedName>
    <definedName name="_xlnm.Print_Area" localSheetId="28">'7月6日'!$A$7:$R$54</definedName>
    <definedName name="_xlnm.Print_Area" localSheetId="33">'8月10日'!$A$7:$R$54</definedName>
    <definedName name="_xlnm.Print_Area" localSheetId="34">'8月17日'!$A$7:$R$54</definedName>
    <definedName name="_xlnm.Print_Area" localSheetId="35">'8月24日'!$A$7:$R$54</definedName>
    <definedName name="_xlnm.Print_Area" localSheetId="36">'8月31日'!$A$7:$R$54</definedName>
    <definedName name="_xlnm.Print_Area" localSheetId="32">'8月3日'!$A$7:$R$54</definedName>
    <definedName name="_xlnm.Print_Area" localSheetId="38">'9月14日'!$A$7:$R$54</definedName>
    <definedName name="_xlnm.Print_Area" localSheetId="39">'9月21日'!$A$7:$R$54</definedName>
    <definedName name="_xlnm.Print_Area" localSheetId="37">'9月7日'!$A$7:$R$54</definedName>
  </definedNames>
  <calcPr calcId="152511"/>
</workbook>
</file>

<file path=xl/calcChain.xml><?xml version="1.0" encoding="utf-8"?>
<calcChain xmlns="http://schemas.openxmlformats.org/spreadsheetml/2006/main">
  <c r="DI4" i="35" l="1"/>
  <c r="CE53" i="35"/>
  <c r="Q51" i="35"/>
  <c r="DX52" i="35"/>
  <c r="CW49" i="35"/>
  <c r="BB53" i="35"/>
  <c r="W50" i="35"/>
  <c r="CN51" i="35"/>
  <c r="DF53" i="35"/>
  <c r="BC53" i="35"/>
  <c r="DG50" i="35"/>
  <c r="CT52" i="35"/>
  <c r="BZ49" i="35"/>
  <c r="Z53" i="35"/>
  <c r="DP49" i="35"/>
  <c r="AB51" i="35"/>
  <c r="CE54" i="35"/>
  <c r="Q52" i="35"/>
  <c r="AM54" i="35"/>
  <c r="DX50" i="35"/>
  <c r="CN54" i="35"/>
  <c r="BB51" i="35"/>
  <c r="AK54" i="35"/>
  <c r="BZ48" i="35"/>
  <c r="BT54" i="35"/>
  <c r="DB48" i="35"/>
  <c r="AT46" i="35"/>
  <c r="CQ52" i="35"/>
  <c r="DX47" i="35"/>
  <c r="BG52" i="35"/>
  <c r="DL47" i="35"/>
  <c r="AY45" i="35"/>
  <c r="CP49" i="35"/>
  <c r="DA52" i="35"/>
  <c r="AL50" i="35"/>
  <c r="DV51" i="35"/>
  <c r="DT48" i="35"/>
  <c r="AY52" i="35"/>
  <c r="AU49" i="35"/>
  <c r="CV49" i="35"/>
  <c r="AV42" i="35"/>
  <c r="CE52" i="35"/>
  <c r="DX54" i="35"/>
  <c r="CQ51" i="35"/>
  <c r="DC54" i="35"/>
  <c r="W52" i="35"/>
  <c r="Z49" i="35"/>
  <c r="AW49" i="35"/>
  <c r="DA53" i="35"/>
  <c r="AL51" i="35"/>
  <c r="AJ53" i="35"/>
  <c r="E50" i="35"/>
  <c r="CK53" i="35"/>
  <c r="AY50" i="35"/>
  <c r="AF52" i="35"/>
  <c r="CW47" i="35"/>
  <c r="BD50" i="35"/>
  <c r="BM48" i="35"/>
  <c r="BU45" i="35"/>
  <c r="CJ50" i="35"/>
  <c r="AG47" i="35"/>
  <c r="BA50" i="35"/>
  <c r="R47" i="35"/>
  <c r="DF43" i="35"/>
  <c r="BC54" i="35"/>
  <c r="DG51" i="35"/>
  <c r="I54" i="35"/>
  <c r="CT50" i="35"/>
  <c r="BE54" i="35"/>
  <c r="Z51" i="35"/>
  <c r="CU53" i="35"/>
  <c r="AX48" i="35"/>
  <c r="AH54" i="35"/>
  <c r="CI51" i="35"/>
  <c r="CV53" i="35"/>
  <c r="BK50" i="35"/>
  <c r="AB54" i="35"/>
  <c r="DM50" i="35"/>
  <c r="AI53" i="35"/>
  <c r="CP52" i="35"/>
  <c r="DG52" i="35"/>
  <c r="AP50" i="35"/>
  <c r="I52" i="35"/>
  <c r="E49" i="35"/>
  <c r="BE52" i="35"/>
  <c r="AY49" i="35"/>
  <c r="DD49" i="35"/>
  <c r="DO52" i="35"/>
  <c r="BL52" i="35"/>
  <c r="Y47" i="35"/>
  <c r="BL44" i="35"/>
  <c r="CV48" i="35"/>
  <c r="CD54" i="35"/>
  <c r="CJ48" i="35"/>
  <c r="Z46" i="35"/>
  <c r="U52" i="35"/>
  <c r="CB52" i="35"/>
  <c r="DJ50" i="35"/>
  <c r="AR52" i="35"/>
  <c r="AV50" i="35"/>
  <c r="CB50" i="35"/>
  <c r="AL48" i="35"/>
  <c r="DL51" i="35"/>
  <c r="AY53" i="35"/>
  <c r="T53" i="35"/>
  <c r="AL47" i="35"/>
  <c r="CE44" i="35"/>
  <c r="DM48" i="35"/>
  <c r="AW46" i="35"/>
  <c r="CX48" i="35"/>
  <c r="AM46" i="35"/>
  <c r="CG50" i="35"/>
  <c r="CE48" i="35"/>
  <c r="BZ45" i="35"/>
  <c r="CV50" i="35"/>
  <c r="AK47" i="35"/>
  <c r="BP50" i="35"/>
  <c r="V47" i="35"/>
  <c r="AB49" i="35"/>
  <c r="CL51" i="35"/>
  <c r="BP45" i="35"/>
  <c r="W44" i="35"/>
  <c r="BW41" i="35"/>
  <c r="CC47" i="35"/>
  <c r="BD43" i="35"/>
  <c r="DN40" i="35"/>
  <c r="BG45" i="35"/>
  <c r="CP51" i="35"/>
  <c r="E53" i="35"/>
  <c r="BC50" i="35"/>
  <c r="AA52" i="35"/>
  <c r="U49" i="35"/>
  <c r="CC52" i="35"/>
  <c r="BP49" i="35"/>
  <c r="O50" i="35"/>
  <c r="CD44" i="35"/>
  <c r="CW52" i="35"/>
  <c r="AH50" i="35"/>
  <c r="DN51" i="35"/>
  <c r="DO48" i="35"/>
  <c r="AS52" i="35"/>
  <c r="AQ49" i="35"/>
  <c r="CL49" i="35"/>
  <c r="E54" i="35"/>
  <c r="BC51" i="35"/>
  <c r="BG53" i="35"/>
  <c r="AA50" i="35"/>
  <c r="DJ53" i="35"/>
  <c r="CC50" i="35"/>
  <c r="CF52" i="35"/>
  <c r="DT47" i="35"/>
  <c r="AJ51" i="35"/>
  <c r="DA48" i="35"/>
  <c r="CM45" i="35"/>
  <c r="O51" i="35"/>
  <c r="AW47" i="35"/>
  <c r="DB50" i="35"/>
  <c r="AI47" i="35"/>
  <c r="T50" i="35"/>
  <c r="CS54" i="35"/>
  <c r="AC52" i="35"/>
  <c r="BD54" i="35"/>
  <c r="X51" i="35"/>
  <c r="DH54" i="35"/>
  <c r="BY51" i="35"/>
  <c r="CV54" i="35"/>
  <c r="CM48" i="35"/>
  <c r="BU54" i="35"/>
  <c r="E52" i="35"/>
  <c r="AA54" i="35"/>
  <c r="DL50" i="35"/>
  <c r="CC54" i="35"/>
  <c r="AQ51" i="35"/>
  <c r="N54" i="35"/>
  <c r="DF49" i="35"/>
  <c r="AC53" i="35"/>
  <c r="CE50" i="35"/>
  <c r="BD52" i="35"/>
  <c r="AP49" i="35"/>
  <c r="DH52" i="35"/>
  <c r="CN49" i="35"/>
  <c r="BY50" i="35"/>
  <c r="AC54" i="35"/>
  <c r="W54" i="35"/>
  <c r="BM47" i="35"/>
  <c r="DA44" i="35"/>
  <c r="AN49" i="35"/>
  <c r="BY46" i="35"/>
  <c r="S49" i="35"/>
  <c r="BI46" i="35"/>
  <c r="AX53" i="35"/>
  <c r="CW53" i="35"/>
  <c r="AH51" i="35"/>
  <c r="AE53" i="35"/>
  <c r="DT49" i="35"/>
  <c r="CF53" i="35"/>
  <c r="AS50" i="35"/>
  <c r="T52" i="35"/>
  <c r="DF42" i="35"/>
  <c r="BZ53" i="35"/>
  <c r="L51" i="35"/>
  <c r="DR52" i="35"/>
  <c r="CS49" i="35"/>
  <c r="AV53" i="35"/>
  <c r="R50" i="35"/>
  <c r="CC51" i="35"/>
  <c r="CW54" i="35"/>
  <c r="AH52" i="35"/>
  <c r="BK54" i="35"/>
  <c r="AE51" i="35"/>
  <c r="DM54" i="35"/>
  <c r="CF51" i="35"/>
  <c r="DV54" i="35"/>
  <c r="CS48" i="35"/>
  <c r="AT50" i="35"/>
  <c r="BD49" i="35"/>
  <c r="BM46" i="35"/>
  <c r="V53" i="35"/>
  <c r="X48" i="35"/>
  <c r="DI52" i="35"/>
  <c r="M48" i="35"/>
  <c r="BW45" i="35"/>
  <c r="DF41" i="35"/>
  <c r="BH49" i="35"/>
  <c r="DE53" i="35"/>
  <c r="AH49" i="35"/>
  <c r="AP54" i="35"/>
  <c r="AN54" i="35"/>
  <c r="DL52" i="35"/>
  <c r="CL47" i="35"/>
  <c r="DA50" i="35"/>
  <c r="DL49" i="35"/>
  <c r="CE46" i="35"/>
  <c r="BD53" i="35"/>
  <c r="AK48" i="35"/>
  <c r="AA53" i="35"/>
  <c r="Z48" i="35"/>
  <c r="AT54" i="35"/>
  <c r="AS54" i="35"/>
  <c r="BU47" i="35"/>
  <c r="DO44" i="35"/>
  <c r="AV49" i="35"/>
  <c r="CD46" i="35"/>
  <c r="AA49" i="35"/>
  <c r="BP46" i="35"/>
  <c r="BK52" i="35"/>
  <c r="CD47" i="35"/>
  <c r="S48" i="35"/>
  <c r="BQ43" i="35"/>
  <c r="DO40" i="35"/>
  <c r="CR45" i="35"/>
  <c r="DB42" i="35"/>
  <c r="AJ40" i="35"/>
  <c r="DR54" i="35"/>
  <c r="AL54" i="35"/>
  <c r="CM51" i="35"/>
  <c r="DB53" i="35"/>
  <c r="BT50" i="35"/>
  <c r="AI54" i="35"/>
  <c r="DS50" i="35"/>
  <c r="AS53" i="35"/>
  <c r="AH48" i="35"/>
  <c r="Q54" i="35"/>
  <c r="BM51" i="35"/>
  <c r="BX53" i="35"/>
  <c r="AM50" i="35"/>
  <c r="DW53" i="35"/>
  <c r="CN50" i="35"/>
  <c r="DC52" i="35"/>
  <c r="BA42" i="35"/>
  <c r="CM52" i="35"/>
  <c r="Y50" i="35"/>
  <c r="DB51" i="35"/>
  <c r="DP54" i="35"/>
  <c r="AI52" i="35"/>
  <c r="AI49" i="35"/>
  <c r="BT49" i="35"/>
  <c r="AL52" i="35"/>
  <c r="CK51" i="35"/>
  <c r="E47" i="35"/>
  <c r="AU54" i="35"/>
  <c r="CD48" i="35"/>
  <c r="S54" i="35"/>
  <c r="BP48" i="35"/>
  <c r="F46" i="35"/>
  <c r="DF45" i="35"/>
  <c r="BH53" i="35"/>
  <c r="DO50" i="35"/>
  <c r="CY52" i="35"/>
  <c r="CE49" i="35"/>
  <c r="AF53" i="35"/>
  <c r="DV49" i="35"/>
  <c r="AN51" i="35"/>
  <c r="DF32" i="35"/>
  <c r="AL53" i="35"/>
  <c r="CM50" i="35"/>
  <c r="BT52" i="35"/>
  <c r="BC49" i="35"/>
  <c r="DS52" i="35"/>
  <c r="CX49" i="35"/>
  <c r="CX50" i="35"/>
  <c r="BH54" i="35"/>
  <c r="DO51" i="35"/>
  <c r="O54" i="35"/>
  <c r="CY50" i="35"/>
  <c r="BL54" i="35"/>
  <c r="AF51" i="35"/>
  <c r="DH53" i="35"/>
  <c r="BC48" i="35"/>
  <c r="CQ53" i="35"/>
  <c r="W53" i="35"/>
  <c r="AC46" i="35"/>
  <c r="AO52" i="35"/>
  <c r="DD47" i="35"/>
  <c r="M52" i="35"/>
  <c r="CT47" i="35"/>
  <c r="AI45" i="35"/>
  <c r="AV38" i="35"/>
  <c r="BM52" i="35"/>
  <c r="DD54" i="35"/>
  <c r="BX51" i="35"/>
  <c r="CK54" i="35"/>
  <c r="DW51" i="35"/>
  <c r="M49" i="35"/>
  <c r="X49" i="35"/>
  <c r="DG54" i="35"/>
  <c r="AP52" i="35"/>
  <c r="CB54" i="35"/>
  <c r="AO51" i="35"/>
  <c r="BB54" i="35"/>
  <c r="CR51" i="35"/>
  <c r="DH48" i="35"/>
  <c r="DF50" i="35"/>
  <c r="BM53" i="35"/>
  <c r="DT50" i="35"/>
  <c r="DD52" i="35"/>
  <c r="CI49" i="35"/>
  <c r="AK53" i="35"/>
  <c r="F50" i="35"/>
  <c r="AY51" i="35"/>
  <c r="CP48" i="35"/>
  <c r="L49" i="35"/>
  <c r="DG47" i="35"/>
  <c r="AC45" i="35"/>
  <c r="DM49" i="35"/>
  <c r="DJ46" i="35"/>
  <c r="CQ49" i="35"/>
  <c r="CX46" i="35"/>
  <c r="CI54" i="35"/>
  <c r="CS50" i="35"/>
  <c r="DB49" i="35"/>
  <c r="BU50" i="35"/>
  <c r="CF49" i="35"/>
  <c r="DI53" i="35"/>
  <c r="BE53" i="35"/>
  <c r="L46" i="35"/>
  <c r="CB47" i="35"/>
  <c r="BU49" i="35"/>
  <c r="Y48" i="35"/>
  <c r="AP45" i="35"/>
  <c r="X50" i="35"/>
  <c r="J47" i="35"/>
  <c r="DR49" i="35"/>
  <c r="DL46" i="35"/>
  <c r="DN53" i="35"/>
  <c r="BW53" i="35"/>
  <c r="AH46" i="35"/>
  <c r="BA52" i="35"/>
  <c r="DJ47" i="35"/>
  <c r="X52" i="35"/>
  <c r="CX47" i="35"/>
  <c r="AM45" i="35"/>
  <c r="DT45" i="35"/>
  <c r="BP47" i="35"/>
  <c r="DM44" i="35"/>
  <c r="AA42" i="35"/>
  <c r="CH51" i="35"/>
  <c r="M44" i="35"/>
  <c r="BU41" i="35"/>
  <c r="AV47" i="35"/>
  <c r="BC46" i="35"/>
  <c r="DO54" i="35"/>
  <c r="BI54" i="35"/>
  <c r="CM54" i="35"/>
  <c r="CZ54" i="35"/>
  <c r="AT53" i="35"/>
  <c r="N53" i="35"/>
  <c r="DS54" i="35"/>
  <c r="CR46" i="35"/>
  <c r="U54" i="35"/>
  <c r="J54" i="35"/>
  <c r="DO53" i="35"/>
  <c r="CX53" i="35"/>
  <c r="BU52" i="35"/>
  <c r="J52" i="35"/>
  <c r="DH50" i="35"/>
  <c r="CL53" i="35"/>
  <c r="Y53" i="35"/>
  <c r="CZ52" i="35"/>
  <c r="DT52" i="35"/>
  <c r="BW52" i="35"/>
  <c r="BZ51" i="35"/>
  <c r="CZ50" i="35"/>
  <c r="DN49" i="35"/>
  <c r="AG51" i="35"/>
  <c r="F53" i="35"/>
  <c r="F51" i="35"/>
  <c r="R51" i="35"/>
  <c r="BT51" i="35"/>
  <c r="DG46" i="35"/>
  <c r="AY48" i="35"/>
  <c r="DW45" i="35"/>
  <c r="AE42" i="35"/>
  <c r="CI52" i="35"/>
  <c r="AB52" i="35"/>
  <c r="BH52" i="35"/>
  <c r="DP51" i="35"/>
  <c r="U51" i="35"/>
  <c r="AB50" i="35"/>
  <c r="AC48" i="35"/>
  <c r="I50" i="35"/>
  <c r="DI51" i="35"/>
  <c r="CD49" i="35"/>
  <c r="DA45" i="35"/>
  <c r="AW51" i="35"/>
  <c r="BL47" i="35"/>
  <c r="V51" i="35"/>
  <c r="AY47" i="35"/>
  <c r="Y51" i="35"/>
  <c r="AI50" i="35"/>
  <c r="CM46" i="35"/>
  <c r="CG53" i="35"/>
  <c r="AS48" i="35"/>
  <c r="AW53" i="35"/>
  <c r="AI48" i="35"/>
  <c r="CT45" i="35"/>
  <c r="L48" i="35"/>
  <c r="DI49" i="35"/>
  <c r="CK45" i="35"/>
  <c r="CQ42" i="35"/>
  <c r="S40" i="35"/>
  <c r="BQ44" i="35"/>
  <c r="M42" i="35"/>
  <c r="BY49" i="35"/>
  <c r="AO49" i="35"/>
  <c r="BA53" i="35"/>
  <c r="BQ52" i="35"/>
  <c r="X53" i="35"/>
  <c r="F52" i="35"/>
  <c r="BA51" i="35"/>
  <c r="DN48" i="35"/>
  <c r="BT53" i="35"/>
  <c r="CN45" i="35"/>
  <c r="DP53" i="35"/>
  <c r="BH47" i="35"/>
  <c r="CW44" i="35"/>
  <c r="AF49" i="35"/>
  <c r="BT46" i="35"/>
  <c r="I49" i="35"/>
  <c r="BD46" i="35"/>
  <c r="BG51" i="35"/>
  <c r="DX48" i="35"/>
  <c r="CS45" i="35"/>
  <c r="AA51" i="35"/>
  <c r="BB47" i="35"/>
  <c r="DN50" i="35"/>
  <c r="AM47" i="35"/>
  <c r="BQ50" i="35"/>
  <c r="AR53" i="35"/>
  <c r="DB45" i="35"/>
  <c r="AN44" i="35"/>
  <c r="CN41" i="35"/>
  <c r="AF48" i="35"/>
  <c r="CB43" i="35"/>
  <c r="O41" i="35"/>
  <c r="DD45" i="35"/>
  <c r="CQ54" i="35"/>
  <c r="AY54" i="35"/>
  <c r="BB46" i="35"/>
  <c r="CD52" i="35"/>
  <c r="Q53" i="35"/>
  <c r="CZ48" i="35"/>
  <c r="DM52" i="35"/>
  <c r="BY40" i="35"/>
  <c r="CX54" i="35"/>
  <c r="AQ47" i="35"/>
  <c r="DH44" i="35"/>
  <c r="W42" i="35"/>
  <c r="AI51" i="35"/>
  <c r="BM54" i="35"/>
  <c r="BE49" i="35"/>
  <c r="DW52" i="35"/>
  <c r="DM43" i="35"/>
  <c r="AP41" i="35"/>
  <c r="CK46" i="35"/>
  <c r="AE43" i="35"/>
  <c r="CK40" i="35"/>
  <c r="CR53" i="35"/>
  <c r="CD40" i="35"/>
  <c r="CY40" i="35"/>
  <c r="CZ43" i="35"/>
  <c r="AQ41" i="35"/>
  <c r="DC38" i="35"/>
  <c r="AP44" i="35"/>
  <c r="DI40" i="35"/>
  <c r="DC36" i="35"/>
  <c r="BH39" i="35"/>
  <c r="AW48" i="35"/>
  <c r="L52" i="35"/>
  <c r="AT52" i="35"/>
  <c r="CX51" i="35"/>
  <c r="Y52" i="35"/>
  <c r="BQ51" i="35"/>
  <c r="CW50" i="35"/>
  <c r="DH49" i="35"/>
  <c r="CI47" i="35"/>
  <c r="BA49" i="35"/>
  <c r="BU51" i="35"/>
  <c r="CU50" i="35"/>
  <c r="AT51" i="35"/>
  <c r="BL50" i="35"/>
  <c r="DL54" i="35"/>
  <c r="R49" i="35"/>
  <c r="DA46" i="35"/>
  <c r="AU48" i="35"/>
  <c r="BZ50" i="35"/>
  <c r="CJ49" i="35"/>
  <c r="AX50" i="35"/>
  <c r="BI49" i="35"/>
  <c r="CJ53" i="35"/>
  <c r="J53" i="35"/>
  <c r="DG45" i="35"/>
  <c r="BD47" i="35"/>
  <c r="U53" i="35"/>
  <c r="BL51" i="35"/>
  <c r="E46" i="35"/>
  <c r="BW47" i="35"/>
  <c r="M54" i="35"/>
  <c r="DL45" i="35"/>
  <c r="DI42" i="35"/>
  <c r="J51" i="35"/>
  <c r="U50" i="35"/>
  <c r="AE49" i="35"/>
  <c r="CY54" i="35"/>
  <c r="F49" i="35"/>
  <c r="M53" i="35"/>
  <c r="CZ51" i="35"/>
  <c r="AX45" i="35"/>
  <c r="DP46" i="35"/>
  <c r="DW54" i="35"/>
  <c r="DA47" i="35"/>
  <c r="Y45" i="35"/>
  <c r="DC49" i="35"/>
  <c r="DD46" i="35"/>
  <c r="CG49" i="35"/>
  <c r="CT46" i="35"/>
  <c r="S53" i="35"/>
  <c r="DM51" i="35"/>
  <c r="Q46" i="35"/>
  <c r="DX51" i="35"/>
  <c r="CR47" i="35"/>
  <c r="CT51" i="35"/>
  <c r="CF47" i="35"/>
  <c r="CZ53" i="35"/>
  <c r="AL45" i="35"/>
  <c r="DH46" i="35"/>
  <c r="CN44" i="35"/>
  <c r="I42" i="35"/>
  <c r="J50" i="35"/>
  <c r="DL43" i="35"/>
  <c r="AW41" i="35"/>
  <c r="CU46" i="35"/>
  <c r="CW45" i="35"/>
  <c r="V50" i="35"/>
  <c r="DO47" i="35"/>
  <c r="DO49" i="35"/>
  <c r="DT54" i="35"/>
  <c r="BQ54" i="35"/>
  <c r="E51" i="35"/>
  <c r="AO48" i="35"/>
  <c r="BH51" i="35"/>
  <c r="CH50" i="35"/>
  <c r="CW46" i="35"/>
  <c r="DD53" i="35"/>
  <c r="BB48" i="35"/>
  <c r="CB53" i="35"/>
  <c r="AQ48" i="35"/>
  <c r="AE39" i="35"/>
  <c r="BY54" i="35"/>
  <c r="CM47" i="35"/>
  <c r="Q45" i="35"/>
  <c r="CK49" i="35"/>
  <c r="CV46" i="35"/>
  <c r="BK49" i="35"/>
  <c r="CJ46" i="35"/>
  <c r="CI50" i="35"/>
  <c r="AG48" i="35"/>
  <c r="CQ48" i="35"/>
  <c r="CK43" i="35"/>
  <c r="Q41" i="35"/>
  <c r="J46" i="35"/>
  <c r="DV42" i="35"/>
  <c r="BE40" i="35"/>
  <c r="BZ52" i="35"/>
  <c r="BZ54" i="35"/>
  <c r="L53" i="35"/>
  <c r="AR54" i="35"/>
  <c r="DS47" i="35"/>
  <c r="CN52" i="35"/>
  <c r="DB54" i="35"/>
  <c r="AS46" i="35"/>
  <c r="X45" i="35"/>
  <c r="AM51" i="35"/>
  <c r="BI45" i="35"/>
  <c r="S44" i="35"/>
  <c r="BP41" i="35"/>
  <c r="BE47" i="35"/>
  <c r="BW54" i="35"/>
  <c r="CH46" i="35"/>
  <c r="AA47" i="35"/>
  <c r="AJ43" i="35"/>
  <c r="CH40" i="35"/>
  <c r="AK45" i="35"/>
  <c r="CB42" i="35"/>
  <c r="F40" i="35"/>
  <c r="BL46" i="35"/>
  <c r="AE45" i="35"/>
  <c r="DJ49" i="35"/>
  <c r="AB43" i="35"/>
  <c r="CM40" i="35"/>
  <c r="AA38" i="35"/>
  <c r="CL41" i="35"/>
  <c r="AU51" i="35"/>
  <c r="DI48" i="35"/>
  <c r="S51" i="35"/>
  <c r="DF51" i="35"/>
  <c r="BM49" i="35"/>
  <c r="DA54" i="35"/>
  <c r="CC49" i="35"/>
  <c r="L54" i="35"/>
  <c r="AR50" i="35"/>
  <c r="Q48" i="35"/>
  <c r="Q50" i="35"/>
  <c r="AV41" i="35"/>
  <c r="CR54" i="35"/>
  <c r="CE51" i="35"/>
  <c r="BG48" i="35"/>
  <c r="DE54" i="35"/>
  <c r="AL49" i="35"/>
  <c r="CP53" i="35"/>
  <c r="Q49" i="35"/>
  <c r="Y54" i="35"/>
  <c r="R54" i="35"/>
  <c r="O52" i="35"/>
  <c r="BT47" i="35"/>
  <c r="AP53" i="35"/>
  <c r="CS51" i="35"/>
  <c r="CL52" i="35"/>
  <c r="CH47" i="35"/>
  <c r="N51" i="35"/>
  <c r="CY53" i="35"/>
  <c r="BD51" i="35"/>
  <c r="CT44" i="35"/>
  <c r="BA41" i="35"/>
  <c r="DJ54" i="35"/>
  <c r="AE40" i="35"/>
  <c r="CF54" i="35"/>
  <c r="CI53" i="35"/>
  <c r="BI53" i="35"/>
  <c r="CM49" i="35"/>
  <c r="O47" i="35"/>
  <c r="AC50" i="35"/>
  <c r="AM49" i="35"/>
  <c r="BH46" i="35"/>
  <c r="I53" i="35"/>
  <c r="T48" i="35"/>
  <c r="CV52" i="35"/>
  <c r="F48" i="35"/>
  <c r="CM53" i="35"/>
  <c r="BQ53" i="35"/>
  <c r="AX47" i="35"/>
  <c r="CM44" i="35"/>
  <c r="N49" i="35"/>
  <c r="BG46" i="35"/>
  <c r="DJ48" i="35"/>
  <c r="AU46" i="35"/>
  <c r="AX49" i="35"/>
  <c r="DX46" i="35"/>
  <c r="BK47" i="35"/>
  <c r="AR43" i="35"/>
  <c r="CR40" i="35"/>
  <c r="BB45" i="35"/>
  <c r="CJ42" i="35"/>
  <c r="R40" i="35"/>
  <c r="CJ51" i="35"/>
  <c r="AX51" i="35"/>
  <c r="BW50" i="35"/>
  <c r="AC51" i="35"/>
  <c r="AN50" i="35"/>
  <c r="CL54" i="35"/>
  <c r="DP48" i="35"/>
  <c r="CI46" i="35"/>
  <c r="AE48" i="35"/>
  <c r="AG50" i="35"/>
  <c r="BH48" i="35"/>
  <c r="BM45" i="35"/>
  <c r="BX50" i="35"/>
  <c r="AB47" i="35"/>
  <c r="AO50" i="35"/>
  <c r="M47" i="35"/>
  <c r="CT54" i="35"/>
  <c r="DV48" i="35"/>
  <c r="AX46" i="35"/>
  <c r="DB52" i="35"/>
  <c r="J48" i="35"/>
  <c r="BX52" i="35"/>
  <c r="DP47" i="35"/>
  <c r="BD45" i="35"/>
  <c r="BZ46" i="35"/>
  <c r="V48" i="35"/>
  <c r="T45" i="35"/>
  <c r="AR42" i="35"/>
  <c r="AN53" i="35"/>
  <c r="AE44" i="35"/>
  <c r="CM41" i="35"/>
  <c r="DW47" i="35"/>
  <c r="Q47" i="35"/>
  <c r="AX54" i="35"/>
  <c r="AQ53" i="35"/>
  <c r="AP46" i="35"/>
  <c r="DH47" i="35"/>
  <c r="BT44" i="35"/>
  <c r="AE46" i="35"/>
  <c r="AA43" i="35"/>
  <c r="AQ54" i="35"/>
  <c r="I51" i="35"/>
  <c r="DM45" i="35"/>
  <c r="DC42" i="35"/>
  <c r="AG40" i="35"/>
  <c r="CL44" i="35"/>
  <c r="DT44" i="35"/>
  <c r="BW46" i="35"/>
  <c r="CB44" i="35"/>
  <c r="DR41" i="35"/>
  <c r="BB49" i="35"/>
  <c r="DB43" i="35"/>
  <c r="AO41" i="35"/>
  <c r="BE46" i="35"/>
  <c r="AF43" i="35"/>
  <c r="R42" i="35"/>
  <c r="BB44" i="35"/>
  <c r="DS41" i="35"/>
  <c r="BG39" i="35"/>
  <c r="BG54" i="35"/>
  <c r="CI43" i="35"/>
  <c r="CJ37" i="35"/>
  <c r="W41" i="35"/>
  <c r="AP51" i="35"/>
  <c r="U41" i="35"/>
  <c r="CG54" i="35"/>
  <c r="CG52" i="35"/>
  <c r="CD53" i="35"/>
  <c r="CD51" i="35"/>
  <c r="AW52" i="35"/>
  <c r="AW50" i="35"/>
  <c r="CU52" i="35"/>
  <c r="BL48" i="35"/>
  <c r="CV51" i="35"/>
  <c r="DA49" i="35"/>
  <c r="AN52" i="35"/>
  <c r="BA54" i="35"/>
  <c r="AP48" i="35"/>
  <c r="S50" i="35"/>
  <c r="DI54" i="35"/>
  <c r="AM43" i="35"/>
  <c r="DC53" i="35"/>
  <c r="DC51" i="35"/>
  <c r="CR52" i="35"/>
  <c r="DR51" i="35"/>
  <c r="L47" i="35"/>
  <c r="BW48" i="35"/>
  <c r="AN46" i="35"/>
  <c r="AU42" i="35"/>
  <c r="CH52" i="35"/>
  <c r="CN48" i="35"/>
  <c r="DR47" i="35"/>
  <c r="BZ47" i="35"/>
  <c r="I40" i="35"/>
  <c r="I47" i="35"/>
  <c r="O40" i="35"/>
  <c r="BL38" i="35"/>
  <c r="CN37" i="35"/>
  <c r="DA51" i="35"/>
  <c r="AP47" i="35"/>
  <c r="CI45" i="35"/>
  <c r="AE47" i="35"/>
  <c r="AG53" i="35"/>
  <c r="CB45" i="35"/>
  <c r="BX42" i="35"/>
  <c r="CC48" i="35"/>
  <c r="BX49" i="35"/>
  <c r="CC45" i="35"/>
  <c r="CK42" i="35"/>
  <c r="N40" i="35"/>
  <c r="BI44" i="35"/>
  <c r="X54" i="35"/>
  <c r="DV45" i="35"/>
  <c r="BA44" i="35"/>
  <c r="CX41" i="35"/>
  <c r="BQ48" i="35"/>
  <c r="CJ43" i="35"/>
  <c r="X41" i="35"/>
  <c r="O46" i="35"/>
  <c r="CC42" i="35"/>
  <c r="CS41" i="35"/>
  <c r="AK44" i="35"/>
  <c r="CY41" i="35"/>
  <c r="AO39" i="35"/>
  <c r="CG48" i="35"/>
  <c r="CS42" i="35"/>
  <c r="BH37" i="35"/>
  <c r="BP40" i="35"/>
  <c r="BE50" i="35"/>
  <c r="BU48" i="35"/>
  <c r="BU53" i="35"/>
  <c r="DT46" i="35"/>
  <c r="BI48" i="35"/>
  <c r="AH45" i="35"/>
  <c r="DB46" i="35"/>
  <c r="DC43" i="35"/>
  <c r="CC40" i="35"/>
  <c r="CJ52" i="35"/>
  <c r="AF46" i="35"/>
  <c r="DW42" i="35"/>
  <c r="AW40" i="35"/>
  <c r="DL44" i="35"/>
  <c r="CE45" i="35"/>
  <c r="Z47" i="35"/>
  <c r="CZ44" i="35"/>
  <c r="S42" i="35"/>
  <c r="DC50" i="35"/>
  <c r="DV43" i="35"/>
  <c r="BH41" i="35"/>
  <c r="N47" i="35"/>
  <c r="DI43" i="35"/>
  <c r="AY42" i="35"/>
  <c r="CC44" i="35"/>
  <c r="T42" i="35"/>
  <c r="CD39" i="35"/>
  <c r="N37" i="35"/>
  <c r="AL44" i="35"/>
  <c r="DJ37" i="35"/>
  <c r="CV41" i="35"/>
  <c r="L37" i="35"/>
  <c r="CT41" i="35"/>
  <c r="CU54" i="35"/>
  <c r="AI46" i="35"/>
  <c r="CY43" i="35"/>
  <c r="AJ52" i="35"/>
  <c r="DD44" i="35"/>
  <c r="DP43" i="35"/>
  <c r="DI37" i="35"/>
  <c r="U38" i="35"/>
  <c r="CF42" i="35"/>
  <c r="CV44" i="35"/>
  <c r="AG42" i="35"/>
  <c r="CR39" i="35"/>
  <c r="AA37" i="35"/>
  <c r="DC44" i="35"/>
  <c r="J38" i="35"/>
  <c r="BX43" i="35"/>
  <c r="AI42" i="35"/>
  <c r="BM44" i="35"/>
  <c r="J42" i="35"/>
  <c r="BT39" i="35"/>
  <c r="DW36" i="35"/>
  <c r="DT43" i="35"/>
  <c r="CW37" i="35"/>
  <c r="BG41" i="35"/>
  <c r="Z42" i="35"/>
  <c r="DR36" i="35"/>
  <c r="CJ40" i="35"/>
  <c r="DP44" i="35"/>
  <c r="AL35" i="35"/>
  <c r="BM32" i="35"/>
  <c r="CM29" i="35"/>
  <c r="BU37" i="35"/>
  <c r="AF34" i="35"/>
  <c r="CC31" i="35"/>
  <c r="I29" i="35"/>
  <c r="DB35" i="35"/>
  <c r="AQ33" i="35"/>
  <c r="DH30" i="35"/>
  <c r="CD35" i="35"/>
  <c r="DM27" i="35"/>
  <c r="BX40" i="35"/>
  <c r="CM43" i="35"/>
  <c r="CE39" i="35"/>
  <c r="CR41" i="35"/>
  <c r="Q35" i="35"/>
  <c r="AL32" i="35"/>
  <c r="BM29" i="35"/>
  <c r="J37" i="35"/>
  <c r="I34" i="35"/>
  <c r="BA31" i="35"/>
  <c r="CY28" i="35"/>
  <c r="CF35" i="35"/>
  <c r="V33" i="35"/>
  <c r="CJ30" i="35"/>
  <c r="BT43" i="35"/>
  <c r="DC39" i="35"/>
  <c r="F38" i="35"/>
  <c r="BB38" i="35"/>
  <c r="AP34" i="35"/>
  <c r="BU31" i="35"/>
  <c r="CS28" i="35"/>
  <c r="DM35" i="35"/>
  <c r="Z50" i="35"/>
  <c r="BI47" i="35"/>
  <c r="CQ46" i="35"/>
  <c r="AL46" i="35"/>
  <c r="BI52" i="35"/>
  <c r="BU44" i="35"/>
  <c r="CV39" i="35"/>
  <c r="AX42" i="35"/>
  <c r="BW43" i="35"/>
  <c r="CV45" i="35"/>
  <c r="CL42" i="35"/>
  <c r="AB40" i="35"/>
  <c r="CK37" i="35"/>
  <c r="AV52" i="35"/>
  <c r="CH38" i="35"/>
  <c r="N46" i="35"/>
  <c r="Z43" i="35"/>
  <c r="V45" i="35"/>
  <c r="BL42" i="35"/>
  <c r="DX39" i="35"/>
  <c r="BK37" i="35"/>
  <c r="AJ47" i="35"/>
  <c r="AX38" i="35"/>
  <c r="AP43" i="35"/>
  <c r="CV40" i="35"/>
  <c r="DI38" i="35"/>
  <c r="AX44" i="35"/>
  <c r="AQ36" i="35"/>
  <c r="CW35" i="35"/>
  <c r="L33" i="35"/>
  <c r="AH30" i="35"/>
  <c r="DJ38" i="35"/>
  <c r="CQ34" i="35"/>
  <c r="N32" i="35"/>
  <c r="BQ29" i="35"/>
  <c r="BG36" i="35"/>
  <c r="CX33" i="35"/>
  <c r="DL48" i="35"/>
  <c r="DW50" i="35"/>
  <c r="DP52" i="35"/>
  <c r="AG49" i="35"/>
  <c r="BI50" i="35"/>
  <c r="U48" i="35"/>
  <c r="CG51" i="35"/>
  <c r="CK50" i="35"/>
  <c r="BG49" i="35"/>
  <c r="DF46" i="35"/>
  <c r="U47" i="35"/>
  <c r="CF48" i="35"/>
  <c r="BC45" i="35"/>
  <c r="DV46" i="35"/>
  <c r="DW43" i="35"/>
  <c r="CU40" i="35"/>
  <c r="CS53" i="35"/>
  <c r="M50" i="35"/>
  <c r="Y46" i="35"/>
  <c r="CN47" i="35"/>
  <c r="BP54" i="35"/>
  <c r="M46" i="35"/>
  <c r="I43" i="35"/>
  <c r="CK52" i="35"/>
  <c r="AV54" i="35"/>
  <c r="DI46" i="35"/>
  <c r="BK43" i="35"/>
  <c r="AJ49" i="35"/>
  <c r="BD44" i="35"/>
  <c r="AQ43" i="35"/>
  <c r="BX37" i="35"/>
  <c r="AR48" i="35"/>
  <c r="BL49" i="35"/>
  <c r="T51" i="35"/>
  <c r="DC48" i="35"/>
  <c r="DV50" i="35"/>
  <c r="BM50" i="35"/>
  <c r="AB48" i="35"/>
  <c r="AH47" i="35"/>
  <c r="DR39" i="35"/>
  <c r="CS47" i="35"/>
  <c r="CN46" i="35"/>
  <c r="CH44" i="35"/>
  <c r="DW41" i="35"/>
  <c r="CR49" i="35"/>
  <c r="DT51" i="35"/>
  <c r="BT48" i="35"/>
  <c r="CZ49" i="35"/>
  <c r="CU43" i="35"/>
  <c r="Y41" i="35"/>
  <c r="AB46" i="35"/>
  <c r="M43" i="35"/>
  <c r="BQ40" i="35"/>
  <c r="BC47" i="35"/>
  <c r="DW39" i="35"/>
  <c r="BK40" i="35"/>
  <c r="CH43" i="35"/>
  <c r="Z41" i="35"/>
  <c r="CK38" i="35"/>
  <c r="BU43" i="35"/>
  <c r="AI40" i="35"/>
  <c r="CK36" i="35"/>
  <c r="AC39" i="35"/>
  <c r="BK53" i="35"/>
  <c r="CL50" i="35"/>
  <c r="DW48" i="35"/>
  <c r="AJ54" i="35"/>
  <c r="CP50" i="35"/>
  <c r="DW49" i="35"/>
  <c r="AH53" i="35"/>
  <c r="AH41" i="35"/>
  <c r="AV44" i="35"/>
  <c r="DV47" i="35"/>
  <c r="N45" i="35"/>
  <c r="AN42" i="35"/>
  <c r="DJ52" i="35"/>
  <c r="Z44" i="35"/>
  <c r="DI50" i="35"/>
  <c r="AU45" i="35"/>
  <c r="N44" i="35"/>
  <c r="BI41" i="35"/>
  <c r="AN47" i="35"/>
  <c r="AU43" i="35"/>
  <c r="DC40" i="35"/>
  <c r="DG53" i="35"/>
  <c r="AL41" i="35"/>
  <c r="T41" i="35"/>
  <c r="DS43" i="35"/>
  <c r="BK41" i="35"/>
  <c r="DW38" i="35"/>
  <c r="R45" i="35"/>
  <c r="BL41" i="35"/>
  <c r="E37" i="35"/>
  <c r="CJ39" i="35"/>
  <c r="CT53" i="35"/>
  <c r="AV48" i="35"/>
  <c r="CL46" i="35"/>
  <c r="CT43" i="35"/>
  <c r="AC41" i="35"/>
  <c r="W46" i="35"/>
  <c r="AM42" i="35"/>
  <c r="DM46" i="35"/>
  <c r="AM40" i="35"/>
  <c r="Z45" i="35"/>
  <c r="AS41" i="35"/>
  <c r="O44" i="35"/>
  <c r="CC41" i="35"/>
  <c r="S39" i="35"/>
  <c r="DR45" i="35"/>
  <c r="DT41" i="35"/>
  <c r="AO53" i="35"/>
  <c r="DT40" i="35"/>
  <c r="DS40" i="35"/>
  <c r="DJ43" i="35"/>
  <c r="AY41" i="35"/>
  <c r="DM38" i="35"/>
  <c r="CK44" i="35"/>
  <c r="AA41" i="35"/>
  <c r="DM36" i="35"/>
  <c r="BX39" i="35"/>
  <c r="BG44" i="35"/>
  <c r="DA43" i="35"/>
  <c r="BC38" i="35"/>
  <c r="J39" i="35"/>
  <c r="BZ34" i="35"/>
  <c r="CW31" i="35"/>
  <c r="L29" i="35"/>
  <c r="AB36" i="35"/>
  <c r="BX33" i="35"/>
  <c r="DR30" i="35"/>
  <c r="CF40" i="35"/>
  <c r="Z35" i="35"/>
  <c r="CN32" i="35"/>
  <c r="AI30" i="35"/>
  <c r="X33" i="35"/>
  <c r="AK27" i="35"/>
  <c r="CL43" i="35"/>
  <c r="AY40" i="35"/>
  <c r="O38" i="35"/>
  <c r="BP38" i="35"/>
  <c r="AX34" i="35"/>
  <c r="BZ31" i="35"/>
  <c r="CW28" i="35"/>
  <c r="DR35" i="35"/>
  <c r="AR33" i="35"/>
  <c r="CU30" i="35"/>
  <c r="BK39" i="35"/>
  <c r="DV34" i="35"/>
  <c r="BP32" i="35"/>
  <c r="BH45" i="35"/>
  <c r="M41" i="35"/>
  <c r="DI36" i="35"/>
  <c r="DL36" i="35"/>
  <c r="CS36" i="35"/>
  <c r="CE33" i="35"/>
  <c r="DA30" i="35"/>
  <c r="CI42" i="35"/>
  <c r="AJ35" i="35"/>
  <c r="CE47" i="35"/>
  <c r="BK44" i="35"/>
  <c r="W43" i="35"/>
  <c r="DB47" i="35"/>
  <c r="V44" i="35"/>
  <c r="CN42" i="35"/>
  <c r="AF37" i="35"/>
  <c r="AI37" i="35"/>
  <c r="AQ42" i="35"/>
  <c r="BW44" i="35"/>
  <c r="O42" i="35"/>
  <c r="BY39" i="35"/>
  <c r="I37" i="35"/>
  <c r="U44" i="35"/>
  <c r="DB37" i="35"/>
  <c r="DM42" i="35"/>
  <c r="DP41" i="35"/>
  <c r="AS44" i="35"/>
  <c r="DI41" i="35"/>
  <c r="AW39" i="35"/>
  <c r="W51" i="35"/>
  <c r="AC43" i="35"/>
  <c r="BY37" i="35"/>
  <c r="DB40" i="35"/>
  <c r="DJ40" i="35"/>
  <c r="BH44" i="35"/>
  <c r="CQ39" i="35"/>
  <c r="AT42" i="35"/>
  <c r="U35" i="35"/>
  <c r="AP32" i="35"/>
  <c r="BU29" i="35"/>
  <c r="V37" i="35"/>
  <c r="N34" i="35"/>
  <c r="BE31" i="35"/>
  <c r="DC28" i="35"/>
  <c r="CJ35" i="35"/>
  <c r="Z33" i="35"/>
  <c r="BX54" i="35"/>
  <c r="CF46" i="35"/>
  <c r="BB52" i="35"/>
  <c r="DH45" i="35"/>
  <c r="DX49" i="35"/>
  <c r="CU51" i="35"/>
  <c r="CW51" i="35"/>
  <c r="V49" i="35"/>
  <c r="O49" i="35"/>
  <c r="CD45" i="35"/>
  <c r="CR48" i="35"/>
  <c r="DG49" i="35"/>
  <c r="T47" i="35"/>
  <c r="N50" i="35"/>
  <c r="DW46" i="35"/>
  <c r="DT53" i="35"/>
  <c r="AX52" i="35"/>
  <c r="BP53" i="35"/>
  <c r="CZ47" i="35"/>
  <c r="DJ51" i="35"/>
  <c r="AE54" i="35"/>
  <c r="O53" i="35"/>
  <c r="DR44" i="35"/>
  <c r="CH54" i="35"/>
  <c r="AC47" i="35"/>
  <c r="BG47" i="35"/>
  <c r="CH45" i="35"/>
  <c r="CG42" i="35"/>
  <c r="DS48" i="35"/>
  <c r="BY42" i="35"/>
  <c r="AQ39" i="35"/>
  <c r="BT38" i="35"/>
  <c r="AV51" i="35"/>
  <c r="BW49" i="35"/>
  <c r="CW48" i="35"/>
  <c r="CQ50" i="35"/>
  <c r="BU46" i="35"/>
  <c r="R48" i="35"/>
  <c r="AV45" i="35"/>
  <c r="DG41" i="35"/>
  <c r="CZ46" i="35"/>
  <c r="AR47" i="35"/>
  <c r="AN43" i="35"/>
  <c r="CL40" i="35"/>
  <c r="AS45" i="35"/>
  <c r="DO46" i="35"/>
  <c r="BD48" i="35"/>
  <c r="AF45" i="35"/>
  <c r="BK42" i="35"/>
  <c r="T54" i="35"/>
  <c r="AM44" i="35"/>
  <c r="CW41" i="35"/>
  <c r="AN48" i="35"/>
  <c r="BE45" i="35"/>
  <c r="F43" i="35"/>
  <c r="I45" i="35"/>
  <c r="BB42" i="35"/>
  <c r="DN39" i="35"/>
  <c r="BA37" i="35"/>
  <c r="AA46" i="35"/>
  <c r="AM38" i="35"/>
  <c r="E43" i="35"/>
  <c r="BM37" i="35"/>
  <c r="DR50" i="35"/>
  <c r="Y49" i="35"/>
  <c r="BI51" i="35"/>
  <c r="DX53" i="35"/>
  <c r="E48" i="35"/>
  <c r="CY49" i="35"/>
  <c r="AS51" i="35"/>
  <c r="V43" i="35"/>
  <c r="O48" i="35"/>
  <c r="BX48" i="35"/>
  <c r="CG43" i="35"/>
  <c r="L41" i="35"/>
  <c r="DS45" i="35"/>
  <c r="CI48" i="35"/>
  <c r="CD50" i="35"/>
  <c r="DC45" i="35"/>
  <c r="CY42" i="35"/>
  <c r="AA40" i="35"/>
  <c r="CG44" i="35"/>
  <c r="V42" i="35"/>
  <c r="AF50" i="35"/>
  <c r="BY52" i="35"/>
  <c r="CF43" i="35"/>
  <c r="DX45" i="35"/>
  <c r="CR42" i="35"/>
  <c r="AH40" i="35"/>
  <c r="CQ37" i="35"/>
  <c r="F54" i="35"/>
  <c r="CM38" i="35"/>
  <c r="AH44" i="35"/>
  <c r="DN37" i="35"/>
  <c r="AR44" i="35"/>
  <c r="AG52" i="35"/>
  <c r="AR51" i="35"/>
  <c r="DP50" i="35"/>
  <c r="DS53" i="35"/>
  <c r="AS40" i="35"/>
  <c r="AY46" i="35"/>
  <c r="AX40" i="35"/>
  <c r="DW44" i="35"/>
  <c r="DH43" i="35"/>
  <c r="CC46" i="35"/>
  <c r="DD42" i="35"/>
  <c r="AT40" i="35"/>
  <c r="DC37" i="35"/>
  <c r="U40" i="35"/>
  <c r="DG38" i="35"/>
  <c r="AJ48" i="35"/>
  <c r="BI43" i="35"/>
  <c r="BT45" i="35"/>
  <c r="CH42" i="35"/>
  <c r="X40" i="35"/>
  <c r="CG37" i="35"/>
  <c r="CR50" i="35"/>
  <c r="CB38" i="35"/>
  <c r="DO43" i="35"/>
  <c r="BA43" i="35"/>
  <c r="BL39" i="35"/>
  <c r="BK46" i="35"/>
  <c r="BP36" i="35"/>
  <c r="E36" i="35"/>
  <c r="AC33" i="35"/>
  <c r="BC30" i="35"/>
  <c r="AN39" i="35"/>
  <c r="DI34" i="35"/>
  <c r="AF32" i="35"/>
  <c r="CK29" i="35"/>
  <c r="CV36" i="35"/>
  <c r="DP33" i="35"/>
  <c r="BI31" i="35"/>
  <c r="F29" i="35"/>
  <c r="CC28" i="35"/>
  <c r="W40" i="35"/>
  <c r="CQ38" i="35"/>
  <c r="Q44" i="35"/>
  <c r="AM36" i="35"/>
  <c r="CS35" i="35"/>
  <c r="E33" i="35"/>
  <c r="AC30" i="35"/>
  <c r="CW38" i="35"/>
  <c r="CK34" i="35"/>
  <c r="I32" i="35"/>
  <c r="BK29" i="35"/>
  <c r="AW36" i="35"/>
  <c r="CT33" i="35"/>
  <c r="AM31" i="35"/>
  <c r="AF40" i="35"/>
  <c r="Q43" i="35"/>
  <c r="BP39" i="35"/>
  <c r="S41" i="35"/>
  <c r="L35" i="35"/>
  <c r="AH32" i="35"/>
  <c r="BH29" i="35"/>
  <c r="DO36" i="35"/>
  <c r="Z54" i="35"/>
  <c r="DO45" i="35"/>
  <c r="AO54" i="35"/>
  <c r="S45" i="35"/>
  <c r="AJ42" i="35"/>
  <c r="CK47" i="35"/>
  <c r="AK42" i="35"/>
  <c r="Q38" i="35"/>
  <c r="T46" i="35"/>
  <c r="AK52" i="35"/>
  <c r="AO43" i="35"/>
  <c r="DA40" i="35"/>
  <c r="AN38" i="35"/>
  <c r="Y42" i="35"/>
  <c r="BQ39" i="35"/>
  <c r="DD51" i="35"/>
  <c r="CY44" i="35"/>
  <c r="CU48" i="35"/>
  <c r="T43" i="35"/>
  <c r="CE40" i="35"/>
  <c r="S38" i="35"/>
  <c r="AF41" i="35"/>
  <c r="AF39" i="35"/>
  <c r="S47" i="35"/>
  <c r="L50" i="35"/>
  <c r="AU41" i="35"/>
  <c r="M37" i="35"/>
  <c r="DX36" i="35"/>
  <c r="DV36" i="35"/>
  <c r="CM33" i="35"/>
  <c r="DT30" i="35"/>
  <c r="BP44" i="35"/>
  <c r="AR35" i="35"/>
  <c r="CQ32" i="35"/>
  <c r="W30" i="35"/>
  <c r="DP37" i="35"/>
  <c r="AY34" i="35"/>
  <c r="DP31" i="35"/>
  <c r="BI29" i="35"/>
  <c r="O30" i="35"/>
  <c r="AE50" i="35"/>
  <c r="BZ40" i="35"/>
  <c r="CG36" i="35"/>
  <c r="CX36" i="35"/>
  <c r="BM36" i="35"/>
  <c r="BM33" i="35"/>
  <c r="CM30" i="35"/>
  <c r="CX40" i="35"/>
  <c r="W35" i="35"/>
  <c r="BQ32" i="35"/>
  <c r="DR29" i="35"/>
  <c r="BC37" i="35"/>
  <c r="AE34" i="35"/>
  <c r="CT31" i="35"/>
  <c r="F44" i="35"/>
  <c r="DM37" i="35"/>
  <c r="BU42" i="35"/>
  <c r="CH53" i="35"/>
  <c r="BY47" i="35"/>
  <c r="R46" i="35"/>
  <c r="V54" i="35"/>
  <c r="E41" i="35"/>
  <c r="CS44" i="35"/>
  <c r="F41" i="35"/>
  <c r="BQ36" i="35"/>
  <c r="AI44" i="35"/>
  <c r="DC47" i="35"/>
  <c r="DX42" i="35"/>
  <c r="BM40" i="35"/>
  <c r="DW37" i="35"/>
  <c r="CT40" i="35"/>
  <c r="M39" i="35"/>
  <c r="CF45" i="35"/>
  <c r="CX43" i="35"/>
  <c r="AO46" i="35"/>
  <c r="CZ42" i="35"/>
  <c r="AP40" i="35"/>
  <c r="CY37" i="35"/>
  <c r="DT39" i="35"/>
  <c r="CZ38" i="35"/>
  <c r="BX44" i="35"/>
  <c r="CG47" i="35"/>
  <c r="T40" i="35"/>
  <c r="BA36" i="35"/>
  <c r="CJ36" i="35"/>
  <c r="AK36" i="35"/>
  <c r="AX33" i="35"/>
  <c r="BZ30" i="35"/>
  <c r="CN39" i="35"/>
  <c r="I35" i="35"/>
  <c r="BA32" i="35"/>
  <c r="DC29" i="35"/>
  <c r="U37" i="35"/>
  <c r="R34" i="35"/>
  <c r="CF31" i="35"/>
  <c r="Z29" i="35"/>
  <c r="DD28" i="35"/>
  <c r="CU42" i="35"/>
  <c r="AW54" i="35"/>
  <c r="V52" i="35"/>
  <c r="BP51" i="35"/>
  <c r="AU50" i="35"/>
  <c r="BY53" i="35"/>
  <c r="CH48" i="35"/>
  <c r="AU52" i="35"/>
  <c r="DV41" i="35"/>
  <c r="CQ43" i="35"/>
  <c r="CB49" i="35"/>
  <c r="CU49" i="35"/>
  <c r="DC46" i="35"/>
  <c r="S43" i="35"/>
  <c r="BL53" i="35"/>
  <c r="J43" i="35"/>
  <c r="T39" i="35"/>
  <c r="CP54" i="35"/>
  <c r="DS46" i="35"/>
  <c r="CX45" i="35"/>
  <c r="DD50" i="35"/>
  <c r="CZ40" i="35"/>
  <c r="W49" i="35"/>
  <c r="DH40" i="35"/>
  <c r="CC53" i="35"/>
  <c r="AK50" i="35"/>
  <c r="DH51" i="35"/>
  <c r="M40" i="35"/>
  <c r="CW42" i="35"/>
  <c r="BE51" i="35"/>
  <c r="E42" i="35"/>
  <c r="DX41" i="35"/>
  <c r="DO33" i="35"/>
  <c r="DM32" i="35"/>
  <c r="R32" i="35"/>
  <c r="AE41" i="35"/>
  <c r="CI33" i="35"/>
  <c r="CK32" i="35"/>
  <c r="DL31" i="35"/>
  <c r="AI36" i="35"/>
  <c r="CJ38" i="35"/>
  <c r="BT40" i="35"/>
  <c r="J45" i="35"/>
  <c r="BE41" i="35"/>
  <c r="AQ52" i="35"/>
  <c r="AI41" i="35"/>
  <c r="CU36" i="35"/>
  <c r="Z38" i="35"/>
  <c r="DA28" i="35"/>
  <c r="CB39" i="35"/>
  <c r="CN30" i="35"/>
  <c r="BT32" i="35"/>
  <c r="BZ44" i="35"/>
  <c r="N41" i="35"/>
  <c r="DA37" i="35"/>
  <c r="BZ35" i="35"/>
  <c r="U32" i="35"/>
  <c r="CE28" i="35"/>
  <c r="BQ34" i="35"/>
  <c r="AF31" i="35"/>
  <c r="O39" i="35"/>
  <c r="CB33" i="35"/>
  <c r="BP30" i="35"/>
  <c r="BC40" i="35"/>
  <c r="L39" i="35"/>
  <c r="BQ49" i="35"/>
  <c r="U45" i="35"/>
  <c r="DN47" i="35"/>
  <c r="DL42" i="35"/>
  <c r="BL43" i="35"/>
  <c r="DX38" i="35"/>
  <c r="CI41" i="35"/>
  <c r="CD43" i="35"/>
  <c r="DJ39" i="35"/>
  <c r="I48" i="35"/>
  <c r="Q40" i="35"/>
  <c r="AA44" i="35"/>
  <c r="AK41" i="35"/>
  <c r="BB43" i="35"/>
  <c r="CL39" i="35"/>
  <c r="CG45" i="35"/>
  <c r="CK39" i="35"/>
  <c r="Q42" i="35"/>
  <c r="AW45" i="35"/>
  <c r="BU38" i="35"/>
  <c r="F36" i="35"/>
  <c r="CS34" i="35"/>
  <c r="AL31" i="35"/>
  <c r="M38" i="35"/>
  <c r="CQ33" i="35"/>
  <c r="BK30" i="35"/>
  <c r="I36" i="35"/>
  <c r="DH32" i="35"/>
  <c r="CX29" i="35"/>
  <c r="N28" i="35"/>
  <c r="AO44" i="35"/>
  <c r="L43" i="35"/>
  <c r="AW38" i="35"/>
  <c r="DO38" i="35"/>
  <c r="BU34" i="35"/>
  <c r="CS31" i="35"/>
  <c r="E29" i="35"/>
  <c r="W36" i="35"/>
  <c r="BQ33" i="35"/>
  <c r="DM30" i="35"/>
  <c r="E40" i="35"/>
  <c r="V35" i="35"/>
  <c r="CJ32" i="35"/>
  <c r="AE30" i="35"/>
  <c r="CK41" i="35"/>
  <c r="AK37" i="35"/>
  <c r="X37" i="35"/>
  <c r="AB37" i="35"/>
  <c r="CW33" i="35"/>
  <c r="L31" i="35"/>
  <c r="DR46" i="35"/>
  <c r="BE35" i="35"/>
  <c r="CY32" i="35"/>
  <c r="AF30" i="35"/>
  <c r="AQ44" i="35"/>
  <c r="AE37" i="35"/>
  <c r="CI40" i="35"/>
  <c r="CJ47" i="35"/>
  <c r="BH40" i="35"/>
  <c r="BK45" i="35"/>
  <c r="DB36" i="35"/>
  <c r="BB41" i="35"/>
  <c r="BT37" i="35"/>
  <c r="AO29" i="35"/>
  <c r="CF36" i="35"/>
  <c r="CC39" i="35"/>
  <c r="F37" i="35"/>
  <c r="AJ37" i="35"/>
  <c r="BU35" i="35"/>
  <c r="E30" i="35"/>
  <c r="BK34" i="35"/>
  <c r="I31" i="35"/>
  <c r="AX39" i="35"/>
  <c r="DP34" i="35"/>
  <c r="BI32" i="35"/>
  <c r="F30" i="35"/>
  <c r="AG32" i="35"/>
  <c r="W47" i="35"/>
  <c r="CI35" i="35"/>
  <c r="CC34" i="35"/>
  <c r="CJ33" i="35"/>
  <c r="CV29" i="35"/>
  <c r="BL25" i="35"/>
  <c r="E23" i="35"/>
  <c r="AJ20" i="35"/>
  <c r="DV28" i="35"/>
  <c r="S26" i="35"/>
  <c r="CV42" i="35"/>
  <c r="U34" i="35"/>
  <c r="S33" i="35"/>
  <c r="AM32" i="35"/>
  <c r="AJ28" i="35"/>
  <c r="X25" i="35"/>
  <c r="BZ22" i="35"/>
  <c r="CG39" i="35"/>
  <c r="BD28" i="35"/>
  <c r="CQ25" i="35"/>
  <c r="T23" i="35"/>
  <c r="S37" i="35"/>
  <c r="BU32" i="35"/>
  <c r="CG31" i="35"/>
  <c r="DL30" i="35"/>
  <c r="BT27" i="35"/>
  <c r="CZ24" i="35"/>
  <c r="AC22" i="35"/>
  <c r="L36" i="35"/>
  <c r="M28" i="35"/>
  <c r="AR25" i="35"/>
  <c r="CR22" i="35"/>
  <c r="CZ33" i="35"/>
  <c r="BH27" i="35"/>
  <c r="CI24" i="35"/>
  <c r="F22" i="35"/>
  <c r="BH19" i="35"/>
  <c r="CH41" i="35"/>
  <c r="CI31" i="35"/>
  <c r="O25" i="35"/>
  <c r="CI44" i="35"/>
  <c r="DM47" i="35"/>
  <c r="AI43" i="35"/>
  <c r="BQ37" i="35"/>
  <c r="DH42" i="35"/>
  <c r="AN37" i="35"/>
  <c r="BL45" i="35"/>
  <c r="CE35" i="35"/>
  <c r="BX34" i="35"/>
  <c r="CF33" i="35"/>
  <c r="R43" i="35"/>
  <c r="BC35" i="35"/>
  <c r="AR34" i="35"/>
  <c r="BD33" i="35"/>
  <c r="BZ38" i="35"/>
  <c r="E34" i="35"/>
  <c r="BC28" i="35"/>
  <c r="AN33" i="35"/>
  <c r="DM29" i="35"/>
  <c r="AQ37" i="35"/>
  <c r="Z34" i="35"/>
  <c r="CN31" i="35"/>
  <c r="AI29" i="35"/>
  <c r="DX28" i="35"/>
  <c r="BH42" i="35"/>
  <c r="AC32" i="35"/>
  <c r="AN31" i="35"/>
  <c r="CB30" i="35"/>
  <c r="AW27" i="35"/>
  <c r="CR24" i="35"/>
  <c r="U22" i="35"/>
  <c r="CR35" i="35"/>
  <c r="DV27" i="35"/>
  <c r="AJ25" i="35"/>
  <c r="BK36" i="35"/>
  <c r="CE30" i="35"/>
  <c r="DI29" i="35"/>
  <c r="CJ29" i="35"/>
  <c r="DJ26" i="35"/>
  <c r="AW24" i="35"/>
  <c r="CN21" i="35"/>
  <c r="AS34" i="35"/>
  <c r="BX27" i="35"/>
  <c r="DM24" i="35"/>
  <c r="AO22" i="35"/>
  <c r="BI38" i="35"/>
  <c r="Q29" i="35"/>
  <c r="AJ41" i="35"/>
  <c r="BW51" i="35"/>
  <c r="BL26" i="35"/>
  <c r="J24" i="35"/>
  <c r="AQ21" i="35"/>
  <c r="DS32" i="35"/>
  <c r="AA27" i="35"/>
  <c r="BQ24" i="35"/>
  <c r="DS21" i="35"/>
  <c r="CR30" i="35"/>
  <c r="BZ26" i="35"/>
  <c r="CW23" i="35"/>
  <c r="AA21" i="35"/>
  <c r="CB18" i="35"/>
  <c r="R37" i="35"/>
  <c r="AA30" i="35"/>
  <c r="CW21" i="35"/>
  <c r="CJ54" i="35"/>
  <c r="U42" i="35"/>
  <c r="AM41" i="35"/>
  <c r="U46" i="35"/>
  <c r="R41" i="35"/>
  <c r="CC36" i="35"/>
  <c r="DH37" i="35"/>
  <c r="CI28" i="35"/>
  <c r="Z39" i="35"/>
  <c r="DN31" i="35"/>
  <c r="L45" i="35"/>
  <c r="BK51" i="35"/>
  <c r="AJ50" i="35"/>
  <c r="DF44" i="35"/>
  <c r="AM53" i="35"/>
  <c r="CT49" i="35"/>
  <c r="BP42" i="35"/>
  <c r="AO45" i="35"/>
  <c r="BH50" i="35"/>
  <c r="DV52" i="35"/>
  <c r="AF54" i="35"/>
  <c r="AK51" i="35"/>
  <c r="BL40" i="35"/>
  <c r="DR48" i="35"/>
  <c r="BU40" i="35"/>
  <c r="S46" i="35"/>
  <c r="CS52" i="35"/>
  <c r="DG48" i="35"/>
  <c r="AJ44" i="35"/>
  <c r="AO47" i="35"/>
  <c r="BY45" i="35"/>
  <c r="BQ46" i="35"/>
  <c r="AR38" i="35"/>
  <c r="CS38" i="35"/>
  <c r="CL48" i="35"/>
  <c r="DJ42" i="35"/>
  <c r="BG43" i="35"/>
  <c r="CS39" i="35"/>
  <c r="AK43" i="35"/>
  <c r="BI39" i="35"/>
  <c r="CR37" i="35"/>
  <c r="U31" i="35"/>
  <c r="AN30" i="35"/>
  <c r="CF29" i="35"/>
  <c r="DS36" i="35"/>
  <c r="DO30" i="35"/>
  <c r="S30" i="35"/>
  <c r="BB50" i="35"/>
  <c r="CM35" i="35"/>
  <c r="CG34" i="35"/>
  <c r="F45" i="35"/>
  <c r="N43" i="35"/>
  <c r="DR38" i="35"/>
  <c r="AO40" i="35"/>
  <c r="CU38" i="35"/>
  <c r="AP39" i="35"/>
  <c r="CE38" i="35"/>
  <c r="DW35" i="35"/>
  <c r="F35" i="35"/>
  <c r="R30" i="35"/>
  <c r="AY28" i="35"/>
  <c r="BE48" i="35"/>
  <c r="Y39" i="35"/>
  <c r="V36" i="35"/>
  <c r="DO34" i="35"/>
  <c r="BC31" i="35"/>
  <c r="AU38" i="35"/>
  <c r="DC33" i="35"/>
  <c r="CC30" i="35"/>
  <c r="AA36" i="35"/>
  <c r="DV32" i="35"/>
  <c r="F47" i="35"/>
  <c r="BD40" i="35"/>
  <c r="CV37" i="35"/>
  <c r="AM52" i="35"/>
  <c r="BE44" i="35"/>
  <c r="BA48" i="35"/>
  <c r="AR40" i="35"/>
  <c r="BQ38" i="35"/>
  <c r="AM48" i="35"/>
  <c r="BA40" i="35"/>
  <c r="AW42" i="35"/>
  <c r="AK39" i="35"/>
  <c r="AX43" i="35"/>
  <c r="AH38" i="35"/>
  <c r="CB41" i="35"/>
  <c r="DV39" i="35"/>
  <c r="AB42" i="35"/>
  <c r="N39" i="35"/>
  <c r="CE42" i="35"/>
  <c r="DV37" i="35"/>
  <c r="CW39" i="35"/>
  <c r="CD42" i="35"/>
  <c r="DO41" i="35"/>
  <c r="BE39" i="35"/>
  <c r="Q34" i="35"/>
  <c r="DO29" i="35"/>
  <c r="AX36" i="35"/>
  <c r="N33" i="35"/>
  <c r="AA29" i="35"/>
  <c r="AQ35" i="35"/>
  <c r="AI32" i="35"/>
  <c r="AO36" i="35"/>
  <c r="BB27" i="35"/>
  <c r="DC41" i="35"/>
  <c r="BP37" i="35"/>
  <c r="AC37" i="35"/>
  <c r="AM37" i="35"/>
  <c r="DA33" i="35"/>
  <c r="Q31" i="35"/>
  <c r="DS49" i="35"/>
  <c r="BK35" i="35"/>
  <c r="DC32" i="35"/>
  <c r="AJ30" i="35"/>
  <c r="AI38" i="35"/>
  <c r="BP34" i="35"/>
  <c r="M32" i="35"/>
  <c r="N42" i="35"/>
  <c r="AA39" i="35"/>
  <c r="AB45" i="35"/>
  <c r="BD36" i="35"/>
  <c r="DO35" i="35"/>
  <c r="U33" i="35"/>
  <c r="AP30" i="35"/>
  <c r="Q39" i="35"/>
  <c r="CY34" i="35"/>
  <c r="W32" i="35"/>
  <c r="DV53" i="35"/>
  <c r="CF41" i="35"/>
  <c r="DX44" i="35"/>
  <c r="W38" i="35"/>
  <c r="R44" i="35"/>
  <c r="DR37" i="35"/>
  <c r="X47" i="35"/>
  <c r="BZ36" i="35"/>
  <c r="AA35" i="35"/>
  <c r="AI34" i="35"/>
  <c r="CU45" i="35"/>
  <c r="AF36" i="35"/>
  <c r="DW34" i="35"/>
  <c r="M34" i="35"/>
  <c r="AN41" i="35"/>
  <c r="Y34" i="35"/>
  <c r="BZ28" i="35"/>
  <c r="CG33" i="35"/>
  <c r="N30" i="35"/>
  <c r="CS37" i="35"/>
  <c r="AQ34" i="35"/>
  <c r="DH31" i="35"/>
  <c r="AY29" i="35"/>
  <c r="CD29" i="35"/>
  <c r="BA38" i="35"/>
  <c r="DO32" i="35"/>
  <c r="DR31" i="35"/>
  <c r="AE31" i="35"/>
  <c r="CL27" i="35"/>
  <c r="DJ24" i="35"/>
  <c r="AL22" i="35"/>
  <c r="BL36" i="35"/>
  <c r="V28" i="35"/>
  <c r="BE25" i="35"/>
  <c r="CT38" i="35"/>
  <c r="AP31" i="35"/>
  <c r="BQ30" i="35"/>
  <c r="DV29" i="35"/>
  <c r="O27" i="35"/>
  <c r="BT24" i="35"/>
  <c r="DO21" i="35"/>
  <c r="DS34" i="35"/>
  <c r="CT27" i="35"/>
  <c r="N25" i="35"/>
  <c r="BG22" i="35"/>
  <c r="DW40" i="35"/>
  <c r="CS29" i="35"/>
  <c r="N29" i="35"/>
  <c r="AM29" i="35"/>
  <c r="CH26" i="35"/>
  <c r="AB24" i="35"/>
  <c r="BP21" i="35"/>
  <c r="BY33" i="35"/>
  <c r="AR27" i="35"/>
  <c r="CK24" i="35"/>
  <c r="T22" i="35"/>
  <c r="AS31" i="35"/>
  <c r="CS26" i="35"/>
  <c r="E24" i="35"/>
  <c r="AR21" i="35"/>
  <c r="CS18" i="35"/>
  <c r="AG38" i="35"/>
  <c r="CU32" i="35"/>
  <c r="BM22" i="35"/>
  <c r="Z52" i="35"/>
  <c r="DM41" i="35"/>
  <c r="AG45" i="35"/>
  <c r="DI47" i="35"/>
  <c r="DN44" i="35"/>
  <c r="BX45" i="35"/>
  <c r="AF38" i="35"/>
  <c r="DA32" i="35"/>
  <c r="DM31" i="35"/>
  <c r="Z31" i="35"/>
  <c r="BE37" i="35"/>
  <c r="CE32" i="35"/>
  <c r="CQ31" i="35"/>
  <c r="DV30" i="35"/>
  <c r="AA48" i="35"/>
  <c r="BZ32" i="35"/>
  <c r="CT37" i="35"/>
  <c r="BK32" i="35"/>
  <c r="AJ29" i="35"/>
  <c r="U36" i="35"/>
  <c r="BW33" i="35"/>
  <c r="R31" i="35"/>
  <c r="AL37" i="35"/>
  <c r="W28" i="35"/>
  <c r="BA39" i="35"/>
  <c r="BC29" i="35"/>
  <c r="CY48" i="35"/>
  <c r="V29" i="35"/>
  <c r="BY26" i="35"/>
  <c r="T24" i="35"/>
  <c r="BD21" i="35"/>
  <c r="AK33" i="35"/>
  <c r="AJ27" i="35"/>
  <c r="CC24" i="35"/>
  <c r="CN36" i="35"/>
  <c r="DA39" i="35"/>
  <c r="AG37" i="35"/>
  <c r="CV35" i="35"/>
  <c r="AG26" i="35"/>
  <c r="CV23" i="35"/>
  <c r="M21" i="35"/>
  <c r="DJ31" i="35"/>
  <c r="DM26" i="35"/>
  <c r="AF24" i="35"/>
  <c r="CM21" i="35"/>
  <c r="V39" i="35"/>
  <c r="AH36" i="35"/>
  <c r="AE35" i="35"/>
  <c r="DX32" i="35"/>
  <c r="DJ25" i="35"/>
  <c r="BC23" i="35"/>
  <c r="CK20" i="35"/>
  <c r="BL30" i="35"/>
  <c r="BQ26" i="35"/>
  <c r="DC23" i="35"/>
  <c r="AP21" i="35"/>
  <c r="CD28" i="35"/>
  <c r="DO25" i="35"/>
  <c r="V23" i="35"/>
  <c r="BT20" i="35"/>
  <c r="DV17" i="35"/>
  <c r="Q37" i="35"/>
  <c r="DB29" i="35"/>
  <c r="CH34" i="35"/>
  <c r="AF44" i="35"/>
  <c r="DR53" i="35"/>
  <c r="AK40" i="35"/>
  <c r="V46" i="35"/>
  <c r="AA45" i="35"/>
  <c r="BC52" i="35"/>
  <c r="R52" i="35"/>
  <c r="BQ45" i="35"/>
  <c r="CE43" i="35"/>
  <c r="AS47" i="35"/>
  <c r="AU44" i="35"/>
  <c r="AT41" i="35"/>
  <c r="BX46" i="35"/>
  <c r="BD42" i="35"/>
  <c r="W48" i="35"/>
  <c r="DM40" i="35"/>
  <c r="BA46" i="35"/>
  <c r="AC49" i="35"/>
  <c r="DN52" i="35"/>
  <c r="N48" i="35"/>
  <c r="BE43" i="35"/>
  <c r="Z40" i="35"/>
  <c r="AS43" i="35"/>
  <c r="BZ39" i="35"/>
  <c r="AG54" i="35"/>
  <c r="DR42" i="35"/>
  <c r="CN53" i="35"/>
  <c r="BK38" i="35"/>
  <c r="CZ45" i="35"/>
  <c r="AJ38" i="35"/>
  <c r="CF38" i="35"/>
  <c r="AX37" i="35"/>
  <c r="BQ35" i="35"/>
  <c r="BW34" i="35"/>
  <c r="AT48" i="35"/>
  <c r="DA36" i="35"/>
  <c r="AN35" i="35"/>
  <c r="AU34" i="35"/>
  <c r="CW43" i="35"/>
  <c r="Y30" i="35"/>
  <c r="AG41" i="35"/>
  <c r="DB44" i="35"/>
  <c r="DN43" i="35"/>
  <c r="AR41" i="35"/>
  <c r="CR43" i="35"/>
  <c r="BW40" i="35"/>
  <c r="I41" i="35"/>
  <c r="CE31" i="35"/>
  <c r="CY30" i="35"/>
  <c r="AQ31" i="35"/>
  <c r="DX34" i="35"/>
  <c r="T27" i="35"/>
  <c r="N38" i="35"/>
  <c r="X39" i="35"/>
  <c r="T38" i="35"/>
  <c r="CW32" i="35"/>
  <c r="AP29" i="35"/>
  <c r="CY35" i="35"/>
  <c r="DI31" i="35"/>
  <c r="W45" i="35"/>
  <c r="DB34" i="35"/>
  <c r="V31" i="35"/>
  <c r="DN42" i="35"/>
  <c r="BX36" i="35"/>
  <c r="AQ46" i="35"/>
  <c r="DD48" i="35"/>
  <c r="CK48" i="35"/>
  <c r="DJ45" i="35"/>
  <c r="V40" i="35"/>
  <c r="CX39" i="35"/>
  <c r="DP42" i="35"/>
  <c r="AG44" i="35"/>
  <c r="V41" i="35"/>
  <c r="AR37" i="35"/>
  <c r="BZ42" i="35"/>
  <c r="S52" i="35"/>
  <c r="BW42" i="35"/>
  <c r="J44" i="35"/>
  <c r="DP40" i="35"/>
  <c r="W37" i="35"/>
  <c r="CZ41" i="35"/>
  <c r="BE36" i="35"/>
  <c r="AY43" i="35"/>
  <c r="AS49" i="35"/>
  <c r="CD37" i="35"/>
  <c r="BH35" i="35"/>
  <c r="E32" i="35"/>
  <c r="BM28" i="35"/>
  <c r="BA34" i="35"/>
  <c r="S31" i="35"/>
  <c r="CV38" i="35"/>
  <c r="BI33" i="35"/>
  <c r="AY30" i="35"/>
  <c r="AO31" i="35"/>
  <c r="DA41" i="35"/>
  <c r="CH49" i="35"/>
  <c r="AC40" i="35"/>
  <c r="AC44" i="35"/>
  <c r="AH35" i="35"/>
  <c r="BH32" i="35"/>
  <c r="CI29" i="35"/>
  <c r="BD37" i="35"/>
  <c r="AA34" i="35"/>
  <c r="BX31" i="35"/>
  <c r="DW28" i="35"/>
  <c r="CX35" i="35"/>
  <c r="AM33" i="35"/>
  <c r="DB30" i="35"/>
  <c r="X44" i="35"/>
  <c r="AL42" i="35"/>
  <c r="AL38" i="35"/>
  <c r="DB38" i="35"/>
  <c r="BM34" i="35"/>
  <c r="CM31" i="35"/>
  <c r="DT28" i="35"/>
  <c r="Q36" i="35"/>
  <c r="BK33" i="35"/>
  <c r="DI30" i="35"/>
  <c r="CB48" i="35"/>
  <c r="CG41" i="35"/>
  <c r="X43" i="35"/>
  <c r="AL39" i="35"/>
  <c r="DS42" i="35"/>
  <c r="E39" i="35"/>
  <c r="CQ36" i="35"/>
  <c r="CS30" i="35"/>
  <c r="DW29" i="35"/>
  <c r="AQ29" i="35"/>
  <c r="DS51" i="35"/>
  <c r="BU30" i="35"/>
  <c r="CY29" i="35"/>
  <c r="CX42" i="35"/>
  <c r="E38" i="35"/>
  <c r="AX31" i="35"/>
  <c r="CU35" i="35"/>
  <c r="DC31" i="35"/>
  <c r="CU28" i="35"/>
  <c r="CB35" i="35"/>
  <c r="R33" i="35"/>
  <c r="CF30" i="35"/>
  <c r="CL34" i="35"/>
  <c r="CH27" i="35"/>
  <c r="AE36" i="35"/>
  <c r="BY38" i="35"/>
  <c r="AL36" i="35"/>
  <c r="DD34" i="35"/>
  <c r="T26" i="35"/>
  <c r="CI23" i="35"/>
  <c r="DP20" i="35"/>
  <c r="BB31" i="35"/>
  <c r="CU26" i="35"/>
  <c r="S24" i="35"/>
  <c r="DL37" i="35"/>
  <c r="CQ35" i="35"/>
  <c r="CT34" i="35"/>
  <c r="O32" i="35"/>
  <c r="CV25" i="35"/>
  <c r="AL23" i="35"/>
  <c r="BX20" i="35"/>
  <c r="J30" i="35"/>
  <c r="BA26" i="35"/>
  <c r="CQ23" i="35"/>
  <c r="BI42" i="35"/>
  <c r="AP35" i="35"/>
  <c r="AJ34" i="35"/>
  <c r="AU33" i="35"/>
  <c r="X29" i="35"/>
  <c r="BB25" i="35"/>
  <c r="DO22" i="35"/>
  <c r="AA20" i="35"/>
  <c r="DB28" i="35"/>
  <c r="I26" i="35"/>
  <c r="AW23" i="35"/>
  <c r="CH36" i="35"/>
  <c r="O28" i="35"/>
  <c r="AX25" i="35"/>
  <c r="CJ22" i="35"/>
  <c r="O20" i="35"/>
  <c r="DX43" i="35"/>
  <c r="BH34" i="35"/>
  <c r="S28" i="35"/>
  <c r="AR28" i="35"/>
  <c r="BP52" i="35"/>
  <c r="DI39" i="35"/>
  <c r="J40" i="35"/>
  <c r="DS44" i="35"/>
  <c r="DD39" i="35"/>
  <c r="CM42" i="35"/>
  <c r="Z36" i="35"/>
  <c r="BH38" i="35"/>
  <c r="AG36" i="35"/>
  <c r="AF28" i="35"/>
  <c r="AB53" i="35"/>
  <c r="DS37" i="35"/>
  <c r="DV35" i="35"/>
  <c r="AJ45" i="35"/>
  <c r="AX35" i="35"/>
  <c r="CW29" i="35"/>
  <c r="AN34" i="35"/>
  <c r="CQ30" i="35"/>
  <c r="DT38" i="35"/>
  <c r="CX34" i="35"/>
  <c r="AQ32" i="35"/>
  <c r="DH29" i="35"/>
  <c r="CD31" i="35"/>
  <c r="DM53" i="35"/>
  <c r="E35" i="35"/>
  <c r="DR33" i="35"/>
  <c r="M33" i="35"/>
  <c r="CV28" i="35"/>
  <c r="AS25" i="35"/>
  <c r="CW22" i="35"/>
  <c r="S20" i="35"/>
  <c r="CL28" i="35"/>
  <c r="DR25" i="35"/>
  <c r="AL40" i="35"/>
  <c r="BC33" i="35"/>
  <c r="BE32" i="35"/>
  <c r="CJ31" i="35"/>
  <c r="DR27" i="35"/>
  <c r="DX24" i="35"/>
  <c r="BC22" i="35"/>
  <c r="DX37" i="35"/>
  <c r="AI28" i="35"/>
  <c r="BX25" i="35"/>
  <c r="DS22" i="35"/>
  <c r="BC44" i="35"/>
  <c r="DA31" i="35"/>
  <c r="DW30" i="35"/>
  <c r="AM30" i="35"/>
  <c r="AG27" i="35"/>
  <c r="CH24" i="35"/>
  <c r="L22" i="35"/>
  <c r="BB35" i="35"/>
  <c r="DL27" i="35"/>
  <c r="AA25" i="35"/>
  <c r="BY22" i="35"/>
  <c r="AB33" i="35"/>
  <c r="AL27" i="35"/>
  <c r="BM24" i="35"/>
  <c r="DH21" i="35"/>
  <c r="AL19" i="35"/>
  <c r="Y37" i="35"/>
  <c r="E31" i="35"/>
  <c r="BG24" i="35"/>
  <c r="AG46" i="35"/>
  <c r="T44" i="35"/>
  <c r="CV43" i="35"/>
  <c r="CN40" i="35"/>
  <c r="BY43" i="35"/>
  <c r="DP39" i="35"/>
  <c r="BC39" i="35"/>
  <c r="BH31" i="35"/>
  <c r="CG30" i="35"/>
  <c r="DP29" i="35"/>
  <c r="AU53" i="35"/>
  <c r="AE52" i="35"/>
  <c r="M51" i="35"/>
  <c r="M45" i="35"/>
  <c r="BY48" i="35"/>
  <c r="CT42" i="35"/>
  <c r="AK46" i="35"/>
  <c r="CW40" i="35"/>
  <c r="AT38" i="35"/>
  <c r="DD37" i="35"/>
  <c r="CE41" i="35"/>
  <c r="E44" i="35"/>
  <c r="BW32" i="35"/>
  <c r="DG42" i="35"/>
  <c r="CE36" i="35"/>
  <c r="AU32" i="35"/>
  <c r="BY44" i="35"/>
  <c r="DO42" i="35"/>
  <c r="CG38" i="35"/>
  <c r="CQ44" i="35"/>
  <c r="T37" i="35"/>
  <c r="CZ37" i="35"/>
  <c r="CU31" i="35"/>
  <c r="CV33" i="35"/>
  <c r="BI36" i="35"/>
  <c r="AB39" i="35"/>
  <c r="CL36" i="35"/>
  <c r="CY46" i="35"/>
  <c r="BC32" i="35"/>
  <c r="BQ31" i="35"/>
  <c r="BT41" i="35"/>
  <c r="BU33" i="35"/>
  <c r="AP33" i="35"/>
  <c r="CS32" i="35"/>
  <c r="AR36" i="35"/>
  <c r="AN28" i="35"/>
  <c r="BD29" i="35"/>
  <c r="DJ33" i="35"/>
  <c r="BU28" i="35"/>
  <c r="DN23" i="35"/>
  <c r="BA24" i="35"/>
  <c r="DL35" i="35"/>
  <c r="DH20" i="35"/>
  <c r="BM21" i="35"/>
  <c r="CL20" i="35"/>
  <c r="DA38" i="35"/>
  <c r="BD38" i="35"/>
  <c r="Q30" i="35"/>
  <c r="DA29" i="35"/>
  <c r="AC31" i="35"/>
  <c r="BD35" i="35"/>
  <c r="BL27" i="35"/>
  <c r="CD33" i="35"/>
  <c r="CZ30" i="35"/>
  <c r="N35" i="35"/>
  <c r="U23" i="35"/>
  <c r="BY23" i="35"/>
  <c r="CT32" i="35"/>
  <c r="BX47" i="35"/>
  <c r="CH35" i="35"/>
  <c r="DN19" i="35"/>
  <c r="CB46" i="35"/>
  <c r="CY38" i="35"/>
  <c r="CC38" i="35"/>
  <c r="AE38" i="35"/>
  <c r="DH34" i="35"/>
  <c r="AS38" i="35"/>
  <c r="AH31" i="35"/>
  <c r="BE30" i="35"/>
  <c r="CU44" i="35"/>
  <c r="AI39" i="35"/>
  <c r="DO31" i="35"/>
  <c r="AN36" i="35"/>
  <c r="DW31" i="35"/>
  <c r="DR28" i="35"/>
  <c r="CT35" i="35"/>
  <c r="AI33" i="35"/>
  <c r="CX30" i="35"/>
  <c r="AO35" i="35"/>
  <c r="CY27" i="35"/>
  <c r="DH36" i="35"/>
  <c r="L42" i="35"/>
  <c r="CF37" i="35"/>
  <c r="S36" i="35"/>
  <c r="AK26" i="35"/>
  <c r="CZ23" i="35"/>
  <c r="R21" i="35"/>
  <c r="J32" i="35"/>
  <c r="DR26" i="35"/>
  <c r="AJ24" i="35"/>
  <c r="BW39" i="35"/>
  <c r="BH36" i="35"/>
  <c r="AY35" i="35"/>
  <c r="AO33" i="35"/>
  <c r="DN25" i="35"/>
  <c r="BH23" i="35"/>
  <c r="CT20" i="35"/>
  <c r="CH30" i="35"/>
  <c r="BX26" i="35"/>
  <c r="DM23" i="35"/>
  <c r="I44" i="35"/>
  <c r="T36" i="35"/>
  <c r="DM34" i="35"/>
  <c r="DV33" i="35"/>
  <c r="BT30" i="35"/>
  <c r="BY25" i="35"/>
  <c r="Q23" i="35"/>
  <c r="AR20" i="35"/>
  <c r="AK29" i="35"/>
  <c r="AA26" i="35"/>
  <c r="BT23" i="35"/>
  <c r="AC38" i="35"/>
  <c r="AG28" i="35"/>
  <c r="BU25" i="35"/>
  <c r="DB22" i="35"/>
  <c r="AG20" i="35"/>
  <c r="AB41" i="35"/>
  <c r="Y35" i="35"/>
  <c r="BG31" i="35"/>
  <c r="CR29" i="35"/>
  <c r="AX21" i="35"/>
  <c r="CR27" i="35"/>
  <c r="Q24" i="35"/>
  <c r="BY20" i="35"/>
  <c r="BP43" i="35"/>
  <c r="BA47" i="35"/>
  <c r="F33" i="35"/>
  <c r="DB32" i="35"/>
  <c r="W33" i="35"/>
  <c r="BW31" i="35"/>
  <c r="BM31" i="35"/>
  <c r="BY24" i="35"/>
  <c r="S25" i="35"/>
  <c r="AU29" i="35"/>
  <c r="CR33" i="35"/>
  <c r="AY37" i="35"/>
  <c r="AS26" i="35"/>
  <c r="I27" i="35"/>
  <c r="BC26" i="35"/>
  <c r="AY36" i="35"/>
  <c r="AB23" i="35"/>
  <c r="DS27" i="35"/>
  <c r="DP22" i="35"/>
  <c r="AY18" i="35"/>
  <c r="CF27" i="35"/>
  <c r="BX19" i="35"/>
  <c r="AI16" i="35"/>
  <c r="CB13" i="35"/>
  <c r="DP24" i="35"/>
  <c r="BY18" i="35"/>
  <c r="BZ15" i="35"/>
  <c r="O13" i="35"/>
  <c r="DM22" i="35"/>
  <c r="DR17" i="35"/>
  <c r="AU31" i="35"/>
  <c r="CZ36" i="35"/>
  <c r="AB22" i="35"/>
  <c r="AO28" i="35"/>
  <c r="CM24" i="35"/>
  <c r="W21" i="35"/>
  <c r="CS17" i="35"/>
  <c r="BI25" i="35"/>
  <c r="DD18" i="35"/>
  <c r="CK15" i="35"/>
  <c r="R13" i="35"/>
  <c r="CY22" i="35"/>
  <c r="DD17" i="35"/>
  <c r="CV24" i="35"/>
  <c r="AN25" i="35"/>
  <c r="CH33" i="35"/>
  <c r="BM26" i="35"/>
  <c r="DH22" i="35"/>
  <c r="BC19" i="35"/>
  <c r="AC36" i="35"/>
  <c r="CV20" i="35"/>
  <c r="T17" i="35"/>
  <c r="AO14" i="35"/>
  <c r="CN27" i="35"/>
  <c r="BT19" i="35"/>
  <c r="AK16" i="35"/>
  <c r="CU13" i="35"/>
  <c r="CM39" i="35"/>
  <c r="AM21" i="35"/>
  <c r="DX22" i="35"/>
  <c r="AS29" i="35"/>
  <c r="AL25" i="35"/>
  <c r="CT21" i="35"/>
  <c r="AI18" i="35"/>
  <c r="BC41" i="35"/>
  <c r="BC42" i="35"/>
  <c r="BW30" i="35"/>
  <c r="AU30" i="35"/>
  <c r="AN32" i="35"/>
  <c r="DP30" i="35"/>
  <c r="CM28" i="35"/>
  <c r="DS23" i="35"/>
  <c r="BE24" i="35"/>
  <c r="BT34" i="35"/>
  <c r="AK31" i="35"/>
  <c r="BL37" i="35"/>
  <c r="CR25" i="35"/>
  <c r="AR26" i="35"/>
  <c r="CM25" i="35"/>
  <c r="DA35" i="35"/>
  <c r="DD22" i="35"/>
  <c r="BU27" i="35"/>
  <c r="CT22" i="35"/>
  <c r="AE18" i="35"/>
  <c r="F27" i="35"/>
  <c r="AO19" i="35"/>
  <c r="R16" i="35"/>
  <c r="BD13" i="35"/>
  <c r="AQ24" i="35"/>
  <c r="AP18" i="35"/>
  <c r="BC15" i="35"/>
  <c r="DN12" i="35"/>
  <c r="AN22" i="35"/>
  <c r="CL17" i="35"/>
  <c r="BP29" i="35"/>
  <c r="J34" i="35"/>
  <c r="DJ21" i="35"/>
  <c r="T28" i="35"/>
  <c r="BH24" i="35"/>
  <c r="DR20" i="35"/>
  <c r="CB17" i="35"/>
  <c r="DH24" i="35"/>
  <c r="CH18" i="35"/>
  <c r="BQ15" i="35"/>
  <c r="DP12" i="35"/>
  <c r="AA22" i="35"/>
  <c r="BZ29" i="35"/>
  <c r="X24" i="35"/>
  <c r="CG24" i="35"/>
  <c r="DJ32" i="35"/>
  <c r="AL26" i="35"/>
  <c r="CF22" i="35"/>
  <c r="AC19" i="35"/>
  <c r="O33" i="35"/>
  <c r="BH20" i="35"/>
  <c r="DM16" i="35"/>
  <c r="X14" i="35"/>
  <c r="R27" i="35"/>
  <c r="AR19" i="35"/>
  <c r="T16" i="35"/>
  <c r="CD13" i="35"/>
  <c r="M35" i="35"/>
  <c r="CG20" i="35"/>
  <c r="CH22" i="35"/>
  <c r="CQ28" i="35"/>
  <c r="Q25" i="35"/>
  <c r="BK21" i="35"/>
  <c r="M18" i="35"/>
  <c r="BB39" i="35"/>
  <c r="DM39" i="35"/>
  <c r="AT39" i="35"/>
  <c r="DA34" i="35"/>
  <c r="BW38" i="35"/>
  <c r="DX30" i="35"/>
  <c r="BD32" i="35"/>
  <c r="DR40" i="35"/>
  <c r="CM32" i="35"/>
  <c r="DD24" i="35"/>
  <c r="CY51" i="35"/>
  <c r="BB40" i="35"/>
  <c r="CT48" i="35"/>
  <c r="AY44" i="35"/>
  <c r="AV46" i="35"/>
  <c r="R53" i="35"/>
  <c r="DL38" i="35"/>
  <c r="AQ50" i="35"/>
  <c r="CL30" i="35"/>
  <c r="BX38" i="35"/>
  <c r="J41" i="35"/>
  <c r="DD43" i="35"/>
  <c r="CT39" i="35"/>
  <c r="CU39" i="35"/>
  <c r="AA33" i="35"/>
  <c r="AF47" i="35"/>
  <c r="DB41" i="35"/>
  <c r="BG40" i="35"/>
  <c r="DI45" i="35"/>
  <c r="BX41" i="35"/>
  <c r="DD38" i="35"/>
  <c r="CI32" i="35"/>
  <c r="U43" i="35"/>
  <c r="CZ26" i="35"/>
  <c r="DT35" i="35"/>
  <c r="DC34" i="35"/>
  <c r="DL33" i="35"/>
  <c r="DO39" i="35"/>
  <c r="CE29" i="35"/>
  <c r="CB51" i="35"/>
  <c r="BQ47" i="35"/>
  <c r="BX32" i="35"/>
  <c r="AR32" i="35"/>
  <c r="AK38" i="35"/>
  <c r="CN33" i="35"/>
  <c r="BH43" i="35"/>
  <c r="CR26" i="35"/>
  <c r="BE27" i="35"/>
  <c r="DH38" i="35"/>
  <c r="AE21" i="35"/>
  <c r="DD21" i="35"/>
  <c r="AG34" i="35"/>
  <c r="T31" i="35"/>
  <c r="DP28" i="35"/>
  <c r="V18" i="35"/>
  <c r="AN45" i="35"/>
  <c r="AS42" i="35"/>
  <c r="AR29" i="35"/>
  <c r="W29" i="35"/>
  <c r="CC35" i="35"/>
  <c r="DP32" i="35"/>
  <c r="BI40" i="35"/>
  <c r="DS25" i="35"/>
  <c r="CC26" i="35"/>
  <c r="V34" i="35"/>
  <c r="BA20" i="35"/>
  <c r="CJ44" i="35"/>
  <c r="BW28" i="35"/>
  <c r="CB28" i="35"/>
  <c r="DN27" i="35"/>
  <c r="BQ41" i="35"/>
  <c r="DX40" i="35"/>
  <c r="Y44" i="35"/>
  <c r="AH43" i="35"/>
  <c r="AH34" i="35"/>
  <c r="AY32" i="35"/>
  <c r="BW37" i="35"/>
  <c r="BH28" i="35"/>
  <c r="CI38" i="35"/>
  <c r="CZ39" i="35"/>
  <c r="Y36" i="35"/>
  <c r="BM30" i="35"/>
  <c r="DR34" i="35"/>
  <c r="AA31" i="35"/>
  <c r="CY39" i="35"/>
  <c r="R35" i="35"/>
  <c r="CF32" i="35"/>
  <c r="Z30" i="35"/>
  <c r="DD32" i="35"/>
  <c r="BG50" i="35"/>
  <c r="CI36" i="35"/>
  <c r="AF35" i="35"/>
  <c r="AM34" i="35"/>
  <c r="X31" i="35"/>
  <c r="CH25" i="35"/>
  <c r="Y23" i="35"/>
  <c r="BE20" i="35"/>
  <c r="BY29" i="35"/>
  <c r="AJ26" i="35"/>
  <c r="X46" i="35"/>
  <c r="CW34" i="35"/>
  <c r="CU33" i="35"/>
  <c r="DL32" i="35"/>
  <c r="CH28" i="35"/>
  <c r="AO25" i="35"/>
  <c r="CS22" i="35"/>
  <c r="N20" i="35"/>
  <c r="CG28" i="35"/>
  <c r="DM25" i="35"/>
  <c r="AK23" i="35"/>
  <c r="CH39" i="35"/>
  <c r="AH33" i="35"/>
  <c r="AJ32" i="35"/>
  <c r="BP31" i="35"/>
  <c r="DC27" i="35"/>
  <c r="DS24" i="35"/>
  <c r="AX22" i="35"/>
  <c r="Z37" i="35"/>
  <c r="AE28" i="35"/>
  <c r="BQ25" i="35"/>
  <c r="DJ22" i="35"/>
  <c r="BB34" i="35"/>
  <c r="CE27" i="35"/>
  <c r="DA24" i="35"/>
  <c r="Z22" i="35"/>
  <c r="CE19" i="35"/>
  <c r="AR45" i="35"/>
  <c r="AX32" i="35"/>
  <c r="CL25" i="35"/>
  <c r="AN26" i="35"/>
  <c r="DJ34" i="35"/>
  <c r="DA26" i="35"/>
  <c r="Z23" i="35"/>
  <c r="CR19" i="35"/>
  <c r="F42" i="35"/>
  <c r="CF50" i="35"/>
  <c r="O45" i="35"/>
  <c r="BG37" i="35"/>
  <c r="CU29" i="35"/>
  <c r="R29" i="35"/>
  <c r="CK30" i="35"/>
  <c r="DT21" i="35"/>
  <c r="AH42" i="35"/>
  <c r="CL26" i="35"/>
  <c r="BA27" i="35"/>
  <c r="AX28" i="35"/>
  <c r="DJ23" i="35"/>
  <c r="AR24" i="35"/>
  <c r="CF23" i="35"/>
  <c r="L38" i="35"/>
  <c r="CE21" i="35"/>
  <c r="CE26" i="35"/>
  <c r="DL21" i="35"/>
  <c r="CF17" i="35"/>
  <c r="F25" i="35"/>
  <c r="CM18" i="35"/>
  <c r="BX15" i="35"/>
  <c r="DV12" i="35"/>
  <c r="AR22" i="35"/>
  <c r="CM17" i="35"/>
  <c r="DT14" i="35"/>
  <c r="BB36" i="35"/>
  <c r="CW20" i="35"/>
  <c r="O17" i="35"/>
  <c r="CU27" i="35"/>
  <c r="Z28" i="35"/>
  <c r="F39" i="35"/>
  <c r="BM27" i="35"/>
  <c r="CS23" i="35"/>
  <c r="AO20" i="35"/>
  <c r="V17" i="35"/>
  <c r="I23" i="35"/>
  <c r="J18" i="35"/>
  <c r="DW14" i="35"/>
  <c r="DD35" i="35"/>
  <c r="CR20" i="35"/>
  <c r="BK31" i="35"/>
  <c r="Y22" i="35"/>
  <c r="AS23" i="35"/>
  <c r="BB30" i="35"/>
  <c r="BZ25" i="35"/>
  <c r="DV21" i="35"/>
  <c r="BP18" i="35"/>
  <c r="DO27" i="35"/>
  <c r="CJ19" i="35"/>
  <c r="AQ16" i="35"/>
  <c r="CJ13" i="35"/>
  <c r="AI25" i="35"/>
  <c r="CK18" i="35"/>
  <c r="CI15" i="35"/>
  <c r="X13" i="35"/>
  <c r="BY41" i="35"/>
  <c r="CZ32" i="35"/>
  <c r="CR21" i="35"/>
  <c r="DX27" i="35"/>
  <c r="AX24" i="35"/>
  <c r="CY20" i="35"/>
  <c r="BP17" i="35"/>
  <c r="AW44" i="35"/>
  <c r="DD41" i="35"/>
  <c r="CG46" i="35"/>
  <c r="CI39" i="35"/>
  <c r="S29" i="35"/>
  <c r="DN35" i="35"/>
  <c r="AM39" i="35"/>
  <c r="AI21" i="35"/>
  <c r="M36" i="35"/>
  <c r="O26" i="35"/>
  <c r="CQ26" i="35"/>
  <c r="BX35" i="35"/>
  <c r="AH23" i="35"/>
  <c r="CL23" i="35"/>
  <c r="DV22" i="35"/>
  <c r="DJ36" i="35"/>
  <c r="BD39" i="35"/>
  <c r="AX26" i="35"/>
  <c r="CG21" i="35"/>
  <c r="BI17" i="35"/>
  <c r="AY24" i="35"/>
  <c r="BL18" i="35"/>
  <c r="AR15" i="35"/>
  <c r="DC12" i="35"/>
  <c r="BY21" i="35"/>
  <c r="BL17" i="35"/>
  <c r="CS14" i="35"/>
  <c r="DD33" i="35"/>
  <c r="BI20" i="35"/>
  <c r="DA16" i="35"/>
  <c r="CV26" i="35"/>
  <c r="BK27" i="35"/>
  <c r="DT36" i="35"/>
  <c r="AH27" i="35"/>
  <c r="BW23" i="35"/>
  <c r="T20" i="35"/>
  <c r="DV16" i="35"/>
  <c r="AJ22" i="35"/>
  <c r="DB17" i="35"/>
  <c r="CY14" i="35"/>
  <c r="AW33" i="35"/>
  <c r="BC20" i="35"/>
  <c r="DM28" i="35"/>
  <c r="BI21" i="35"/>
  <c r="J23" i="35"/>
  <c r="CH29" i="35"/>
  <c r="AP25" i="35"/>
  <c r="CX21" i="35"/>
  <c r="AQ18" i="35"/>
  <c r="AQ27" i="35"/>
  <c r="BG19" i="35"/>
  <c r="Z16" i="35"/>
  <c r="BP13" i="35"/>
  <c r="CF24" i="35"/>
  <c r="BH18" i="35"/>
  <c r="BM15" i="35"/>
  <c r="DX12" i="35"/>
  <c r="CL32" i="35"/>
  <c r="AS30" i="35"/>
  <c r="BC21" i="35"/>
  <c r="CZ27" i="35"/>
  <c r="U24" i="35"/>
  <c r="CD20" i="35"/>
  <c r="AU17" i="35"/>
  <c r="AF42" i="35"/>
  <c r="CM36" i="35"/>
  <c r="AS36" i="35"/>
  <c r="AX41" i="35"/>
  <c r="BK48" i="35"/>
  <c r="DL53" i="35"/>
  <c r="AQ38" i="35"/>
  <c r="CY47" i="35"/>
  <c r="DP45" i="35"/>
  <c r="CV47" i="35"/>
  <c r="AP28" i="35"/>
  <c r="AL43" i="35"/>
  <c r="AR49" i="35"/>
  <c r="CG40" i="35"/>
  <c r="BA33" i="35"/>
  <c r="O43" i="35"/>
  <c r="L30" i="35"/>
  <c r="BI35" i="35"/>
  <c r="CT36" i="35"/>
  <c r="T49" i="35"/>
  <c r="CU41" i="35"/>
  <c r="CU47" i="35"/>
  <c r="CF44" i="35"/>
  <c r="CX38" i="35"/>
  <c r="CK35" i="35"/>
  <c r="F31" i="35"/>
  <c r="CY45" i="35"/>
  <c r="AX30" i="35"/>
  <c r="CG29" i="35"/>
  <c r="BM41" i="35"/>
  <c r="AC35" i="35"/>
  <c r="W34" i="35"/>
  <c r="AK49" i="35"/>
  <c r="CS40" i="35"/>
  <c r="DS39" i="35"/>
  <c r="R36" i="35"/>
  <c r="BE29" i="35"/>
  <c r="DN38" i="35"/>
  <c r="BA29" i="35"/>
  <c r="CB21" i="35"/>
  <c r="CI37" i="35"/>
  <c r="AW26" i="35"/>
  <c r="N27" i="35"/>
  <c r="CH37" i="35"/>
  <c r="BZ23" i="35"/>
  <c r="I24" i="35"/>
  <c r="AM23" i="35"/>
  <c r="DV31" i="35"/>
  <c r="BT42" i="35"/>
  <c r="Y43" i="35"/>
  <c r="CD41" i="35"/>
  <c r="CB37" i="35"/>
  <c r="AT44" i="35"/>
  <c r="O34" i="35"/>
  <c r="BW35" i="35"/>
  <c r="CX20" i="35"/>
  <c r="AP36" i="35"/>
  <c r="CD25" i="35"/>
  <c r="AF26" i="35"/>
  <c r="CC33" i="35"/>
  <c r="CM22" i="35"/>
  <c r="AG23" i="35"/>
  <c r="BP22" i="35"/>
  <c r="DX26" i="35"/>
  <c r="CQ40" i="35"/>
  <c r="AN40" i="35"/>
  <c r="AG43" i="35"/>
  <c r="AF33" i="35"/>
  <c r="BG42" i="35"/>
  <c r="L34" i="35"/>
  <c r="I33" i="35"/>
  <c r="AE32" i="35"/>
  <c r="CB36" i="35"/>
  <c r="AL33" i="35"/>
  <c r="BM39" i="35"/>
  <c r="DW32" i="35"/>
  <c r="CC29" i="35"/>
  <c r="CD36" i="35"/>
  <c r="DH33" i="35"/>
  <c r="AY31" i="35"/>
  <c r="L44" i="35"/>
  <c r="BL28" i="35"/>
  <c r="CY36" i="35"/>
  <c r="CW30" i="35"/>
  <c r="I30" i="35"/>
  <c r="CT29" i="35"/>
  <c r="DN26" i="35"/>
  <c r="BB24" i="35"/>
  <c r="CS21" i="35"/>
  <c r="BL34" i="35"/>
  <c r="CC27" i="35"/>
  <c r="DR24" i="35"/>
  <c r="DP38" i="35"/>
  <c r="AH29" i="35"/>
  <c r="CS43" i="35"/>
  <c r="M29" i="35"/>
  <c r="BT26" i="35"/>
  <c r="O24" i="35"/>
  <c r="AY21" i="35"/>
  <c r="T33" i="35"/>
  <c r="AF27" i="35"/>
  <c r="BX24" i="35"/>
  <c r="DX21" i="35"/>
  <c r="BW36" i="35"/>
  <c r="AY39" i="35"/>
  <c r="DD36" i="35"/>
  <c r="BG35" i="35"/>
  <c r="AB26" i="35"/>
  <c r="CR23" i="35"/>
  <c r="F21" i="35"/>
  <c r="CR31" i="35"/>
  <c r="DC26" i="35"/>
  <c r="AA24" i="35"/>
  <c r="CI21" i="35"/>
  <c r="BL29" i="35"/>
  <c r="AH26" i="35"/>
  <c r="BI23" i="35"/>
  <c r="DC20" i="35"/>
  <c r="AM18" i="35"/>
  <c r="DT42" i="35"/>
  <c r="BD34" i="35"/>
  <c r="BK20" i="35"/>
  <c r="BT22" i="35"/>
  <c r="CJ28" i="35"/>
  <c r="E25" i="35"/>
  <c r="BE21" i="35"/>
  <c r="E45" i="35"/>
  <c r="BZ41" i="35"/>
  <c r="DM33" i="35"/>
  <c r="CK33" i="35"/>
  <c r="Y40" i="35"/>
  <c r="F34" i="35"/>
  <c r="CF39" i="35"/>
  <c r="X27" i="35"/>
  <c r="CX27" i="35"/>
  <c r="AF29" i="35"/>
  <c r="BW21" i="35"/>
  <c r="X22" i="35"/>
  <c r="CL37" i="35"/>
  <c r="AS32" i="35"/>
  <c r="T30" i="35"/>
  <c r="BD18" i="35"/>
  <c r="CG25" i="35"/>
  <c r="DS29" i="35"/>
  <c r="AL24" i="35"/>
  <c r="BU19" i="35"/>
  <c r="AO34" i="35"/>
  <c r="CE20" i="35"/>
  <c r="E17" i="35"/>
  <c r="AG14" i="35"/>
  <c r="AY27" i="35"/>
  <c r="BD19" i="35"/>
  <c r="AB16" i="35"/>
  <c r="CL13" i="35"/>
  <c r="CJ25" i="35"/>
  <c r="CZ18" i="35"/>
  <c r="S32" i="35"/>
  <c r="AP22" i="35"/>
  <c r="BG23" i="35"/>
  <c r="BY30" i="35"/>
  <c r="CE25" i="35"/>
  <c r="M22" i="35"/>
  <c r="BW18" i="35"/>
  <c r="Q28" i="35"/>
  <c r="CU19" i="35"/>
  <c r="AU16" i="35"/>
  <c r="CN13" i="35"/>
  <c r="AY25" i="35"/>
  <c r="CQ18" i="35"/>
  <c r="BG27" i="35"/>
  <c r="F28" i="35"/>
  <c r="CD38" i="35"/>
  <c r="BC27" i="35"/>
  <c r="CN23" i="35"/>
  <c r="AK20" i="35"/>
  <c r="R17" i="35"/>
  <c r="CQ22" i="35"/>
  <c r="DW17" i="35"/>
  <c r="DR14" i="35"/>
  <c r="AG35" i="35"/>
  <c r="CI20" i="35"/>
  <c r="DW16" i="35"/>
  <c r="AU14" i="35"/>
  <c r="DO28" i="35"/>
  <c r="DX23" i="35"/>
  <c r="BK24" i="35"/>
  <c r="CR32" i="35"/>
  <c r="AC26" i="35"/>
  <c r="CB22" i="35"/>
  <c r="Y19" i="35"/>
  <c r="DH41" i="35"/>
  <c r="AB44" i="35"/>
  <c r="AJ31" i="35"/>
  <c r="N31" i="35"/>
  <c r="BU36" i="35"/>
  <c r="AY33" i="35"/>
  <c r="DT37" i="35"/>
  <c r="BB26" i="35"/>
  <c r="S27" i="35"/>
  <c r="O36" i="35"/>
  <c r="DL20" i="35"/>
  <c r="BU21" i="35"/>
  <c r="CV31" i="35"/>
  <c r="DJ29" i="35"/>
  <c r="BA28" i="35"/>
  <c r="BD41" i="35"/>
  <c r="DW24" i="35"/>
  <c r="AB29" i="35"/>
  <c r="DA23" i="35"/>
  <c r="AP19" i="35"/>
  <c r="DD31" i="35"/>
  <c r="AP20" i="35"/>
  <c r="CU16" i="35"/>
  <c r="O14" i="35"/>
  <c r="CX26" i="35"/>
  <c r="AG19" i="35"/>
  <c r="J16" i="35"/>
  <c r="BT13" i="35"/>
  <c r="DL24" i="35"/>
  <c r="BX18" i="35"/>
  <c r="BX29" i="35"/>
  <c r="CF21" i="35"/>
  <c r="X23" i="35"/>
  <c r="CZ29" i="35"/>
  <c r="BC25" i="35"/>
  <c r="DB21" i="35"/>
  <c r="AU18" i="35"/>
  <c r="BI27" i="35"/>
  <c r="BP19" i="35"/>
  <c r="AE16" i="35"/>
  <c r="BW13" i="35"/>
  <c r="CX24" i="35"/>
  <c r="BQ18" i="35"/>
  <c r="CD26" i="35"/>
  <c r="AN27" i="35"/>
  <c r="X36" i="35"/>
  <c r="AC27" i="35"/>
  <c r="BP23" i="35"/>
  <c r="J20" i="35"/>
  <c r="DP16" i="35"/>
  <c r="S22" i="35"/>
  <c r="CV17" i="35"/>
  <c r="CU14" i="35"/>
  <c r="CV32" i="35"/>
  <c r="AL20" i="35"/>
  <c r="CW16" i="35"/>
  <c r="AE14" i="35"/>
  <c r="J36" i="35"/>
  <c r="AX23" i="35"/>
  <c r="DR23" i="35"/>
  <c r="CZ31" i="35"/>
  <c r="E26" i="35"/>
  <c r="AY22" i="35"/>
  <c r="DO18" i="35"/>
  <c r="CS46" i="35"/>
  <c r="L40" i="35"/>
  <c r="BY27" i="35"/>
  <c r="V38" i="35"/>
  <c r="BX30" i="35"/>
  <c r="CN29" i="35"/>
  <c r="AJ33" i="35"/>
  <c r="CE22" i="35"/>
  <c r="CU37" i="35"/>
  <c r="CD27" i="35"/>
  <c r="R28" i="35"/>
  <c r="Y31" i="35"/>
  <c r="BL24" i="35"/>
  <c r="I25" i="35"/>
  <c r="AP24" i="35"/>
  <c r="BA45" i="35"/>
  <c r="DN21" i="35"/>
  <c r="Q27" i="35"/>
  <c r="DN54" i="35"/>
  <c r="CJ41" i="35"/>
  <c r="DP36" i="35"/>
  <c r="CQ27" i="35"/>
  <c r="CC43" i="35"/>
  <c r="CC37" i="35"/>
  <c r="Y33" i="35"/>
  <c r="AS37" i="35"/>
  <c r="CB31" i="35"/>
  <c r="AK24" i="35"/>
  <c r="I46" i="35"/>
  <c r="CR38" i="35"/>
  <c r="DI44" i="35"/>
  <c r="BM23" i="35"/>
  <c r="CE34" i="35"/>
  <c r="CS33" i="35"/>
  <c r="DC35" i="35"/>
  <c r="CJ34" i="35"/>
  <c r="CY33" i="35"/>
  <c r="F32" i="35"/>
  <c r="BZ33" i="35"/>
  <c r="J25" i="35"/>
  <c r="CC25" i="35"/>
  <c r="BD30" i="35"/>
  <c r="BY35" i="35"/>
  <c r="CQ47" i="35"/>
  <c r="DD26" i="35"/>
  <c r="BQ27" i="35"/>
  <c r="DT26" i="35"/>
  <c r="DB39" i="35"/>
  <c r="CH31" i="35"/>
  <c r="CX52" i="35"/>
  <c r="DN36" i="35"/>
  <c r="DT29" i="35"/>
  <c r="Z21" i="35"/>
  <c r="T34" i="35"/>
  <c r="BA22" i="35"/>
  <c r="BM20" i="35"/>
  <c r="CK19" i="35"/>
  <c r="DS33" i="35"/>
  <c r="BI37" i="35"/>
  <c r="E28" i="35"/>
  <c r="O22" i="35"/>
  <c r="CN17" i="35"/>
  <c r="M13" i="35"/>
  <c r="BP12" i="35"/>
  <c r="Y27" i="35"/>
  <c r="BM43" i="35"/>
  <c r="DP35" i="35"/>
  <c r="Y38" i="35"/>
  <c r="BQ20" i="35"/>
  <c r="AS33" i="35"/>
  <c r="CY21" i="35"/>
  <c r="U20" i="35"/>
  <c r="BI19" i="35"/>
  <c r="J33" i="35"/>
  <c r="CL33" i="35"/>
  <c r="AI27" i="35"/>
  <c r="CV21" i="35"/>
  <c r="BW17" i="35"/>
  <c r="DL12" i="35"/>
  <c r="O35" i="35"/>
  <c r="DO26" i="35"/>
  <c r="AG39" i="35"/>
  <c r="DW33" i="35"/>
  <c r="AL34" i="35"/>
  <c r="CU25" i="35"/>
  <c r="AJ36" i="35"/>
  <c r="AR30" i="35"/>
  <c r="CZ34" i="35"/>
  <c r="U27" i="35"/>
  <c r="DD23" i="35"/>
  <c r="DJ30" i="35"/>
  <c r="AY23" i="35"/>
  <c r="CF18" i="35"/>
  <c r="AH28" i="35"/>
  <c r="DA19" i="35"/>
  <c r="AY16" i="35"/>
  <c r="CS13" i="35"/>
  <c r="BW25" i="35"/>
  <c r="CV18" i="35"/>
  <c r="CR15" i="35"/>
  <c r="AG13" i="35"/>
  <c r="CK23" i="35"/>
  <c r="X18" i="35"/>
  <c r="DB33" i="35"/>
  <c r="AN20" i="35"/>
  <c r="BL22" i="35"/>
  <c r="BX28" i="35"/>
  <c r="DT24" i="35"/>
  <c r="BA21" i="35"/>
  <c r="DP17" i="35"/>
  <c r="R26" i="35"/>
  <c r="M19" i="35"/>
  <c r="DH15" i="35"/>
  <c r="AI13" i="35"/>
  <c r="BA23" i="35"/>
  <c r="N18" i="35"/>
  <c r="AW25" i="35"/>
  <c r="DW25" i="35"/>
  <c r="BY34" i="35"/>
  <c r="CM26" i="35"/>
  <c r="M23" i="35"/>
  <c r="CI19" i="35"/>
  <c r="BX16" i="35"/>
  <c r="O21" i="35"/>
  <c r="AP17" i="35"/>
  <c r="BG14" i="35"/>
  <c r="BQ28" i="35"/>
  <c r="CS19" i="35"/>
  <c r="BB16" i="35"/>
  <c r="DL13" i="35"/>
  <c r="DC30" i="35"/>
  <c r="E22" i="35"/>
  <c r="AO23" i="35"/>
  <c r="AK30" i="35"/>
  <c r="BM25" i="35"/>
  <c r="DP21" i="35"/>
  <c r="BI18" i="35"/>
  <c r="CW27" i="35"/>
  <c r="CD19" i="35"/>
  <c r="AM16" i="35"/>
  <c r="CF13" i="35"/>
  <c r="R25" i="35"/>
  <c r="CE18" i="35"/>
  <c r="CE15" i="35"/>
  <c r="BM42" i="35"/>
  <c r="CZ25" i="35"/>
  <c r="X42" i="35"/>
  <c r="I39" i="35"/>
  <c r="Q19" i="35"/>
  <c r="DN13" i="35"/>
  <c r="AW13" i="35"/>
  <c r="DV20" i="35"/>
  <c r="CC21" i="35"/>
  <c r="M16" i="35"/>
  <c r="DX25" i="35"/>
  <c r="AI23" i="35"/>
  <c r="BY17" i="35"/>
  <c r="BZ16" i="35"/>
  <c r="CD23" i="35"/>
  <c r="CJ18" i="35"/>
  <c r="DX20" i="35"/>
  <c r="V16" i="35"/>
  <c r="CQ12" i="35"/>
  <c r="CL19" i="35"/>
  <c r="BH15" i="35"/>
  <c r="DS12" i="35"/>
  <c r="BE22" i="35"/>
  <c r="AI14" i="35"/>
  <c r="AO18" i="35"/>
  <c r="DD14" i="35"/>
  <c r="BX17" i="35"/>
  <c r="AP11" i="35"/>
  <c r="BX8" i="35"/>
  <c r="DV5" i="35"/>
  <c r="BC12" i="35"/>
  <c r="AM4" i="35"/>
  <c r="CV13" i="35"/>
  <c r="BW10" i="35"/>
  <c r="DV7" i="35"/>
  <c r="AW5" i="35"/>
  <c r="AT13" i="35"/>
  <c r="DF3" i="35"/>
  <c r="S13" i="35"/>
  <c r="AS10" i="35"/>
  <c r="CW7" i="35"/>
  <c r="M5" i="35"/>
  <c r="AH5" i="35"/>
  <c r="AA14" i="35"/>
  <c r="CU22" i="35"/>
  <c r="N16" i="35"/>
  <c r="BK13" i="35"/>
  <c r="CG12" i="35"/>
  <c r="CZ9" i="35"/>
  <c r="AG7" i="35"/>
  <c r="L3" i="35"/>
  <c r="BC8" i="35"/>
  <c r="DR19" i="35"/>
  <c r="CU11" i="35"/>
  <c r="AF9" i="35"/>
  <c r="CE6" i="35"/>
  <c r="DC3" i="35"/>
  <c r="AH8" i="35"/>
  <c r="I18" i="35"/>
  <c r="BP11" i="35"/>
  <c r="AW21" i="35"/>
  <c r="DC15" i="35"/>
  <c r="BG30" i="35"/>
  <c r="BA12" i="35"/>
  <c r="CE9" i="35"/>
  <c r="J7" i="35"/>
  <c r="CI3" i="35"/>
  <c r="DB7" i="35"/>
  <c r="DP18" i="35"/>
  <c r="BY11" i="35"/>
  <c r="I9" i="35"/>
  <c r="BC6" i="35"/>
  <c r="AQ3" i="35"/>
  <c r="AQ7" i="35"/>
  <c r="DX16" i="35"/>
  <c r="AQ11" i="35"/>
  <c r="CY8" i="35"/>
  <c r="W6" i="35"/>
  <c r="Q21" i="35"/>
  <c r="CY15" i="35"/>
  <c r="BY28" i="35"/>
  <c r="AR12" i="35"/>
  <c r="BZ9" i="35"/>
  <c r="DX6" i="35"/>
  <c r="BW3" i="35"/>
  <c r="CG7" i="35"/>
  <c r="CR18" i="35"/>
  <c r="BT11" i="35"/>
  <c r="DW8" i="35"/>
  <c r="AX6" i="35"/>
  <c r="AA3" i="35"/>
  <c r="AE7" i="35"/>
  <c r="CY16" i="35"/>
  <c r="AM11" i="35"/>
  <c r="CU8" i="35"/>
  <c r="S6" i="35"/>
  <c r="BY3" i="35"/>
  <c r="BD7" i="35"/>
  <c r="CV3" i="35"/>
  <c r="AU9" i="35"/>
  <c r="U54" i="18"/>
  <c r="L46" i="18"/>
  <c r="I52" i="18"/>
  <c r="AH43" i="18"/>
  <c r="V49" i="18"/>
  <c r="M41" i="18"/>
  <c r="O38" i="18"/>
  <c r="G30" i="18"/>
  <c r="J38" i="18"/>
  <c r="AG36" i="18"/>
  <c r="X28" i="18"/>
  <c r="Q28" i="18"/>
  <c r="Q19" i="18"/>
  <c r="G29" i="18"/>
  <c r="AB19" i="18"/>
  <c r="AC28" i="18"/>
  <c r="W19" i="18"/>
  <c r="X21" i="18"/>
  <c r="K9" i="18"/>
  <c r="W9" i="18"/>
  <c r="W24" i="18"/>
  <c r="X6" i="18"/>
  <c r="AA16" i="18"/>
  <c r="AG7" i="18"/>
  <c r="J20" i="18"/>
  <c r="I6" i="18"/>
  <c r="F8" i="18"/>
  <c r="AJ46" i="35"/>
  <c r="AR31" i="35"/>
  <c r="CN43" i="35"/>
  <c r="T25" i="35"/>
  <c r="AG22" i="35"/>
  <c r="AI26" i="35"/>
  <c r="BX23" i="35"/>
  <c r="CL21" i="35"/>
  <c r="BZ21" i="35"/>
  <c r="BD17" i="35"/>
  <c r="CY12" i="35"/>
  <c r="DW23" i="35"/>
  <c r="E19" i="35"/>
  <c r="DX13" i="35"/>
  <c r="BG13" i="35"/>
  <c r="BG28" i="35"/>
  <c r="BG32" i="35"/>
  <c r="X19" i="35"/>
  <c r="N15" i="35"/>
  <c r="DP26" i="35"/>
  <c r="Y18" i="35"/>
  <c r="CF14" i="35"/>
  <c r="DX31" i="35"/>
  <c r="AI20" i="35"/>
  <c r="AE27" i="35"/>
  <c r="DN16" i="35"/>
  <c r="Q14" i="35"/>
  <c r="S14" i="35"/>
  <c r="BE10" i="35"/>
  <c r="CR7" i="35"/>
  <c r="X4" i="35"/>
  <c r="Q10" i="35"/>
  <c r="BP26" i="35"/>
  <c r="AI12" i="35"/>
  <c r="CY9" i="35"/>
  <c r="W7" i="35"/>
  <c r="BX4" i="35"/>
  <c r="E10" i="35"/>
  <c r="DM21" i="35"/>
  <c r="J12" i="35"/>
  <c r="BW9" i="35"/>
  <c r="E7" i="35"/>
  <c r="AH4" i="35"/>
  <c r="DT3" i="35"/>
  <c r="DX15" i="35"/>
  <c r="Z19" i="35"/>
  <c r="AK15" i="35"/>
  <c r="CY19" i="35"/>
  <c r="CR11" i="35"/>
  <c r="J9" i="35"/>
  <c r="BD6" i="35"/>
  <c r="CH16" i="35"/>
  <c r="DS5" i="35"/>
  <c r="CB15" i="35"/>
  <c r="DX10" i="35"/>
  <c r="AY8" i="35"/>
  <c r="CY5" i="35"/>
  <c r="L21" i="35"/>
  <c r="BA5" i="35"/>
  <c r="BE14" i="35"/>
  <c r="AH15" i="35"/>
  <c r="CU18" i="35"/>
  <c r="O15" i="35"/>
  <c r="CX18" i="35"/>
  <c r="BU11" i="35"/>
  <c r="DB8" i="35"/>
  <c r="AE6" i="35"/>
  <c r="AR14" i="35"/>
  <c r="S5" i="35"/>
  <c r="DB14" i="35"/>
  <c r="CW10" i="35"/>
  <c r="AE8" i="35"/>
  <c r="CD5" i="35"/>
  <c r="BH16" i="35"/>
  <c r="CB4" i="35"/>
  <c r="CM13" i="35"/>
  <c r="BY10" i="35"/>
  <c r="J8" i="35"/>
  <c r="Q15" i="35"/>
  <c r="CI18" i="35"/>
  <c r="J15" i="35"/>
  <c r="BZ18" i="35"/>
  <c r="BM11" i="35"/>
  <c r="CX8" i="35"/>
  <c r="Z6" i="35"/>
  <c r="BC13" i="35"/>
  <c r="DW4" i="35"/>
  <c r="CK14" i="35"/>
  <c r="CS10" i="35"/>
  <c r="Z8" i="35"/>
  <c r="BY5" i="35"/>
  <c r="E16" i="35"/>
  <c r="BI4" i="35"/>
  <c r="BU13" i="35"/>
  <c r="BT10" i="35"/>
  <c r="DX7" i="35"/>
  <c r="AI5" i="35"/>
  <c r="BZ5" i="35"/>
  <c r="DV4" i="35"/>
  <c r="CL31" i="35"/>
  <c r="Z7" i="35"/>
  <c r="B52" i="18"/>
  <c r="Z43" i="18"/>
  <c r="W49" i="18"/>
  <c r="N41" i="18"/>
  <c r="C47" i="18"/>
  <c r="AA38" i="18"/>
  <c r="AC35" i="18"/>
  <c r="U27" i="18"/>
  <c r="AH49" i="18"/>
  <c r="M34" i="18"/>
  <c r="M50" i="18"/>
  <c r="F25" i="18"/>
  <c r="AD16" i="18"/>
  <c r="R25" i="18"/>
  <c r="Q53" i="18"/>
  <c r="L25" i="18"/>
  <c r="D17" i="18"/>
  <c r="G15" i="18"/>
  <c r="Y6" i="18"/>
  <c r="V4" i="18"/>
  <c r="F16" i="18"/>
  <c r="AA7" i="18"/>
  <c r="V13" i="18"/>
  <c r="M5" i="18"/>
  <c r="X14" i="18"/>
  <c r="B40" i="35"/>
  <c r="Z38" i="18"/>
  <c r="AX29" i="35"/>
  <c r="AS27" i="35"/>
  <c r="DT22" i="35"/>
  <c r="J35" i="35"/>
  <c r="CS24" i="35"/>
  <c r="BH17" i="35"/>
  <c r="BL16" i="35"/>
  <c r="DV38" i="35"/>
  <c r="U26" i="35"/>
  <c r="AH20" i="35"/>
  <c r="AA19" i="35"/>
  <c r="DD27" i="35"/>
  <c r="R24" i="35"/>
  <c r="AK21" i="35"/>
  <c r="AG25" i="35"/>
  <c r="F23" i="35"/>
  <c r="BW24" i="35"/>
  <c r="BQ17" i="35"/>
  <c r="CW13" i="35"/>
  <c r="CQ21" i="35"/>
  <c r="BT16" i="35"/>
  <c r="CQ13" i="35"/>
  <c r="DB25" i="35"/>
  <c r="CH17" i="35"/>
  <c r="AQ20" i="35"/>
  <c r="CD15" i="35"/>
  <c r="DB24" i="35"/>
  <c r="W12" i="35"/>
  <c r="AX9" i="35"/>
  <c r="CW6" i="35"/>
  <c r="S3" i="35"/>
  <c r="F7" i="35"/>
  <c r="BM17" i="35"/>
  <c r="AS11" i="35"/>
  <c r="CS8" i="35"/>
  <c r="AC6" i="35"/>
  <c r="CB27" i="35"/>
  <c r="BG6" i="35"/>
  <c r="DT15" i="35"/>
  <c r="R11" i="35"/>
  <c r="BY8" i="35"/>
  <c r="DM5" i="35"/>
  <c r="AW3" i="35"/>
  <c r="BG3" i="35"/>
  <c r="AG33" i="35"/>
  <c r="AW17" i="35"/>
  <c r="AT14" i="35"/>
  <c r="AQ15" i="35"/>
  <c r="CT10" i="35"/>
  <c r="DW7" i="35"/>
  <c r="DC4" i="35"/>
  <c r="DI10" i="35"/>
  <c r="J3" i="35"/>
  <c r="BQ12" i="35"/>
  <c r="M10" i="35"/>
  <c r="BB7" i="35"/>
  <c r="DJ4" i="35"/>
  <c r="DR10" i="35"/>
  <c r="AE26" i="35"/>
  <c r="AO12" i="35"/>
  <c r="DA27" i="35"/>
  <c r="I17" i="35"/>
  <c r="Y14" i="35"/>
  <c r="BA14" i="35"/>
  <c r="BQ10" i="35"/>
  <c r="CZ7" i="35"/>
  <c r="AS4" i="35"/>
  <c r="AP10" i="35"/>
  <c r="CS27" i="35"/>
  <c r="AQ12" i="35"/>
  <c r="DH9" i="35"/>
  <c r="AF7" i="35"/>
  <c r="CG4" i="35"/>
  <c r="AL10" i="35"/>
  <c r="W23" i="35"/>
  <c r="T12" i="35"/>
  <c r="CF9" i="35"/>
  <c r="Q7" i="35"/>
  <c r="AU27" i="35"/>
  <c r="DT16" i="35"/>
  <c r="U14" i="35"/>
  <c r="AJ14" i="35"/>
  <c r="BK10" i="35"/>
  <c r="CV7" i="35"/>
  <c r="AK4" i="35"/>
  <c r="AC10" i="35"/>
  <c r="V27" i="35"/>
  <c r="AM12" i="35"/>
  <c r="DC9" i="35"/>
  <c r="AA7" i="35"/>
  <c r="CC4" i="35"/>
  <c r="Y10" i="35"/>
  <c r="BQ22" i="35"/>
  <c r="O12" i="35"/>
  <c r="CB9" i="35"/>
  <c r="L7" i="35"/>
  <c r="AL4" i="35"/>
  <c r="CD10" i="35"/>
  <c r="Y3" i="35"/>
  <c r="BX11" i="35"/>
  <c r="BW4" i="35"/>
  <c r="AE48" i="18"/>
  <c r="AB54" i="18"/>
  <c r="T46" i="18"/>
  <c r="H52" i="18"/>
  <c r="AG43" i="18"/>
  <c r="S43" i="18"/>
  <c r="Z32" i="18"/>
  <c r="AD42" i="18"/>
  <c r="AC39" i="18"/>
  <c r="J31" i="18"/>
  <c r="V33" i="18"/>
  <c r="C22" i="18"/>
  <c r="L34" i="18"/>
  <c r="N22" i="18"/>
  <c r="B34" i="18"/>
  <c r="I22" i="18"/>
  <c r="G37" i="18"/>
  <c r="AD11" i="18"/>
  <c r="W3" i="18"/>
  <c r="AB3" i="18"/>
  <c r="AC11" i="18"/>
  <c r="L27" i="18"/>
  <c r="S10" i="18"/>
  <c r="H34" i="18"/>
  <c r="S11" i="18"/>
  <c r="B8" i="35"/>
  <c r="AH15" i="18"/>
  <c r="BM35" i="35"/>
  <c r="T21" i="35"/>
  <c r="DD40" i="35"/>
  <c r="AP42" i="35"/>
  <c r="DT32" i="35"/>
  <c r="AC34" i="35"/>
  <c r="DV44" i="35"/>
  <c r="AC29" i="35"/>
  <c r="AA32" i="35"/>
  <c r="CL45" i="35"/>
  <c r="CG32" i="35"/>
  <c r="CU24" i="35"/>
  <c r="J26" i="35"/>
  <c r="W39" i="35"/>
  <c r="CK31" i="35"/>
  <c r="AQ45" i="35"/>
  <c r="AK25" i="35"/>
  <c r="BE42" i="35"/>
  <c r="DS26" i="35"/>
  <c r="J49" i="35"/>
  <c r="BA30" i="35"/>
  <c r="BW29" i="35"/>
  <c r="CC32" i="35"/>
  <c r="BH22" i="35"/>
  <c r="DL39" i="35"/>
  <c r="AO27" i="35"/>
  <c r="DP27" i="35"/>
  <c r="BH30" i="35"/>
  <c r="AS24" i="35"/>
  <c r="DC24" i="35"/>
  <c r="Y24" i="35"/>
  <c r="BA35" i="35"/>
  <c r="DT25" i="35"/>
  <c r="DT34" i="35"/>
  <c r="CN28" i="35"/>
  <c r="AG24" i="35"/>
  <c r="CZ21" i="35"/>
  <c r="BH25" i="35"/>
  <c r="DJ17" i="35"/>
  <c r="DJ16" i="35"/>
  <c r="AF16" i="35"/>
  <c r="BU26" i="35"/>
  <c r="DD20" i="35"/>
  <c r="CB19" i="35"/>
  <c r="AK28" i="35"/>
  <c r="AQ25" i="35"/>
  <c r="CG22" i="35"/>
  <c r="BG26" i="35"/>
  <c r="BD23" i="35"/>
  <c r="Y32" i="35"/>
  <c r="DW27" i="35"/>
  <c r="CE23" i="35"/>
  <c r="DH39" i="35"/>
  <c r="AH25" i="35"/>
  <c r="CK17" i="35"/>
  <c r="CL16" i="35"/>
  <c r="AL30" i="35"/>
  <c r="AP26" i="35"/>
  <c r="BU20" i="35"/>
  <c r="AW19" i="35"/>
  <c r="J28" i="35"/>
  <c r="CN24" i="35"/>
  <c r="I22" i="35"/>
  <c r="DD25" i="35"/>
  <c r="AE23" i="35"/>
  <c r="BP35" i="35"/>
  <c r="CF34" i="35"/>
  <c r="AS28" i="35"/>
  <c r="CY31" i="35"/>
  <c r="BA25" i="35"/>
  <c r="DL29" i="35"/>
  <c r="CK27" i="35"/>
  <c r="CK21" i="35"/>
  <c r="DW26" i="35"/>
  <c r="X28" i="35"/>
  <c r="R22" i="35"/>
  <c r="DA17" i="35"/>
  <c r="CF25" i="35"/>
  <c r="DL18" i="35"/>
  <c r="CT15" i="35"/>
  <c r="V13" i="35"/>
  <c r="DR22" i="35"/>
  <c r="DM17" i="35"/>
  <c r="U15" i="35"/>
  <c r="CB12" i="35"/>
  <c r="Y21" i="35"/>
  <c r="AL17" i="35"/>
  <c r="AG30" i="35"/>
  <c r="T29" i="35"/>
  <c r="AL21" i="35"/>
  <c r="CM27" i="35"/>
  <c r="L24" i="35"/>
  <c r="BL20" i="35"/>
  <c r="AM17" i="35"/>
  <c r="CG23" i="35"/>
  <c r="AH18" i="35"/>
  <c r="W15" i="35"/>
  <c r="CH12" i="35"/>
  <c r="J21" i="35"/>
  <c r="S34" i="35"/>
  <c r="DA22" i="35"/>
  <c r="CH23" i="35"/>
  <c r="AB31" i="35"/>
  <c r="CW25" i="35"/>
  <c r="AE22" i="35"/>
  <c r="CN18" i="35"/>
  <c r="CF28" i="35"/>
  <c r="DM19" i="35"/>
  <c r="BI16" i="35"/>
  <c r="DA13" i="35"/>
  <c r="DH25" i="35"/>
  <c r="DN18" i="35"/>
  <c r="CZ15" i="35"/>
  <c r="AO13" i="35"/>
  <c r="V30" i="35"/>
  <c r="AK35" i="35"/>
  <c r="J22" i="35"/>
  <c r="AB28" i="35"/>
  <c r="BZ24" i="35"/>
  <c r="N21" i="35"/>
  <c r="CJ17" i="35"/>
  <c r="Z25" i="35"/>
  <c r="CT18" i="35"/>
  <c r="CC15" i="35"/>
  <c r="F13" i="35"/>
  <c r="BK22" i="35"/>
  <c r="CT17" i="35"/>
  <c r="BQ42" i="35"/>
  <c r="S35" i="35"/>
  <c r="BE26" i="35"/>
  <c r="AA28" i="35"/>
  <c r="AN24" i="35"/>
  <c r="AW29" i="35"/>
  <c r="Z26" i="35"/>
  <c r="AM24" i="35"/>
  <c r="CZ22" i="35"/>
  <c r="Z18" i="35"/>
  <c r="AY13" i="35"/>
  <c r="CG26" i="35"/>
  <c r="DD19" i="35"/>
  <c r="CD14" i="35"/>
  <c r="M14" i="35"/>
  <c r="J31" i="35"/>
  <c r="CQ45" i="35"/>
  <c r="BA19" i="35"/>
  <c r="AF15" i="35"/>
  <c r="AQ28" i="35"/>
  <c r="BB18" i="35"/>
  <c r="CW14" i="35"/>
  <c r="BG34" i="35"/>
  <c r="BW20" i="35"/>
  <c r="BI28" i="35"/>
  <c r="AA17" i="35"/>
  <c r="AH14" i="35"/>
  <c r="DH14" i="35"/>
  <c r="CC10" i="35"/>
  <c r="DI7" i="35"/>
  <c r="BT4" i="35"/>
  <c r="BM10" i="35"/>
  <c r="AO32" i="35"/>
  <c r="AY12" i="35"/>
  <c r="DP9" i="35"/>
  <c r="AN7" i="35"/>
  <c r="CT4" i="35"/>
  <c r="BZ10" i="35"/>
  <c r="AU24" i="35"/>
  <c r="AB12" i="35"/>
  <c r="CN9" i="35"/>
  <c r="Y7" i="35"/>
  <c r="AX4" i="35"/>
  <c r="AG4" i="35"/>
  <c r="CF16" i="35"/>
  <c r="CF19" i="35"/>
  <c r="BB15" i="35"/>
  <c r="AC21" i="35"/>
  <c r="DR11" i="35"/>
  <c r="AB9" i="35"/>
  <c r="CB6" i="35"/>
  <c r="BL19" i="35"/>
  <c r="BB6" i="35"/>
  <c r="AT16" i="35"/>
  <c r="X11" i="35"/>
  <c r="BW8" i="35"/>
  <c r="E6" i="35"/>
  <c r="BP24" i="35"/>
  <c r="DJ5" i="35"/>
  <c r="AE15" i="35"/>
  <c r="DD15" i="35"/>
  <c r="T19" i="35"/>
  <c r="AG15" i="35"/>
  <c r="CC19" i="35"/>
  <c r="CM11" i="35"/>
  <c r="DX8" i="35"/>
  <c r="AY6" i="35"/>
  <c r="Y16" i="35"/>
  <c r="DB5" i="35"/>
  <c r="BD15" i="35"/>
  <c r="DS10" i="35"/>
  <c r="AU8" i="35"/>
  <c r="CU5" i="35"/>
  <c r="BD20" i="35"/>
  <c r="AJ5" i="35"/>
  <c r="AN14" i="35"/>
  <c r="CQ10" i="35"/>
  <c r="AB8" i="35"/>
  <c r="CM15" i="35"/>
  <c r="DS18" i="35"/>
  <c r="AB15" i="35"/>
  <c r="AY19" i="35"/>
  <c r="CI11" i="35"/>
  <c r="DS8" i="35"/>
  <c r="AQ6" i="35"/>
  <c r="CN15" i="35"/>
  <c r="BX5" i="35"/>
  <c r="AM15" i="35"/>
  <c r="DN10" i="35"/>
  <c r="AQ8" i="35"/>
  <c r="CQ5" i="35"/>
  <c r="AN19" i="35"/>
  <c r="W5" i="35"/>
  <c r="W14" i="35"/>
  <c r="CL10" i="35"/>
  <c r="X8" i="35"/>
  <c r="BD5" i="35"/>
  <c r="E3" i="35"/>
  <c r="AM5" i="35"/>
  <c r="BS3" i="35"/>
  <c r="BX7" i="35"/>
  <c r="S52" i="18"/>
  <c r="J44" i="18"/>
  <c r="G50" i="18"/>
  <c r="AE41" i="18"/>
  <c r="T47" i="18"/>
  <c r="K39" i="18"/>
  <c r="M36" i="18"/>
  <c r="E28" i="18"/>
  <c r="C52" i="18"/>
  <c r="AD34" i="18"/>
  <c r="V26" i="18"/>
  <c r="W25" i="18"/>
  <c r="N17" i="18"/>
  <c r="B26" i="18"/>
  <c r="Z17" i="18"/>
  <c r="AC25" i="18"/>
  <c r="U17" i="18"/>
  <c r="AC15" i="18"/>
  <c r="I7" i="18"/>
  <c r="S5" i="18"/>
  <c r="AC16" i="18"/>
  <c r="L9" i="18"/>
  <c r="F14" i="18"/>
  <c r="AD5" i="18"/>
  <c r="M15" i="18"/>
  <c r="B20" i="35"/>
  <c r="D5" i="18"/>
  <c r="AP37" i="35"/>
  <c r="AQ30" i="35"/>
  <c r="BG29" i="35"/>
  <c r="CK25" i="35"/>
  <c r="AP27" i="35"/>
  <c r="S19" i="35"/>
  <c r="T18" i="35"/>
  <c r="BK17" i="35"/>
  <c r="DJ27" i="35"/>
  <c r="AI24" i="35"/>
  <c r="BB21" i="35"/>
  <c r="T32" i="35"/>
  <c r="CD30" i="35"/>
  <c r="BI26" i="35"/>
  <c r="CB32" i="35"/>
  <c r="CW24" i="35"/>
  <c r="AY26" i="35"/>
  <c r="W18" i="35"/>
  <c r="T14" i="35"/>
  <c r="DH23" i="35"/>
  <c r="W17" i="35"/>
  <c r="F14" i="35"/>
  <c r="M27" i="35"/>
  <c r="AK19" i="35"/>
  <c r="DW21" i="35"/>
  <c r="DR15" i="35"/>
  <c r="AW35" i="35"/>
  <c r="BK12" i="35"/>
  <c r="CM9" i="35"/>
  <c r="T7" i="35"/>
  <c r="DK3" i="35"/>
  <c r="L8" i="35"/>
  <c r="AS19" i="35"/>
  <c r="CH11" i="35"/>
  <c r="S9" i="35"/>
  <c r="BM6" i="35"/>
  <c r="BO3" i="35"/>
  <c r="CT7" i="35"/>
  <c r="BA17" i="35"/>
  <c r="AY11" i="35"/>
  <c r="DO8" i="35"/>
  <c r="AF6" i="35"/>
  <c r="CK3" i="35"/>
  <c r="AA4" i="35"/>
  <c r="BL13" i="35"/>
  <c r="DX17" i="35"/>
  <c r="CI14" i="35"/>
  <c r="BU16" i="35"/>
  <c r="U11" i="35"/>
  <c r="AN8" i="35"/>
  <c r="CE5" i="35"/>
  <c r="DB11" i="35"/>
  <c r="CX3" i="35"/>
  <c r="W13" i="35"/>
  <c r="AU10" i="35"/>
  <c r="CQ7" i="35"/>
  <c r="AB5" i="35"/>
  <c r="AH12" i="35"/>
  <c r="F3" i="35"/>
  <c r="CI12" i="35"/>
  <c r="CN12" i="35"/>
  <c r="BZ17" i="35"/>
  <c r="BH14" i="35"/>
  <c r="CW15" i="35"/>
  <c r="DO10" i="35"/>
  <c r="S8" i="35"/>
  <c r="AC5" i="35"/>
  <c r="AJ11" i="35"/>
  <c r="AT3" i="35"/>
  <c r="CM12" i="35"/>
  <c r="Z10" i="35"/>
  <c r="BT7" i="35"/>
  <c r="DX4" i="35"/>
  <c r="AR11" i="35"/>
  <c r="L28" i="35"/>
  <c r="BB12" i="35"/>
  <c r="DS9" i="35"/>
  <c r="AY7" i="35"/>
  <c r="BW12" i="35"/>
  <c r="BT17" i="35"/>
  <c r="BC14" i="35"/>
  <c r="CF15" i="35"/>
  <c r="DB10" i="35"/>
  <c r="N8" i="35"/>
  <c r="Q5" i="35"/>
  <c r="W11" i="35"/>
  <c r="AH3" i="35"/>
  <c r="CE12" i="35"/>
  <c r="V10" i="35"/>
  <c r="BL7" i="35"/>
  <c r="DS4" i="35"/>
  <c r="AA11" i="35"/>
  <c r="BD27" i="35"/>
  <c r="AW12" i="35"/>
  <c r="DN9" i="35"/>
  <c r="AT7" i="35"/>
  <c r="BZ4" i="35"/>
  <c r="BY4" i="35"/>
  <c r="CS3" i="35"/>
  <c r="CD12" i="35"/>
  <c r="AN5" i="35"/>
  <c r="AG49" i="18"/>
  <c r="X41" i="18"/>
  <c r="U47" i="18"/>
  <c r="I53" i="18"/>
  <c r="AH44" i="18"/>
  <c r="W47" i="18"/>
  <c r="AA33" i="18"/>
  <c r="B47" i="18"/>
  <c r="Y41" i="18"/>
  <c r="K32" i="18"/>
  <c r="X35" i="18"/>
  <c r="D23" i="18"/>
  <c r="N36" i="18"/>
  <c r="O23" i="18"/>
  <c r="D36" i="18"/>
  <c r="J23" i="18"/>
  <c r="B15" i="18"/>
  <c r="AE12" i="18"/>
  <c r="W4" i="18"/>
  <c r="F7" i="18"/>
  <c r="S13" i="18"/>
  <c r="R35" i="18"/>
  <c r="T11" i="18"/>
  <c r="M3" i="18"/>
  <c r="T12" i="18"/>
  <c r="B28" i="35"/>
  <c r="B20" i="18"/>
  <c r="Y29" i="35"/>
  <c r="AW32" i="35"/>
  <c r="BB23" i="35"/>
  <c r="CV19" i="35"/>
  <c r="X20" i="35"/>
  <c r="BT14" i="35"/>
  <c r="DV13" i="35"/>
  <c r="CM23" i="35"/>
  <c r="BI22" i="35"/>
  <c r="CN16" i="35"/>
  <c r="DN33" i="35"/>
  <c r="AC24" i="35"/>
  <c r="AX18" i="35"/>
  <c r="AX17" i="35"/>
  <c r="CY25" i="35"/>
  <c r="BZ19" i="35"/>
  <c r="AS21" i="35"/>
  <c r="BD16" i="35"/>
  <c r="DH12" i="35"/>
  <c r="DP19" i="35"/>
  <c r="CV15" i="35"/>
  <c r="T13" i="35"/>
  <c r="N23" i="35"/>
  <c r="DO14" i="35"/>
  <c r="CD18" i="35"/>
  <c r="DX14" i="35"/>
  <c r="AW18" i="35"/>
  <c r="BH11" i="35"/>
  <c r="CT8" i="35"/>
  <c r="V6" i="35"/>
  <c r="AC13" i="35"/>
  <c r="CW4" i="35"/>
  <c r="BQ14" i="35"/>
  <c r="CN10" i="35"/>
  <c r="V8" i="35"/>
  <c r="BT5" i="35"/>
  <c r="BW15" i="35"/>
  <c r="AQ4" i="35"/>
  <c r="BA13" i="35"/>
  <c r="BL10" i="35"/>
  <c r="DS7" i="35"/>
  <c r="AE5" i="35"/>
  <c r="BM5" i="35"/>
  <c r="AP16" i="35"/>
  <c r="V24" i="35"/>
  <c r="AJ16" i="35"/>
  <c r="CG13" i="35"/>
  <c r="Q13" i="35"/>
  <c r="N10" i="35"/>
  <c r="AX7" i="35"/>
  <c r="AV3" i="35"/>
  <c r="DL8" i="35"/>
  <c r="U21" i="35"/>
  <c r="DL11" i="35"/>
  <c r="AW9" i="35"/>
  <c r="CV6" i="35"/>
  <c r="S4" i="35"/>
  <c r="CV8" i="35"/>
  <c r="DC18" i="35"/>
  <c r="CJ11" i="35"/>
  <c r="CC22" i="35"/>
  <c r="I16" i="35"/>
  <c r="BE13" i="35"/>
  <c r="BZ12" i="35"/>
  <c r="CV9" i="35"/>
  <c r="AB7" i="35"/>
  <c r="D3" i="35"/>
  <c r="AP8" i="35"/>
  <c r="CT19" i="35"/>
  <c r="CQ11" i="35"/>
  <c r="AA9" i="35"/>
  <c r="BZ6" i="35"/>
  <c r="CQ3" i="35"/>
  <c r="U8" i="35"/>
  <c r="CZ17" i="35"/>
  <c r="BI11" i="35"/>
  <c r="E9" i="35"/>
  <c r="AN6" i="35"/>
  <c r="W22" i="35"/>
  <c r="DW15" i="35"/>
  <c r="DA42" i="35"/>
  <c r="BT12" i="35"/>
  <c r="CR9" i="35"/>
  <c r="X7" i="35"/>
  <c r="W4" i="35"/>
  <c r="Y8" i="35"/>
  <c r="BW19" i="35"/>
  <c r="CL11" i="35"/>
  <c r="W9" i="35"/>
  <c r="BU6" i="35"/>
  <c r="CE3" i="35"/>
  <c r="E8" i="35"/>
  <c r="CD17" i="35"/>
  <c r="BD11" i="35"/>
  <c r="DT8" i="35"/>
  <c r="AJ6" i="35"/>
  <c r="CO3" i="35"/>
  <c r="O8" i="35"/>
  <c r="AB4" i="35"/>
  <c r="CT9" i="35"/>
  <c r="N3" i="35"/>
  <c r="AC46" i="18"/>
  <c r="Z52" i="18"/>
  <c r="R44" i="18"/>
  <c r="F50" i="18"/>
  <c r="AD41" i="18"/>
  <c r="D39" i="18"/>
  <c r="X30" i="18"/>
  <c r="AC38" i="18"/>
  <c r="Q37" i="18"/>
  <c r="H29" i="18"/>
  <c r="R29" i="18"/>
  <c r="AH19" i="18"/>
  <c r="H30" i="18"/>
  <c r="L20" i="18"/>
  <c r="AD29" i="18"/>
  <c r="G20" i="18"/>
  <c r="Z23" i="18"/>
  <c r="AB9" i="18"/>
  <c r="X10" i="18"/>
  <c r="AB26" i="18"/>
  <c r="Y7" i="18"/>
  <c r="AC18" i="18"/>
  <c r="Q8" i="18"/>
  <c r="L22" i="18"/>
  <c r="W7" i="18"/>
  <c r="B47" i="35"/>
  <c r="T10" i="18"/>
  <c r="BU22" i="35"/>
  <c r="Z20" i="35"/>
  <c r="I38" i="35"/>
  <c r="AO37" i="35"/>
  <c r="BC34" i="35"/>
  <c r="DS38" i="35"/>
  <c r="BE38" i="35"/>
  <c r="AS39" i="35"/>
  <c r="BZ43" i="35"/>
  <c r="CX31" i="35"/>
  <c r="U30" i="35"/>
  <c r="BL32" i="35"/>
  <c r="Q26" i="35"/>
  <c r="R38" i="35"/>
  <c r="CW36" i="35"/>
  <c r="BB29" i="35"/>
  <c r="AC25" i="35"/>
  <c r="R39" i="35"/>
  <c r="CG35" i="35"/>
  <c r="U29" i="35"/>
  <c r="BI34" i="35"/>
  <c r="DL40" i="35"/>
  <c r="I28" i="35"/>
  <c r="AM28" i="35"/>
  <c r="W31" i="35"/>
  <c r="Q22" i="35"/>
  <c r="CD22" i="35"/>
  <c r="CB29" i="35"/>
  <c r="AB34" i="35"/>
  <c r="DS31" i="35"/>
  <c r="DT18" i="35"/>
  <c r="CY23" i="35"/>
  <c r="DA18" i="35"/>
  <c r="BH33" i="35"/>
  <c r="T35" i="35"/>
  <c r="BG38" i="35"/>
  <c r="V21" i="35"/>
  <c r="F17" i="35"/>
  <c r="DX33" i="35"/>
  <c r="U28" i="35"/>
  <c r="BK25" i="35"/>
  <c r="BM19" i="35"/>
  <c r="AS14" i="35"/>
  <c r="DJ35" i="35"/>
  <c r="S21" i="35"/>
  <c r="CG15" i="35"/>
  <c r="L15" i="35"/>
  <c r="DS35" i="35"/>
  <c r="DH16" i="35"/>
  <c r="Q32" i="35"/>
  <c r="CH32" i="35"/>
  <c r="CB34" i="35"/>
  <c r="AB32" i="35"/>
  <c r="DB16" i="35"/>
  <c r="BT31" i="35"/>
  <c r="BP27" i="35"/>
  <c r="CY24" i="35"/>
  <c r="AH19" i="35"/>
  <c r="AB14" i="35"/>
  <c r="BB33" i="35"/>
  <c r="DM20" i="35"/>
  <c r="BK15" i="35"/>
  <c r="DA14" i="35"/>
  <c r="AB35" i="35"/>
  <c r="CJ45" i="35"/>
  <c r="AL29" i="35"/>
  <c r="AW43" i="35"/>
  <c r="BK28" i="35"/>
  <c r="AH22" i="35"/>
  <c r="DO37" i="35"/>
  <c r="DA21" i="35"/>
  <c r="BY32" i="35"/>
  <c r="CX44" i="35"/>
  <c r="CZ35" i="35"/>
  <c r="BU24" i="35"/>
  <c r="DS19" i="35"/>
  <c r="U39" i="35"/>
  <c r="DN20" i="35"/>
  <c r="AF17" i="35"/>
  <c r="AW14" i="35"/>
  <c r="Y28" i="35"/>
  <c r="CG19" i="35"/>
  <c r="AS16" i="35"/>
  <c r="DC13" i="35"/>
  <c r="AM26" i="35"/>
  <c r="F19" i="35"/>
  <c r="CU34" i="35"/>
  <c r="L23" i="35"/>
  <c r="CU23" i="35"/>
  <c r="BL31" i="35"/>
  <c r="DA25" i="35"/>
  <c r="AI22" i="35"/>
  <c r="CW18" i="35"/>
  <c r="DJ28" i="35"/>
  <c r="DT19" i="35"/>
  <c r="BP16" i="35"/>
  <c r="DJ13" i="35"/>
  <c r="F26" i="35"/>
  <c r="DV18" i="35"/>
  <c r="DN28" i="35"/>
  <c r="CT28" i="35"/>
  <c r="CR44" i="35"/>
  <c r="CI27" i="35"/>
  <c r="DT23" i="35"/>
  <c r="BG20" i="35"/>
  <c r="AI17" i="35"/>
  <c r="BK23" i="35"/>
  <c r="AB18" i="35"/>
  <c r="S15" i="35"/>
  <c r="AQ40" i="35"/>
  <c r="DS20" i="35"/>
  <c r="AB17" i="35"/>
  <c r="BP14" i="35"/>
  <c r="X30" i="35"/>
  <c r="CD24" i="35"/>
  <c r="W25" i="35"/>
  <c r="BL33" i="35"/>
  <c r="BH26" i="35"/>
  <c r="CX22" i="35"/>
  <c r="AX19" i="35"/>
  <c r="BT35" i="35"/>
  <c r="CM20" i="35"/>
  <c r="N17" i="35"/>
  <c r="AK14" i="35"/>
  <c r="BW27" i="35"/>
  <c r="BK19" i="35"/>
  <c r="AG16" i="35"/>
  <c r="AR46" i="35"/>
  <c r="AP38" i="35"/>
  <c r="AF20" i="35"/>
  <c r="CV27" i="35"/>
  <c r="CB23" i="35"/>
  <c r="BW16" i="35"/>
  <c r="DJ15" i="35"/>
  <c r="BT36" i="35"/>
  <c r="Y25" i="35"/>
  <c r="AJ19" i="35"/>
  <c r="AK18" i="35"/>
  <c r="E27" i="35"/>
  <c r="BL21" i="35"/>
  <c r="DW19" i="35"/>
  <c r="CI22" i="35"/>
  <c r="V22" i="35"/>
  <c r="DP23" i="35"/>
  <c r="AK17" i="35"/>
  <c r="BI13" i="35"/>
  <c r="AB21" i="35"/>
  <c r="AW16" i="35"/>
  <c r="BY13" i="35"/>
  <c r="M25" i="35"/>
  <c r="DC16" i="35"/>
  <c r="CW19" i="35"/>
  <c r="BG15" i="35"/>
  <c r="CU21" i="35"/>
  <c r="DW11" i="35"/>
  <c r="AG9" i="35"/>
  <c r="CF6" i="35"/>
  <c r="DL19" i="35"/>
  <c r="CD6" i="35"/>
  <c r="BM16" i="35"/>
  <c r="AB11" i="35"/>
  <c r="CB8" i="35"/>
  <c r="L6" i="35"/>
  <c r="V25" i="35"/>
  <c r="DX5" i="35"/>
  <c r="AU15" i="35"/>
  <c r="DP10" i="35"/>
  <c r="BB8" i="35"/>
  <c r="CN5" i="35"/>
  <c r="AG3" i="35"/>
  <c r="C3" i="35"/>
  <c r="DT27" i="35"/>
  <c r="U17" i="35"/>
  <c r="AC14" i="35"/>
  <c r="BX14" i="35"/>
  <c r="BX10" i="35"/>
  <c r="DD7" i="35"/>
  <c r="BG4" i="35"/>
  <c r="AX10" i="35"/>
  <c r="DD29" i="35"/>
  <c r="AU12" i="35"/>
  <c r="DL9" i="35"/>
  <c r="AJ7" i="35"/>
  <c r="CK4" i="35"/>
  <c r="BC10" i="35"/>
  <c r="CT23" i="35"/>
  <c r="X12" i="35"/>
  <c r="CB26" i="35"/>
  <c r="CQ16" i="35"/>
  <c r="E14" i="35"/>
  <c r="CZ13" i="35"/>
  <c r="AR10" i="35"/>
  <c r="CI7" i="35"/>
  <c r="DX3" i="35"/>
  <c r="DB9" i="35"/>
  <c r="AM25" i="35"/>
  <c r="Z12" i="35"/>
  <c r="CQ9" i="35"/>
  <c r="N7" i="35"/>
  <c r="BK4" i="35"/>
  <c r="CG9" i="35"/>
  <c r="DT20" i="35"/>
  <c r="DS11" i="35"/>
  <c r="BI9" i="35"/>
  <c r="DO6" i="35"/>
  <c r="V26" i="35"/>
  <c r="CJ16" i="35"/>
  <c r="DT13" i="35"/>
  <c r="CI13" i="35"/>
  <c r="AN10" i="35"/>
  <c r="CE7" i="35"/>
  <c r="CZ3" i="35"/>
  <c r="CC9" i="35"/>
  <c r="CJ24" i="35"/>
  <c r="V12" i="35"/>
  <c r="CL9" i="35"/>
  <c r="I7" i="35"/>
  <c r="BA4" i="35"/>
  <c r="BQ9" i="35"/>
  <c r="CJ20" i="35"/>
  <c r="DN11" i="35"/>
  <c r="BD9" i="35"/>
  <c r="DB6" i="35"/>
  <c r="U4" i="35"/>
  <c r="DX9" i="35"/>
  <c r="CI5" i="35"/>
  <c r="S11" i="35"/>
  <c r="F4" i="35"/>
  <c r="N48" i="18"/>
  <c r="K54" i="18"/>
  <c r="C46" i="18"/>
  <c r="X51" i="18"/>
  <c r="O43" i="18"/>
  <c r="Q41" i="18"/>
  <c r="I32" i="18"/>
  <c r="AG40" i="18"/>
  <c r="F39" i="18"/>
  <c r="Z30" i="18"/>
  <c r="U32" i="18"/>
  <c r="S21" i="18"/>
  <c r="K33" i="18"/>
  <c r="AD21" i="18"/>
  <c r="AH32" i="18"/>
  <c r="Y21" i="18"/>
  <c r="AE32" i="18"/>
  <c r="M11" i="18"/>
  <c r="G3" i="18"/>
  <c r="V42" i="18"/>
  <c r="AB10" i="18"/>
  <c r="C25" i="18"/>
  <c r="B10" i="18"/>
  <c r="D30" i="18"/>
  <c r="AD10" i="18"/>
  <c r="B11" i="35"/>
  <c r="U14" i="18"/>
  <c r="AO42" i="35"/>
  <c r="AP23" i="35"/>
  <c r="DT33" i="35"/>
  <c r="Q33" i="35"/>
  <c r="F18" i="35"/>
  <c r="AM13" i="35"/>
  <c r="CS12" i="35"/>
  <c r="BY31" i="35"/>
  <c r="CQ20" i="35"/>
  <c r="AN15" i="35"/>
  <c r="BU23" i="35"/>
  <c r="BD22" i="35"/>
  <c r="CI16" i="35"/>
  <c r="DS15" i="35"/>
  <c r="AS22" i="35"/>
  <c r="DH17" i="35"/>
  <c r="AX20" i="35"/>
  <c r="DV15" i="35"/>
  <c r="AO38" i="35"/>
  <c r="AM19" i="35"/>
  <c r="AP15" i="35"/>
  <c r="CW12" i="35"/>
  <c r="DC21" i="35"/>
  <c r="CH13" i="35"/>
  <c r="L18" i="35"/>
  <c r="CM14" i="35"/>
  <c r="CS16" i="35"/>
  <c r="Y11" i="35"/>
  <c r="AR8" i="35"/>
  <c r="CR5" i="35"/>
  <c r="DT11" i="35"/>
  <c r="DJ3" i="35"/>
  <c r="AF13" i="35"/>
  <c r="AY10" i="35"/>
  <c r="CU7" i="35"/>
  <c r="AG5" i="35"/>
  <c r="AT12" i="35"/>
  <c r="V3" i="35"/>
  <c r="CR12" i="35"/>
  <c r="AB10" i="35"/>
  <c r="CF7" i="35"/>
  <c r="DD4" i="35"/>
  <c r="DT4" i="35"/>
  <c r="L13" i="35"/>
  <c r="BT21" i="35"/>
  <c r="DM15" i="35"/>
  <c r="DN32" i="35"/>
  <c r="BE12" i="35"/>
  <c r="CI9" i="35"/>
  <c r="O7" i="35"/>
  <c r="CU3" i="35"/>
  <c r="DO7" i="35"/>
  <c r="W19" i="35"/>
  <c r="CD11" i="35"/>
  <c r="N9" i="35"/>
  <c r="BH6" i="35"/>
  <c r="BC3" i="35"/>
  <c r="CC7" i="35"/>
  <c r="AC17" i="35"/>
  <c r="AU11" i="35"/>
  <c r="CF20" i="35"/>
  <c r="CL15" i="35"/>
  <c r="M26" i="35"/>
  <c r="AF12" i="35"/>
  <c r="BH9" i="35"/>
  <c r="DJ6" i="35"/>
  <c r="AM3" i="35"/>
  <c r="AI7" i="35"/>
  <c r="U18" i="35"/>
  <c r="BB11" i="35"/>
  <c r="DA8" i="35"/>
  <c r="AL6" i="35"/>
  <c r="AG29" i="35"/>
  <c r="CQ6" i="35"/>
  <c r="AL16" i="35"/>
  <c r="Z11" i="35"/>
  <c r="CH8" i="35"/>
  <c r="DW5" i="35"/>
  <c r="AY20" i="35"/>
  <c r="CH15" i="35"/>
  <c r="BD25" i="35"/>
  <c r="AA12" i="35"/>
  <c r="BC9" i="35"/>
  <c r="DA6" i="35"/>
  <c r="AE3" i="35"/>
  <c r="V7" i="35"/>
  <c r="DN17" i="35"/>
  <c r="AW11" i="35"/>
  <c r="CW8" i="35"/>
  <c r="AH6" i="35"/>
  <c r="AC28" i="35"/>
  <c r="BY6" i="35"/>
  <c r="U16" i="35"/>
  <c r="V11" i="35"/>
  <c r="CD8" i="35"/>
  <c r="DR5" i="35"/>
  <c r="BI3" i="35"/>
  <c r="CT6" i="35"/>
  <c r="BP3" i="35"/>
  <c r="DD8" i="35"/>
  <c r="D54" i="18"/>
  <c r="AB45" i="18"/>
  <c r="Y51" i="18"/>
  <c r="Q43" i="18"/>
  <c r="E49" i="18"/>
  <c r="AC40" i="18"/>
  <c r="AE37" i="18"/>
  <c r="W29" i="18"/>
  <c r="Z37" i="18"/>
  <c r="O36" i="18"/>
  <c r="G28" i="18"/>
  <c r="Q27" i="18"/>
  <c r="AG18" i="18"/>
  <c r="F28" i="18"/>
  <c r="K19" i="18"/>
  <c r="AB27" i="18"/>
  <c r="F19" i="18"/>
  <c r="V19" i="18"/>
  <c r="AA8" i="18"/>
  <c r="V8" i="18"/>
  <c r="U22" i="18"/>
  <c r="W5" i="18"/>
  <c r="E16" i="18"/>
  <c r="O7" i="18"/>
  <c r="H18" i="18"/>
  <c r="AG4" i="18"/>
  <c r="K6" i="18"/>
  <c r="CE37" i="35"/>
  <c r="AI35" i="35"/>
  <c r="BE34" i="35"/>
  <c r="AH39" i="35"/>
  <c r="BB32" i="35"/>
  <c r="AG21" i="35"/>
  <c r="DC19" i="35"/>
  <c r="AF19" i="35"/>
  <c r="AK32" i="35"/>
  <c r="AG31" i="35"/>
  <c r="CF26" i="35"/>
  <c r="BH21" i="35"/>
  <c r="AY17" i="35"/>
  <c r="CU12" i="35"/>
  <c r="CD32" i="35"/>
  <c r="CI26" i="35"/>
  <c r="BB28" i="35"/>
  <c r="BU18" i="35"/>
  <c r="BY14" i="35"/>
  <c r="CN25" i="35"/>
  <c r="BU17" i="35"/>
  <c r="AQ14" i="35"/>
  <c r="AL28" i="35"/>
  <c r="CQ19" i="35"/>
  <c r="CB24" i="35"/>
  <c r="AN16" i="35"/>
  <c r="CK13" i="35"/>
  <c r="Y13" i="35"/>
  <c r="S10" i="35"/>
  <c r="BC7" i="35"/>
  <c r="BD3" i="35"/>
  <c r="F9" i="35"/>
  <c r="CD21" i="35"/>
  <c r="DP11" i="35"/>
  <c r="BG9" i="35"/>
  <c r="CZ6" i="35"/>
  <c r="AF4" i="35"/>
  <c r="DH8" i="35"/>
  <c r="J19" i="35"/>
  <c r="CN11" i="35"/>
  <c r="AH9" i="35"/>
  <c r="CC6" i="35"/>
  <c r="DQ3" i="35"/>
  <c r="BL3" i="35"/>
  <c r="CN14" i="35"/>
  <c r="BM18" i="35"/>
  <c r="DS14" i="35"/>
  <c r="AA18" i="35"/>
  <c r="BC11" i="35"/>
  <c r="CK8" i="35"/>
  <c r="R6" i="35"/>
  <c r="DT12" i="35"/>
  <c r="CJ4" i="35"/>
  <c r="AF14" i="35"/>
  <c r="CJ10" i="35"/>
  <c r="R8" i="35"/>
  <c r="BL5" i="35"/>
  <c r="R15" i="35"/>
  <c r="Z4" i="35"/>
  <c r="AR13" i="35"/>
  <c r="DP13" i="35"/>
  <c r="AC18" i="35"/>
  <c r="CV14" i="35"/>
  <c r="X17" i="35"/>
  <c r="AH11" i="35"/>
  <c r="BK8" i="35"/>
  <c r="DD5" i="35"/>
  <c r="AC12" i="35"/>
  <c r="R4" i="35"/>
  <c r="BH13" i="35"/>
  <c r="BI10" i="35"/>
  <c r="DC7" i="35"/>
  <c r="AO5" i="35"/>
  <c r="CK12" i="35"/>
  <c r="BJ3" i="35"/>
  <c r="DR12" i="35"/>
  <c r="AK10" i="35"/>
  <c r="CN7" i="35"/>
  <c r="CY13" i="35"/>
  <c r="S18" i="35"/>
  <c r="CR14" i="35"/>
  <c r="DR16" i="35"/>
  <c r="AC11" i="35"/>
  <c r="BA8" i="35"/>
  <c r="CZ5" i="35"/>
  <c r="Q12" i="35"/>
  <c r="DV3" i="35"/>
  <c r="AN13" i="35"/>
  <c r="BD10" i="35"/>
  <c r="CY7" i="35"/>
  <c r="AK5" i="35"/>
  <c r="BH12" i="35"/>
  <c r="AL3" i="35"/>
  <c r="CZ12" i="35"/>
  <c r="AG10" i="35"/>
  <c r="CJ7" i="35"/>
  <c r="DL4" i="35"/>
  <c r="L5" i="35"/>
  <c r="AP4" i="35"/>
  <c r="DD16" i="35"/>
  <c r="AK6" i="35"/>
  <c r="AH50" i="18"/>
  <c r="Y42" i="18"/>
  <c r="V48" i="18"/>
  <c r="J54" i="18"/>
  <c r="B46" i="18"/>
  <c r="AA51" i="18"/>
  <c r="AB34" i="18"/>
  <c r="F51" i="18"/>
  <c r="AC45" i="18"/>
  <c r="L33" i="18"/>
  <c r="U38" i="18"/>
  <c r="E24" i="18"/>
  <c r="R40" i="18"/>
  <c r="Q24" i="18"/>
  <c r="V39" i="18"/>
  <c r="K24" i="18"/>
  <c r="C16" i="18"/>
  <c r="AG13" i="18"/>
  <c r="X5" i="18"/>
  <c r="B11" i="18"/>
  <c r="AA14" i="18"/>
  <c r="O4" i="18"/>
  <c r="U12" i="18"/>
  <c r="L4" i="18"/>
  <c r="U13" i="18"/>
  <c r="B51" i="35"/>
  <c r="H26" i="18"/>
  <c r="DJ41" i="35"/>
  <c r="CX23" i="35"/>
  <c r="CX16" i="35"/>
  <c r="DR43" i="35"/>
  <c r="BB37" i="35"/>
  <c r="AI31" i="35"/>
  <c r="BI30" i="35"/>
  <c r="CM37" i="35"/>
  <c r="DB31" i="35"/>
  <c r="AF25" i="35"/>
  <c r="BQ21" i="35"/>
  <c r="M30" i="35"/>
  <c r="DC14" i="35"/>
  <c r="Y17" i="35"/>
  <c r="CY17" i="35"/>
  <c r="AR39" i="35"/>
  <c r="CL14" i="35"/>
  <c r="DS16" i="35"/>
  <c r="CC17" i="35"/>
  <c r="Z32" i="35"/>
  <c r="J27" i="35"/>
  <c r="CI25" i="35"/>
  <c r="Q18" i="35"/>
  <c r="Q17" i="35"/>
  <c r="BE16" i="35"/>
  <c r="CW26" i="35"/>
  <c r="X21" i="35"/>
  <c r="CX19" i="35"/>
  <c r="BP28" i="35"/>
  <c r="DP25" i="35"/>
  <c r="AJ23" i="35"/>
  <c r="AB27" i="35"/>
  <c r="CJ23" i="35"/>
  <c r="DO17" i="35"/>
  <c r="DO16" i="35"/>
  <c r="AW28" i="35"/>
  <c r="AT18" i="35"/>
  <c r="AS35" i="35"/>
  <c r="CS25" i="35"/>
  <c r="BI24" i="35"/>
  <c r="BQ19" i="35"/>
  <c r="CX12" i="35"/>
  <c r="BZ8" i="35"/>
  <c r="CI6" i="35"/>
  <c r="BW11" i="35"/>
  <c r="AF3" i="35"/>
  <c r="AT17" i="35"/>
  <c r="AP12" i="35"/>
  <c r="DL7" i="35"/>
  <c r="I13" i="35"/>
  <c r="AX16" i="35"/>
  <c r="CT11" i="35"/>
  <c r="CL7" i="35"/>
  <c r="CC12" i="35"/>
  <c r="CX17" i="35"/>
  <c r="AF8" i="35"/>
  <c r="DW12" i="35"/>
  <c r="E12" i="35"/>
  <c r="BP7" i="35"/>
  <c r="CR13" i="35"/>
  <c r="E48" i="18"/>
  <c r="K34" i="18"/>
  <c r="Y36" i="18"/>
  <c r="K37" i="18"/>
  <c r="G5" i="18"/>
  <c r="D12" i="18"/>
  <c r="D22" i="18"/>
  <c r="L25" i="35"/>
  <c r="X35" i="35"/>
  <c r="L26" i="35"/>
  <c r="AJ21" i="35"/>
  <c r="DJ20" i="35"/>
  <c r="X16" i="35"/>
  <c r="CV11" i="35"/>
  <c r="O6" i="35"/>
  <c r="DC5" i="35"/>
  <c r="CY10" i="35"/>
  <c r="V20" i="35"/>
  <c r="DR13" i="35"/>
  <c r="DO9" i="35"/>
  <c r="S7" i="35"/>
  <c r="DX11" i="35"/>
  <c r="AP13" i="35"/>
  <c r="AE9" i="35"/>
  <c r="DM6" i="35"/>
  <c r="CW11" i="35"/>
  <c r="AR16" i="35"/>
  <c r="BH7" i="35"/>
  <c r="DV11" i="35"/>
  <c r="DV8" i="35"/>
  <c r="CG6" i="35"/>
  <c r="CE10" i="35"/>
  <c r="S45" i="18"/>
  <c r="Y31" i="18"/>
  <c r="T31" i="18"/>
  <c r="AG31" i="18"/>
  <c r="V12" i="18"/>
  <c r="R9" i="18"/>
  <c r="AE13" i="18"/>
  <c r="CG27" i="35"/>
  <c r="W24" i="35"/>
  <c r="CH20" i="35"/>
  <c r="CK16" i="35"/>
  <c r="DB18" i="35"/>
  <c r="CL35" i="35"/>
  <c r="CX10" i="35"/>
  <c r="Z3" i="35"/>
  <c r="DN4" i="35"/>
  <c r="DJ9" i="35"/>
  <c r="BE17" i="35"/>
  <c r="S12" i="35"/>
  <c r="DL6" i="35"/>
  <c r="Y6" i="35"/>
  <c r="BG16" i="35"/>
  <c r="DD11" i="35"/>
  <c r="AO6" i="35"/>
  <c r="DT5" i="35"/>
  <c r="DH10" i="35"/>
  <c r="AS15" i="35"/>
  <c r="BP6" i="35"/>
  <c r="O11" i="35"/>
  <c r="CG5" i="35"/>
  <c r="CB5" i="35"/>
  <c r="Q8" i="35"/>
  <c r="O42" i="18"/>
  <c r="V28" i="18"/>
  <c r="G26" i="18"/>
  <c r="M26" i="18"/>
  <c r="T6" i="18"/>
  <c r="N6" i="18"/>
  <c r="DN41" i="35"/>
  <c r="CL22" i="35"/>
  <c r="BZ27" i="35"/>
  <c r="AQ26" i="35"/>
  <c r="DV19" i="35"/>
  <c r="BM13" i="35"/>
  <c r="BE9" i="35"/>
  <c r="DW6" i="35"/>
  <c r="DJ11" i="35"/>
  <c r="CJ3" i="35"/>
  <c r="DW18" i="35"/>
  <c r="CX14" i="35"/>
  <c r="AI8" i="35"/>
  <c r="DD13" i="35"/>
  <c r="DT17" i="35"/>
  <c r="CT12" i="35"/>
  <c r="M8" i="35"/>
  <c r="AJ13" i="35"/>
  <c r="BA18" i="35"/>
  <c r="CC8" i="35"/>
  <c r="DM13" i="35"/>
  <c r="I14" i="35"/>
  <c r="DA7" i="35"/>
  <c r="R19" i="35"/>
  <c r="F49" i="18"/>
  <c r="L35" i="18"/>
  <c r="E42" i="18"/>
  <c r="H45" i="18"/>
  <c r="H6" i="18"/>
  <c r="E13" i="18"/>
  <c r="T29" i="18"/>
  <c r="R13" i="18"/>
  <c r="BT8" i="35"/>
  <c r="BB4" i="35"/>
  <c r="U10" i="35"/>
  <c r="AP3" i="35"/>
  <c r="I47" i="18"/>
  <c r="F53" i="18"/>
  <c r="AD44" i="18"/>
  <c r="S50" i="18"/>
  <c r="J42" i="18"/>
  <c r="U39" i="18"/>
  <c r="D31" i="18"/>
  <c r="M39" i="18"/>
  <c r="AC37" i="18"/>
  <c r="U29" i="18"/>
  <c r="J30" i="18"/>
  <c r="M20" i="18"/>
  <c r="AH30" i="18"/>
  <c r="Y20" i="18"/>
  <c r="W30" i="18"/>
  <c r="T20" i="18"/>
  <c r="K25" i="18"/>
  <c r="H10" i="18"/>
  <c r="O10" i="18"/>
  <c r="F3" i="18"/>
  <c r="CJ9" i="35"/>
  <c r="AT5" i="35"/>
  <c r="DD10" i="35"/>
  <c r="DB3" i="35"/>
  <c r="F48" i="18"/>
  <c r="C54" i="18"/>
  <c r="AA45" i="18"/>
  <c r="O51" i="18"/>
  <c r="G43" i="18"/>
  <c r="AA40" i="18"/>
  <c r="AH31" i="18"/>
  <c r="T40" i="18"/>
  <c r="AB38" i="18"/>
  <c r="R30" i="18"/>
  <c r="D32" i="18"/>
  <c r="J21" i="18"/>
  <c r="AA32" i="18"/>
  <c r="V21" i="18"/>
  <c r="Q32" i="18"/>
  <c r="Q21" i="18"/>
  <c r="AC30" i="18"/>
  <c r="E11" i="18"/>
  <c r="K14" i="18"/>
  <c r="AA36" i="18"/>
  <c r="K10" i="18"/>
  <c r="B24" i="18"/>
  <c r="Z9" i="18"/>
  <c r="DV40" i="35"/>
  <c r="CN34" i="35"/>
  <c r="BM38" i="35"/>
  <c r="DD30" i="35"/>
  <c r="CI34" i="35"/>
  <c r="AY38" i="35"/>
  <c r="CQ29" i="35"/>
  <c r="AC23" i="35"/>
  <c r="CQ24" i="35"/>
  <c r="AM14" i="35"/>
  <c r="CT30" i="35"/>
  <c r="W27" i="35"/>
  <c r="N24" i="35"/>
  <c r="V14" i="35"/>
  <c r="AE29" i="35"/>
  <c r="BK26" i="35"/>
  <c r="AB25" i="35"/>
  <c r="BB22" i="35"/>
  <c r="DW20" i="35"/>
  <c r="I15" i="35"/>
  <c r="BD14" i="35"/>
  <c r="BT25" i="35"/>
  <c r="R23" i="35"/>
  <c r="BB17" i="35"/>
  <c r="AE33" i="35"/>
  <c r="DO24" i="35"/>
  <c r="DX18" i="35"/>
  <c r="E18" i="35"/>
  <c r="DB27" i="35"/>
  <c r="AB20" i="35"/>
  <c r="DM14" i="35"/>
  <c r="CQ41" i="35"/>
  <c r="AU28" i="35"/>
  <c r="J29" i="35"/>
  <c r="CT16" i="35"/>
  <c r="Z27" i="35"/>
  <c r="AS17" i="35"/>
  <c r="AF23" i="35"/>
  <c r="DD9" i="35"/>
  <c r="AE20" i="35"/>
  <c r="DS3" i="35"/>
  <c r="Q9" i="35"/>
  <c r="R14" i="35"/>
  <c r="AL11" i="35"/>
  <c r="AE4" i="35"/>
  <c r="AS5" i="35"/>
  <c r="AS13" i="35"/>
  <c r="Q11" i="35"/>
  <c r="CL3" i="35"/>
  <c r="X5" i="35"/>
  <c r="T10" i="35"/>
  <c r="BZ14" i="35"/>
  <c r="BH5" i="35"/>
  <c r="AM10" i="35"/>
  <c r="BT33" i="35"/>
  <c r="CR4" i="35"/>
  <c r="CX5" i="35"/>
  <c r="Z53" i="18"/>
  <c r="D49" i="18"/>
  <c r="U23" i="18"/>
  <c r="AA23" i="18"/>
  <c r="X8" i="18"/>
  <c r="AC3" i="18"/>
  <c r="AW34" i="35"/>
  <c r="BW22" i="35"/>
  <c r="AH24" i="35"/>
  <c r="Y20" i="35"/>
  <c r="AR23" i="35"/>
  <c r="O16" i="35"/>
  <c r="AQ19" i="35"/>
  <c r="O9" i="35"/>
  <c r="CS15" i="35"/>
  <c r="N22" i="35"/>
  <c r="AK8" i="35"/>
  <c r="CT26" i="35"/>
  <c r="BA10" i="35"/>
  <c r="DL25" i="35"/>
  <c r="BQ4" i="35"/>
  <c r="AE25" i="35"/>
  <c r="AA10" i="35"/>
  <c r="DC22" i="35"/>
  <c r="AN4" i="35"/>
  <c r="AP9" i="35"/>
  <c r="CT13" i="35"/>
  <c r="BH3" i="35"/>
  <c r="BT9" i="35"/>
  <c r="AI19" i="35"/>
  <c r="DU3" i="35"/>
  <c r="CH3" i="35"/>
  <c r="G51" i="18"/>
  <c r="I40" i="18"/>
  <c r="B21" i="18"/>
  <c r="H21" i="18"/>
  <c r="Y34" i="18"/>
  <c r="Q26" i="18"/>
  <c r="CI30" i="35"/>
  <c r="CG16" i="35"/>
  <c r="L19" i="35"/>
  <c r="AJ15" i="35"/>
  <c r="DH19" i="35"/>
  <c r="E15" i="35"/>
  <c r="BC17" i="35"/>
  <c r="I8" i="35"/>
  <c r="BY12" i="35"/>
  <c r="N11" i="35"/>
  <c r="AP7" i="35"/>
  <c r="R20" i="35"/>
  <c r="AS9" i="35"/>
  <c r="AO17" i="35"/>
  <c r="DV26" i="35"/>
  <c r="BY19" i="35"/>
  <c r="X9" i="35"/>
  <c r="AC16" i="35"/>
  <c r="DL23" i="35"/>
  <c r="AS8" i="35"/>
  <c r="AM20" i="35"/>
  <c r="O18" i="35"/>
  <c r="BI8" i="35"/>
  <c r="CT14" i="35"/>
  <c r="U3" i="35"/>
  <c r="C53" i="18"/>
  <c r="D48" i="18"/>
  <c r="E54" i="18"/>
  <c r="AE17" i="18"/>
  <c r="E18" i="18"/>
  <c r="Q18" i="18"/>
  <c r="D16" i="18"/>
  <c r="AW37" i="35"/>
  <c r="R18" i="35"/>
  <c r="DX29" i="35"/>
  <c r="DS17" i="35"/>
  <c r="DV25" i="35"/>
  <c r="AJ10" i="35"/>
  <c r="M24" i="35"/>
  <c r="AV4" i="35"/>
  <c r="AY9" i="35"/>
  <c r="AX15" i="35"/>
  <c r="BZ11" i="35"/>
  <c r="AF5" i="35"/>
  <c r="CH5" i="35"/>
  <c r="BW14" i="35"/>
  <c r="AX11" i="35"/>
  <c r="BP4" i="35"/>
  <c r="BG5" i="35"/>
  <c r="BB10" i="35"/>
  <c r="DJ14" i="35"/>
  <c r="F6" i="35"/>
  <c r="CB10" i="35"/>
  <c r="DR3" i="35"/>
  <c r="R5" i="35"/>
  <c r="CH6" i="35"/>
  <c r="AA54" i="18"/>
  <c r="H53" i="18"/>
  <c r="V24" i="18"/>
  <c r="AB24" i="18"/>
  <c r="Z3" i="18"/>
  <c r="AC4" i="18"/>
  <c r="Q7" i="18"/>
  <c r="AC8" i="18"/>
  <c r="DA5" i="35"/>
  <c r="P3" i="35"/>
  <c r="AX8" i="35"/>
  <c r="O53" i="18"/>
  <c r="G45" i="18"/>
  <c r="D51" i="18"/>
  <c r="AB42" i="18"/>
  <c r="Q48" i="18"/>
  <c r="H40" i="18"/>
  <c r="J37" i="18"/>
  <c r="B29" i="18"/>
  <c r="E37" i="18"/>
  <c r="AA35" i="18"/>
  <c r="S27" i="18"/>
  <c r="U26" i="18"/>
  <c r="K18" i="18"/>
  <c r="D27" i="18"/>
  <c r="W18" i="18"/>
  <c r="AC26" i="18"/>
  <c r="R18" i="18"/>
  <c r="G17" i="18"/>
  <c r="V7" i="18"/>
  <c r="N5" i="18"/>
  <c r="Q22" i="18"/>
  <c r="U7" i="35"/>
  <c r="CB3" i="35"/>
  <c r="DJ44" i="35"/>
  <c r="BD31" i="35"/>
  <c r="CK26" i="35"/>
  <c r="DC25" i="35"/>
  <c r="X38" i="35"/>
  <c r="L32" i="35"/>
  <c r="CJ21" i="35"/>
  <c r="AM22" i="35"/>
  <c r="I21" i="35"/>
  <c r="DN24" i="35"/>
  <c r="CE24" i="35"/>
  <c r="DX19" i="35"/>
  <c r="AW20" i="35"/>
  <c r="AO24" i="35"/>
  <c r="BC24" i="35"/>
  <c r="CZ19" i="35"/>
  <c r="M31" i="35"/>
  <c r="U19" i="35"/>
  <c r="Z17" i="35"/>
  <c r="CR36" i="35"/>
  <c r="DS28" i="35"/>
  <c r="W26" i="35"/>
  <c r="CM19" i="35"/>
  <c r="BL14" i="35"/>
  <c r="W20" i="35"/>
  <c r="AN21" i="35"/>
  <c r="DB15" i="35"/>
  <c r="AC15" i="35"/>
  <c r="CX37" i="35"/>
  <c r="M17" i="35"/>
  <c r="CD34" i="35"/>
  <c r="CX32" i="35"/>
  <c r="F20" i="35"/>
  <c r="CN26" i="35"/>
  <c r="AO30" i="35"/>
  <c r="AS18" i="35"/>
  <c r="Z14" i="35"/>
  <c r="S16" i="35"/>
  <c r="AK7" i="35"/>
  <c r="CY11" i="35"/>
  <c r="AT8" i="35"/>
  <c r="BA6" i="35"/>
  <c r="AJ18" i="35"/>
  <c r="BQ8" i="35"/>
  <c r="CE13" i="35"/>
  <c r="U13" i="35"/>
  <c r="DC17" i="35"/>
  <c r="AJ8" i="35"/>
  <c r="N13" i="35"/>
  <c r="U12" i="35"/>
  <c r="BW7" i="35"/>
  <c r="AH16" i="35"/>
  <c r="CG11" i="35"/>
  <c r="CH7" i="35"/>
  <c r="BU12" i="35"/>
  <c r="CY4" i="35"/>
  <c r="Q50" i="18"/>
  <c r="R45" i="18"/>
  <c r="AA43" i="18"/>
  <c r="AG37" i="18"/>
  <c r="S15" i="18"/>
  <c r="C14" i="18"/>
  <c r="D13" i="18"/>
  <c r="DI35" i="35"/>
  <c r="DP15" i="35"/>
  <c r="BE18" i="35"/>
  <c r="V19" i="35"/>
  <c r="CZ16" i="35"/>
  <c r="BB13" i="35"/>
  <c r="AO15" i="35"/>
  <c r="BI6" i="35"/>
  <c r="J11" i="35"/>
  <c r="BQ5" i="35"/>
  <c r="BW5" i="35"/>
  <c r="CV16" i="35"/>
  <c r="CM7" i="35"/>
  <c r="AE12" i="35"/>
  <c r="CX9" i="35"/>
  <c r="BK16" i="35"/>
  <c r="BM7" i="35"/>
  <c r="F12" i="35"/>
  <c r="R9" i="35"/>
  <c r="CK6" i="35"/>
  <c r="AH13" i="35"/>
  <c r="V9" i="35"/>
  <c r="DD6" i="35"/>
  <c r="CS11" i="35"/>
  <c r="AT9" i="35"/>
  <c r="AD47" i="18"/>
  <c r="AE42" i="18"/>
  <c r="R38" i="18"/>
  <c r="J32" i="18"/>
  <c r="AA28" i="18"/>
  <c r="AA9" i="18"/>
  <c r="I10" i="18"/>
  <c r="AB30" i="35"/>
  <c r="O29" i="35"/>
  <c r="J14" i="35"/>
  <c r="CJ14" i="35"/>
  <c r="BE15" i="35"/>
  <c r="BU39" i="35"/>
  <c r="AX14" i="35"/>
  <c r="E5" i="35"/>
  <c r="R10" i="35"/>
  <c r="DB26" i="35"/>
  <c r="BU4" i="35"/>
  <c r="BY15" i="35"/>
  <c r="CS6" i="35"/>
  <c r="AO11" i="35"/>
  <c r="AW6" i="35"/>
  <c r="AW15" i="35"/>
  <c r="BW6" i="35"/>
  <c r="T11" i="35"/>
  <c r="CT5" i="35"/>
  <c r="AO16" i="35"/>
  <c r="CZ11" i="35"/>
  <c r="AB6" i="35"/>
  <c r="DO5" i="35"/>
  <c r="DC10" i="35"/>
  <c r="CF5" i="35"/>
  <c r="AA44" i="18"/>
  <c r="AB39" i="18"/>
  <c r="N35" i="18"/>
  <c r="T26" i="18"/>
  <c r="S16" i="18"/>
  <c r="N3" i="18"/>
  <c r="B52" i="35"/>
  <c r="AN29" i="35"/>
  <c r="CB40" i="35"/>
  <c r="AB38" i="35"/>
  <c r="N52" i="35"/>
  <c r="AW30" i="35"/>
  <c r="CL24" i="35"/>
  <c r="AK22" i="35"/>
  <c r="CM34" i="35"/>
  <c r="CU20" i="35"/>
  <c r="DL22" i="35"/>
  <c r="CY18" i="35"/>
  <c r="DT31" i="35"/>
  <c r="AS20" i="35"/>
  <c r="CN22" i="35"/>
  <c r="CC18" i="35"/>
  <c r="AM35" i="35"/>
  <c r="CV22" i="35"/>
  <c r="BL23" i="35"/>
  <c r="AA23" i="35"/>
  <c r="CZ20" i="35"/>
  <c r="DO19" i="35"/>
  <c r="CR34" i="35"/>
  <c r="CC16" i="35"/>
  <c r="CR28" i="35"/>
  <c r="AW22" i="35"/>
  <c r="DL17" i="35"/>
  <c r="AE13" i="35"/>
  <c r="CJ12" i="35"/>
  <c r="AX27" i="35"/>
  <c r="BX22" i="35"/>
  <c r="BZ20" i="35"/>
  <c r="BP33" i="35"/>
  <c r="I19" i="35"/>
  <c r="Z24" i="35"/>
  <c r="BE33" i="35"/>
  <c r="BB14" i="35"/>
  <c r="CJ27" i="35"/>
  <c r="BQ13" i="35"/>
  <c r="T3" i="35"/>
  <c r="AJ9" i="35"/>
  <c r="AG18" i="35"/>
  <c r="DA3" i="35"/>
  <c r="CZ14" i="35"/>
  <c r="DL5" i="35"/>
  <c r="BP10" i="35"/>
  <c r="BV3" i="35"/>
  <c r="CE14" i="35"/>
  <c r="BU5" i="35"/>
  <c r="AQ10" i="35"/>
  <c r="DX35" i="35"/>
  <c r="AB13" i="35"/>
  <c r="L11" i="35"/>
  <c r="CD3" i="35"/>
  <c r="T5" i="35"/>
  <c r="O10" i="35"/>
  <c r="E4" i="35"/>
  <c r="H42" i="18"/>
  <c r="Y49" i="18"/>
  <c r="AB32" i="18"/>
  <c r="AG23" i="18"/>
  <c r="O13" i="18"/>
  <c r="AB48" i="18"/>
  <c r="B22" i="35"/>
  <c r="DL28" i="35"/>
  <c r="AL15" i="35"/>
  <c r="AH37" i="35"/>
  <c r="BC43" i="35"/>
  <c r="AQ13" i="35"/>
  <c r="BD24" i="35"/>
  <c r="E20" i="35"/>
  <c r="BG17" i="35"/>
  <c r="BD8" i="35"/>
  <c r="CC14" i="35"/>
  <c r="Q3" i="35"/>
  <c r="L14" i="35"/>
  <c r="O4" i="35"/>
  <c r="CU9" i="35"/>
  <c r="AO21" i="35"/>
  <c r="CX13" i="35"/>
  <c r="BT3" i="35"/>
  <c r="BY9" i="35"/>
  <c r="BE19" i="35"/>
  <c r="CT24" i="35"/>
  <c r="W10" i="35"/>
  <c r="AF22" i="35"/>
  <c r="AJ4" i="35"/>
  <c r="AL9" i="35"/>
  <c r="U5" i="35"/>
  <c r="AA53" i="18"/>
  <c r="O40" i="18"/>
  <c r="I30" i="18"/>
  <c r="M21" i="18"/>
  <c r="AC10" i="18"/>
  <c r="AH22" i="18"/>
  <c r="B15" i="35"/>
  <c r="V32" i="35"/>
  <c r="DL26" i="35"/>
  <c r="DS30" i="35"/>
  <c r="AK34" i="35"/>
  <c r="CL29" i="35"/>
  <c r="DO20" i="35"/>
  <c r="BI15" i="35"/>
  <c r="I11" i="35"/>
  <c r="BG7" i="35"/>
  <c r="AS12" i="35"/>
  <c r="BL4" i="35"/>
  <c r="AE24" i="35"/>
  <c r="G3" i="35"/>
  <c r="CN8" i="35"/>
  <c r="DA15" i="35"/>
  <c r="CB20" i="35"/>
  <c r="CL18" i="35"/>
  <c r="BP8" i="35"/>
  <c r="M15" i="35"/>
  <c r="BB19" i="35"/>
  <c r="T9" i="35"/>
  <c r="L16" i="35"/>
  <c r="AN23" i="35"/>
  <c r="AO8" i="35"/>
  <c r="DO3" i="35"/>
  <c r="X50" i="18"/>
  <c r="AD36" i="18"/>
  <c r="F27" i="18"/>
  <c r="J18" i="18"/>
  <c r="Z7" i="18"/>
  <c r="Y14" i="18"/>
  <c r="K8" i="18"/>
  <c r="DN30" i="35"/>
  <c r="DA12" i="35"/>
  <c r="CQ14" i="35"/>
  <c r="BT29" i="35"/>
  <c r="DO13" i="35"/>
  <c r="CN3" i="35"/>
  <c r="CH9" i="35"/>
  <c r="M20" i="35"/>
  <c r="Q4" i="35"/>
  <c r="T15" i="35"/>
  <c r="AI6" i="35"/>
  <c r="DA10" i="35"/>
  <c r="CS4" i="35"/>
  <c r="DN14" i="35"/>
  <c r="M6" i="35"/>
  <c r="CF10" i="35"/>
  <c r="M4" i="35"/>
  <c r="AY14" i="35"/>
  <c r="AT11" i="35"/>
  <c r="AY4" i="35"/>
  <c r="BB5" i="35"/>
  <c r="AW10" i="35"/>
  <c r="CE4" i="35"/>
  <c r="I43" i="18"/>
  <c r="AC53" i="18"/>
  <c r="AC33" i="18"/>
  <c r="AH24" i="18"/>
  <c r="Q14" i="18"/>
  <c r="E6" i="18"/>
  <c r="B24" i="35"/>
  <c r="S24" i="18"/>
  <c r="M11" i="35"/>
  <c r="AS3" i="35"/>
  <c r="DO11" i="35"/>
  <c r="DA4" i="35"/>
  <c r="K49" i="18"/>
  <c r="C41" i="18"/>
  <c r="AG46" i="18"/>
  <c r="U52" i="18"/>
  <c r="L44" i="18"/>
  <c r="D45" i="18"/>
  <c r="F33" i="18"/>
  <c r="O44" i="18"/>
  <c r="M40" i="18"/>
  <c r="W31" i="18"/>
  <c r="N34" i="18"/>
  <c r="O22" i="18"/>
  <c r="E35" i="18"/>
  <c r="AA22" i="18"/>
  <c r="AA34" i="18"/>
  <c r="V22" i="18"/>
  <c r="AG52" i="18"/>
  <c r="J12" i="18"/>
  <c r="S3" i="18"/>
  <c r="K15" i="18"/>
  <c r="G33" i="18"/>
  <c r="DI3" i="35"/>
  <c r="AL13" i="35"/>
  <c r="CC5" i="35"/>
  <c r="H50" i="18"/>
  <c r="AG41" i="18"/>
  <c r="AC47" i="18"/>
  <c r="R53" i="18"/>
  <c r="I45" i="18"/>
  <c r="X48" i="18"/>
  <c r="C34" i="18"/>
  <c r="C48" i="18"/>
  <c r="Z42" i="18"/>
  <c r="T32" i="18"/>
  <c r="H36" i="18"/>
  <c r="L23" i="18"/>
  <c r="AE36" i="18"/>
  <c r="X23" i="18"/>
  <c r="U36" i="18"/>
  <c r="S23" i="18"/>
  <c r="J15" i="18"/>
  <c r="G13" i="18"/>
  <c r="AE4" i="18"/>
  <c r="AE7" i="18"/>
  <c r="AA13" i="18"/>
  <c r="H38" i="18"/>
  <c r="BL35" i="35"/>
  <c r="BY16" i="35"/>
  <c r="CX6" i="35"/>
  <c r="L17" i="35"/>
  <c r="BK14" i="35"/>
  <c r="F8" i="35"/>
  <c r="S46" i="18"/>
  <c r="Q15" i="18"/>
  <c r="BM4" i="35"/>
  <c r="E43" i="18"/>
  <c r="L53" i="18"/>
  <c r="Y33" i="18"/>
  <c r="AC24" i="18"/>
  <c r="L14" i="18"/>
  <c r="V5" i="35"/>
  <c r="L54" i="18"/>
  <c r="AH51" i="18"/>
  <c r="M49" i="18"/>
  <c r="G38" i="18"/>
  <c r="B38" i="18"/>
  <c r="O28" i="18"/>
  <c r="H19" i="18"/>
  <c r="T19" i="18"/>
  <c r="N19" i="18"/>
  <c r="C9" i="18"/>
  <c r="V23" i="18"/>
  <c r="Q16" i="18"/>
  <c r="V5" i="18"/>
  <c r="C15" i="18"/>
  <c r="B19" i="35"/>
  <c r="CJ5" i="35"/>
  <c r="DW3" i="35"/>
  <c r="AC8" i="35"/>
  <c r="G53" i="18"/>
  <c r="AE44" i="18"/>
  <c r="AB50" i="18"/>
  <c r="T42" i="18"/>
  <c r="H48" i="18"/>
  <c r="AG39" i="18"/>
  <c r="B37" i="18"/>
  <c r="Z28" i="18"/>
  <c r="V54" i="18"/>
  <c r="S35" i="18"/>
  <c r="J39" i="18"/>
  <c r="G22" i="18"/>
  <c r="N18" i="18"/>
  <c r="J24" i="18"/>
  <c r="B3" i="18"/>
  <c r="M19" i="18"/>
  <c r="Y13" i="18"/>
  <c r="E10" i="18"/>
  <c r="E17" i="18"/>
  <c r="D8" i="18"/>
  <c r="N13" i="18"/>
  <c r="J7" i="18"/>
  <c r="AF18" i="35"/>
  <c r="AB19" i="35"/>
  <c r="AY5" i="35"/>
  <c r="DR6" i="35"/>
  <c r="AN3" i="35"/>
  <c r="W16" i="35"/>
  <c r="CB11" i="35"/>
  <c r="N42" i="18"/>
  <c r="Y11" i="18"/>
  <c r="O11" i="18"/>
  <c r="BK7" i="35"/>
  <c r="AE45" i="18"/>
  <c r="B41" i="18"/>
  <c r="AH38" i="18"/>
  <c r="N21" i="18"/>
  <c r="BG33" i="35"/>
  <c r="AN18" i="35"/>
  <c r="CH21" i="35"/>
  <c r="F24" i="35"/>
  <c r="CQ17" i="35"/>
  <c r="DH13" i="35"/>
  <c r="CU15" i="35"/>
  <c r="DS6" i="35"/>
  <c r="BL11" i="35"/>
  <c r="R7" i="35"/>
  <c r="N6" i="35"/>
  <c r="CG17" i="35"/>
  <c r="W8" i="35"/>
  <c r="CV12" i="35"/>
  <c r="BE11" i="35"/>
  <c r="AR17" i="35"/>
  <c r="DR7" i="35"/>
  <c r="BI12" i="35"/>
  <c r="CV10" i="35"/>
  <c r="AH7" i="35"/>
  <c r="F15" i="35"/>
  <c r="CI10" i="35"/>
  <c r="AR7" i="35"/>
  <c r="AG12" i="35"/>
  <c r="AE11" i="35"/>
  <c r="O49" i="18"/>
  <c r="Q44" i="18"/>
  <c r="S40" i="18"/>
  <c r="M35" i="18"/>
  <c r="R14" i="18"/>
  <c r="B13" i="18"/>
  <c r="C12" i="18"/>
  <c r="C4" i="18"/>
  <c r="I3" i="18"/>
  <c r="AC4" i="35"/>
  <c r="AY15" i="35"/>
  <c r="X6" i="35"/>
  <c r="AC50" i="18"/>
  <c r="U42" i="18"/>
  <c r="R48" i="18"/>
  <c r="F54" i="18"/>
  <c r="AD45" i="18"/>
  <c r="J51" i="18"/>
  <c r="X34" i="18"/>
  <c r="V50" i="18"/>
  <c r="L45" i="18"/>
  <c r="H33" i="18"/>
  <c r="D38" i="18"/>
  <c r="AH23" i="18"/>
  <c r="AA39" i="18"/>
  <c r="L24" i="18"/>
  <c r="AG38" i="18"/>
  <c r="G24" i="18"/>
  <c r="AE15" i="18"/>
  <c r="AB13" i="18"/>
  <c r="C5" i="18"/>
  <c r="X33" i="18"/>
  <c r="L8" i="18"/>
  <c r="CV4" i="35"/>
  <c r="CS20" i="35"/>
  <c r="DV6" i="35"/>
  <c r="Z51" i="18"/>
  <c r="R43" i="18"/>
  <c r="N49" i="18"/>
  <c r="F41" i="18"/>
  <c r="AA46" i="18"/>
  <c r="AD54" i="18"/>
  <c r="U35" i="18"/>
  <c r="I54" i="18"/>
  <c r="AG48" i="18"/>
  <c r="E34" i="18"/>
  <c r="I46" i="18"/>
  <c r="AD24" i="18"/>
  <c r="AE51" i="18"/>
  <c r="I25" i="18"/>
  <c r="L49" i="18"/>
  <c r="D25" i="18"/>
  <c r="AB16" i="18"/>
  <c r="AB14" i="18"/>
  <c r="Q6" i="18"/>
  <c r="E4" i="18"/>
  <c r="AB15" i="18"/>
  <c r="AD6" i="18"/>
  <c r="M13" i="18"/>
  <c r="E5" i="18"/>
  <c r="M14" i="18"/>
  <c r="B36" i="35"/>
  <c r="AQ5" i="35"/>
  <c r="CA3" i="35"/>
  <c r="CK7" i="35"/>
  <c r="W52" i="18"/>
  <c r="N44" i="18"/>
  <c r="K50" i="18"/>
  <c r="C42" i="18"/>
  <c r="X47" i="18"/>
  <c r="O39" i="18"/>
  <c r="R36" i="18"/>
  <c r="I28" i="18"/>
  <c r="T52" i="18"/>
  <c r="B35" i="18"/>
  <c r="Z26" i="18"/>
  <c r="AA25" i="18"/>
  <c r="S17" i="18"/>
  <c r="F26" i="18"/>
  <c r="AD17" i="18"/>
  <c r="AH25" i="18"/>
  <c r="Y17" i="18"/>
  <c r="B16" i="18"/>
  <c r="M7" i="18"/>
  <c r="AD50" i="18"/>
  <c r="F10" i="18"/>
  <c r="T4" i="18"/>
  <c r="AF21" i="35"/>
  <c r="BB20" i="35"/>
  <c r="CE11" i="35"/>
  <c r="CH10" i="35"/>
  <c r="CF3" i="35"/>
  <c r="AS7" i="35"/>
  <c r="BQ23" i="35"/>
  <c r="BM8" i="35"/>
  <c r="J53" i="18"/>
  <c r="AB25" i="18"/>
  <c r="V16" i="18"/>
  <c r="AM9" i="35"/>
  <c r="AH47" i="18"/>
  <c r="H49" i="18"/>
  <c r="AB36" i="18"/>
  <c r="L19" i="18"/>
  <c r="DR32" i="35"/>
  <c r="AW31" i="35"/>
  <c r="DB20" i="35"/>
  <c r="AC42" i="35"/>
  <c r="X32" i="35"/>
  <c r="AH21" i="35"/>
  <c r="Q16" i="35"/>
  <c r="BQ11" i="35"/>
  <c r="CD7" i="35"/>
  <c r="BL12" i="35"/>
  <c r="CU4" i="35"/>
  <c r="CJ26" i="35"/>
  <c r="AY3" i="35"/>
  <c r="DM8" i="35"/>
  <c r="BC16" i="35"/>
  <c r="CC23" i="35"/>
  <c r="O37" i="35"/>
  <c r="CJ8" i="35"/>
  <c r="CJ15" i="35"/>
  <c r="DB19" i="35"/>
  <c r="AK9" i="35"/>
  <c r="CM16" i="35"/>
  <c r="CT25" i="35"/>
  <c r="BG8" i="35"/>
  <c r="X3" i="35"/>
  <c r="H51" i="18"/>
  <c r="N37" i="18"/>
  <c r="W27" i="18"/>
  <c r="AA18" i="18"/>
  <c r="J8" i="18"/>
  <c r="O15" i="18"/>
  <c r="R3" i="18"/>
  <c r="I15" i="18"/>
  <c r="AC9" i="35"/>
  <c r="DO4" i="35"/>
  <c r="BU10" i="35"/>
  <c r="BZ3" i="35"/>
  <c r="Z47" i="18"/>
  <c r="W53" i="18"/>
  <c r="N45" i="18"/>
  <c r="C51" i="18"/>
  <c r="AA42" i="18"/>
  <c r="J40" i="18"/>
  <c r="U31" i="18"/>
  <c r="C40" i="18"/>
  <c r="M38" i="18"/>
  <c r="E30" i="18"/>
  <c r="K31" i="18"/>
  <c r="AD20" i="18"/>
  <c r="B32" i="18"/>
  <c r="I21" i="18"/>
  <c r="X31" i="18"/>
  <c r="D21" i="18"/>
  <c r="Z27" i="18"/>
  <c r="Y10" i="18"/>
  <c r="Q11" i="18"/>
  <c r="O6" i="18"/>
  <c r="AO10" i="35"/>
  <c r="I3" i="35"/>
  <c r="AN11" i="35"/>
  <c r="AI4" i="35"/>
  <c r="W48" i="18"/>
  <c r="T54" i="18"/>
  <c r="K46" i="18"/>
  <c r="AG51" i="18"/>
  <c r="X43" i="18"/>
  <c r="R42" i="18"/>
  <c r="R32" i="18"/>
  <c r="AC41" i="18"/>
  <c r="R39" i="18"/>
  <c r="B31" i="18"/>
  <c r="E33" i="18"/>
  <c r="AA21" i="18"/>
  <c r="AB33" i="18"/>
  <c r="F22" i="18"/>
  <c r="R33" i="18"/>
  <c r="AH21" i="18"/>
  <c r="AH34" i="18"/>
  <c r="V11" i="18"/>
  <c r="O3" i="18"/>
  <c r="D3" i="18"/>
  <c r="L11" i="18"/>
  <c r="D26" i="18"/>
  <c r="J10" i="18"/>
  <c r="F32" i="18"/>
  <c r="J11" i="18"/>
  <c r="B49" i="35"/>
  <c r="BQ3" i="35"/>
  <c r="Y12" i="35"/>
  <c r="DR4" i="35"/>
  <c r="T49" i="18"/>
  <c r="K41" i="18"/>
  <c r="H47" i="18"/>
  <c r="AC52" i="18"/>
  <c r="U44" i="18"/>
  <c r="E46" i="18"/>
  <c r="N33" i="18"/>
  <c r="Q45" i="18"/>
  <c r="X40" i="18"/>
  <c r="AE31" i="18"/>
  <c r="AE34" i="18"/>
  <c r="X22" i="18"/>
  <c r="V35" i="18"/>
  <c r="C23" i="18"/>
  <c r="K35" i="18"/>
  <c r="AD22" i="18"/>
  <c r="V14" i="18"/>
  <c r="S12" i="18"/>
  <c r="J4" i="18"/>
  <c r="AC5" i="18"/>
  <c r="F13" i="18"/>
  <c r="N32" i="18"/>
  <c r="G11" i="18"/>
  <c r="Z46" i="18"/>
  <c r="G12" i="18"/>
  <c r="B5" i="35"/>
  <c r="AG25" i="18"/>
  <c r="B34" i="35"/>
  <c r="B4" i="35"/>
  <c r="U41" i="18"/>
  <c r="Q20" i="18"/>
  <c r="M22" i="18"/>
  <c r="Y16" i="18"/>
  <c r="AG10" i="18"/>
  <c r="AG14" i="18"/>
  <c r="AE14" i="18"/>
  <c r="AC22" i="18"/>
  <c r="B54" i="35"/>
  <c r="B37" i="35"/>
  <c r="B17" i="35"/>
  <c r="C17" i="18"/>
  <c r="T15" i="18"/>
  <c r="Y4" i="18"/>
  <c r="CL38" i="35"/>
  <c r="BT28" i="35"/>
  <c r="X15" i="35"/>
  <c r="CL5" i="35"/>
  <c r="DB13" i="35"/>
  <c r="AR4" i="35"/>
  <c r="CZ8" i="35"/>
  <c r="BQ6" i="35"/>
  <c r="BP20" i="35"/>
  <c r="CD4" i="35"/>
  <c r="S39" i="18"/>
  <c r="L10" i="18"/>
  <c r="Q34" i="18"/>
  <c r="CR3" i="35"/>
  <c r="L50" i="18"/>
  <c r="AA41" i="18"/>
  <c r="K38" i="18"/>
  <c r="J43" i="18"/>
  <c r="Q23" i="18"/>
  <c r="Z21" i="18"/>
  <c r="I11" i="18"/>
  <c r="AO3" i="35"/>
  <c r="AE40" i="18"/>
  <c r="T44" i="18"/>
  <c r="S31" i="18"/>
  <c r="W22" i="18"/>
  <c r="F12" i="18"/>
  <c r="K29" i="18"/>
  <c r="B38" i="35"/>
  <c r="D50" i="18"/>
  <c r="E45" i="18"/>
  <c r="I42" i="18"/>
  <c r="W36" i="18"/>
  <c r="S7" i="18"/>
  <c r="V17" i="18"/>
  <c r="X42" i="18"/>
  <c r="M18" i="18"/>
  <c r="H54" i="18"/>
  <c r="O19" i="18"/>
  <c r="B53" i="35"/>
  <c r="AU13" i="35"/>
  <c r="BZ7" i="35"/>
  <c r="DH18" i="35"/>
  <c r="BG18" i="35"/>
  <c r="DJ7" i="35"/>
  <c r="AA13" i="35"/>
  <c r="AE47" i="18"/>
  <c r="E14" i="18"/>
  <c r="DJ18" i="35"/>
  <c r="B49" i="18"/>
  <c r="H35" i="18"/>
  <c r="W40" i="18"/>
  <c r="F43" i="18"/>
  <c r="T5" i="18"/>
  <c r="W3" i="35"/>
  <c r="J52" i="18"/>
  <c r="AE49" i="18"/>
  <c r="K47" i="18"/>
  <c r="E36" i="18"/>
  <c r="B51" i="18"/>
  <c r="R54" i="18"/>
  <c r="F17" i="18"/>
  <c r="R17" i="18"/>
  <c r="L17" i="18"/>
  <c r="AH6" i="18"/>
  <c r="R16" i="18"/>
  <c r="AD13" i="18"/>
  <c r="U3" i="18"/>
  <c r="AB12" i="18"/>
  <c r="B7" i="35"/>
  <c r="AT4" i="35"/>
  <c r="AJ17" i="35"/>
  <c r="AS6" i="35"/>
  <c r="E51" i="18"/>
  <c r="AC42" i="18"/>
  <c r="Z48" i="18"/>
  <c r="N54" i="18"/>
  <c r="F46" i="18"/>
  <c r="K52" i="18"/>
  <c r="AG34" i="18"/>
  <c r="W51" i="18"/>
  <c r="M46" i="18"/>
  <c r="Q33" i="18"/>
  <c r="AD33" i="18"/>
  <c r="C18" i="18"/>
  <c r="F30" i="18"/>
  <c r="D14" i="18"/>
  <c r="AH18" i="18"/>
  <c r="Y12" i="18"/>
  <c r="C8" i="18"/>
  <c r="B12" i="35"/>
  <c r="AG6" i="18"/>
  <c r="AA20" i="18"/>
  <c r="X17" i="18"/>
  <c r="N26" i="35"/>
  <c r="CD16" i="35"/>
  <c r="AR5" i="35"/>
  <c r="BP25" i="35"/>
  <c r="CH19" i="35"/>
  <c r="AR9" i="35"/>
  <c r="AO7" i="35"/>
  <c r="DE3" i="35"/>
  <c r="AH37" i="18"/>
  <c r="AE20" i="18"/>
  <c r="AL7" i="35"/>
  <c r="Q54" i="18"/>
  <c r="V53" i="18"/>
  <c r="G34" i="18"/>
  <c r="X32" i="18"/>
  <c r="O37" i="18"/>
  <c r="BG25" i="35"/>
  <c r="AN17" i="35"/>
  <c r="L20" i="35"/>
  <c r="BE28" i="35"/>
  <c r="DS13" i="35"/>
  <c r="BD26" i="35"/>
  <c r="AM27" i="35"/>
  <c r="BK3" i="35"/>
  <c r="DR8" i="35"/>
  <c r="CB16" i="35"/>
  <c r="BU3" i="35"/>
  <c r="BM14" i="35"/>
  <c r="AP5" i="35"/>
  <c r="AE10" i="35"/>
  <c r="CZ28" i="35"/>
  <c r="AP14" i="35"/>
  <c r="CQ4" i="35"/>
  <c r="F10" i="35"/>
  <c r="CB25" i="35"/>
  <c r="CK28" i="35"/>
  <c r="CG10" i="35"/>
  <c r="CV34" i="35"/>
  <c r="CX4" i="35"/>
  <c r="CS9" i="35"/>
  <c r="BM3" i="35"/>
  <c r="G41" i="18"/>
  <c r="U45" i="18"/>
  <c r="AA31" i="18"/>
  <c r="AE22" i="18"/>
  <c r="N12" i="18"/>
  <c r="M31" i="18"/>
  <c r="B13" i="35"/>
  <c r="N20" i="18"/>
  <c r="BG10" i="35"/>
  <c r="M3" i="35"/>
  <c r="BK11" i="35"/>
  <c r="BD4" i="35"/>
  <c r="AA48" i="18"/>
  <c r="X54" i="18"/>
  <c r="O46" i="18"/>
  <c r="D52" i="18"/>
  <c r="AB43" i="18"/>
  <c r="B43" i="18"/>
  <c r="V32" i="18"/>
  <c r="M42" i="18"/>
  <c r="W39" i="18"/>
  <c r="F31" i="18"/>
  <c r="M33" i="18"/>
  <c r="AE21" i="18"/>
  <c r="D34" i="18"/>
  <c r="J22" i="18"/>
  <c r="Z33" i="18"/>
  <c r="E22" i="18"/>
  <c r="B36" i="18"/>
  <c r="Z11" i="18"/>
  <c r="C3" i="18"/>
  <c r="U11" i="18"/>
  <c r="AD23" i="18"/>
  <c r="CC3" i="35"/>
  <c r="AL12" i="35"/>
  <c r="N5" i="35"/>
  <c r="X49" i="18"/>
  <c r="O41" i="18"/>
  <c r="L47" i="18"/>
  <c r="AH52" i="18"/>
  <c r="Y44" i="18"/>
  <c r="V46" i="18"/>
  <c r="S33" i="18"/>
  <c r="AH45" i="18"/>
  <c r="AD40" i="18"/>
  <c r="C32" i="18"/>
  <c r="G35" i="18"/>
  <c r="AB22" i="18"/>
  <c r="AD35" i="18"/>
  <c r="G23" i="18"/>
  <c r="T35" i="18"/>
  <c r="B23" i="18"/>
  <c r="Z14" i="18"/>
  <c r="W12" i="18"/>
  <c r="N4" i="18"/>
  <c r="M6" i="18"/>
  <c r="J13" i="18"/>
  <c r="O33" i="18"/>
  <c r="K11" i="18"/>
  <c r="E3" i="18"/>
  <c r="K12" i="18"/>
  <c r="B3" i="35"/>
  <c r="L4" i="35"/>
  <c r="CG14" i="35"/>
  <c r="DN5" i="35"/>
  <c r="U50" i="18"/>
  <c r="L42" i="18"/>
  <c r="I48" i="18"/>
  <c r="AD53" i="18"/>
  <c r="V45" i="18"/>
  <c r="I50" i="18"/>
  <c r="O34" i="18"/>
  <c r="U49" i="18"/>
  <c r="K44" i="18"/>
  <c r="AG32" i="18"/>
  <c r="C37" i="18"/>
  <c r="Y23" i="18"/>
  <c r="Q38" i="18"/>
  <c r="D24" i="18"/>
  <c r="AB37" i="18"/>
  <c r="AE23" i="18"/>
  <c r="W15" i="18"/>
  <c r="T13" i="18"/>
  <c r="K5" i="18"/>
  <c r="G25" i="18"/>
  <c r="AG3" i="18"/>
  <c r="B46" i="35"/>
  <c r="AA15" i="35"/>
  <c r="Z13" i="35"/>
  <c r="AI15" i="35"/>
  <c r="CV5" i="35"/>
  <c r="M12" i="35"/>
  <c r="DA20" i="35"/>
  <c r="DO12" i="35"/>
  <c r="U9" i="35"/>
  <c r="H31" i="18"/>
  <c r="Z8" i="18"/>
  <c r="C29" i="18"/>
  <c r="N52" i="18"/>
  <c r="AC43" i="18"/>
  <c r="I36" i="18"/>
  <c r="V30" i="18"/>
  <c r="AE28" i="18"/>
  <c r="AO26" i="35"/>
  <c r="CY26" i="35"/>
  <c r="BX21" i="35"/>
  <c r="AE17" i="35"/>
  <c r="O19" i="35"/>
  <c r="J13" i="35"/>
  <c r="E11" i="35"/>
  <c r="BR3" i="35"/>
  <c r="O5" i="35"/>
  <c r="J10" i="35"/>
  <c r="AX12" i="35"/>
  <c r="AJ12" i="35"/>
  <c r="AU7" i="35"/>
  <c r="AP6" i="35"/>
  <c r="AH17" i="35"/>
  <c r="N12" i="35"/>
  <c r="CY6" i="35"/>
  <c r="U6" i="35"/>
  <c r="F11" i="35"/>
  <c r="BL15" i="35"/>
  <c r="CJ6" i="35"/>
  <c r="AG11" i="35"/>
  <c r="T6" i="35"/>
  <c r="CS5" i="35"/>
  <c r="BH8" i="35"/>
  <c r="AG42" i="18"/>
  <c r="F29" i="18"/>
  <c r="AA26" i="18"/>
  <c r="C27" i="18"/>
  <c r="U7" i="18"/>
  <c r="AE6" i="18"/>
  <c r="S9" i="18"/>
  <c r="AD9" i="18"/>
  <c r="BX6" i="35"/>
  <c r="AZ3" i="35"/>
  <c r="CR8" i="35"/>
  <c r="AG53" i="18"/>
  <c r="X45" i="18"/>
  <c r="U51" i="18"/>
  <c r="L43" i="18"/>
  <c r="AH48" i="18"/>
  <c r="Y40" i="18"/>
  <c r="AA37" i="18"/>
  <c r="S29" i="18"/>
  <c r="V37" i="18"/>
  <c r="K36" i="18"/>
  <c r="C28" i="18"/>
  <c r="K27" i="18"/>
  <c r="AB18" i="18"/>
  <c r="AD27" i="18"/>
  <c r="G19" i="18"/>
  <c r="T27" i="18"/>
  <c r="B19" i="18"/>
  <c r="E19" i="18"/>
  <c r="W8" i="18"/>
  <c r="L7" i="18"/>
  <c r="L30" i="18"/>
  <c r="CS7" i="35"/>
  <c r="J4" i="35"/>
  <c r="BX9" i="35"/>
  <c r="AC54" i="18"/>
  <c r="U46" i="18"/>
  <c r="R52" i="18"/>
  <c r="I44" i="18"/>
  <c r="AD49" i="18"/>
  <c r="V41" i="18"/>
  <c r="Y38" i="18"/>
  <c r="O30" i="18"/>
  <c r="S38" i="18"/>
  <c r="H37" i="18"/>
  <c r="AG28" i="18"/>
  <c r="AH28" i="18"/>
  <c r="Y19" i="18"/>
  <c r="X29" i="18"/>
  <c r="D20" i="18"/>
  <c r="M29" i="18"/>
  <c r="AE19" i="18"/>
  <c r="Y22" i="18"/>
  <c r="T9" i="18"/>
  <c r="G10" i="18"/>
  <c r="X25" i="18"/>
  <c r="H7" i="18"/>
  <c r="K17" i="18"/>
  <c r="H8" i="18"/>
  <c r="K21" i="18"/>
  <c r="B7" i="18"/>
  <c r="DC8" i="35"/>
  <c r="CL4" i="35"/>
  <c r="AT10" i="35"/>
  <c r="DR18" i="35"/>
  <c r="R12" i="35"/>
  <c r="DJ8" i="35"/>
  <c r="CG8" i="35"/>
  <c r="CU17" i="35"/>
  <c r="AL5" i="35"/>
  <c r="AA47" i="18"/>
  <c r="Y5" i="18"/>
  <c r="BT6" i="35"/>
  <c r="W54" i="18"/>
  <c r="X52" i="18"/>
  <c r="R24" i="18"/>
  <c r="X24" i="18"/>
  <c r="P3" i="18"/>
  <c r="Z9" i="35"/>
  <c r="D46" i="18"/>
  <c r="Y43" i="18"/>
  <c r="E41" i="18"/>
  <c r="AE29" i="18"/>
  <c r="X36" i="18"/>
  <c r="AG27" i="18"/>
  <c r="W28" i="18"/>
  <c r="L28" i="18"/>
  <c r="W20" i="18"/>
  <c r="F9" i="18"/>
  <c r="G6" i="18"/>
  <c r="AB11" i="18"/>
  <c r="B28" i="18"/>
  <c r="R10" i="18"/>
  <c r="CU10" i="35"/>
  <c r="AC3" i="35"/>
  <c r="CK11" i="35"/>
  <c r="CF4" i="35"/>
  <c r="C49" i="18"/>
  <c r="AG54" i="18"/>
  <c r="X46" i="18"/>
  <c r="L52" i="18"/>
  <c r="D44" i="18"/>
  <c r="C44" i="18"/>
  <c r="AD32" i="18"/>
  <c r="N43" i="18"/>
  <c r="B40" i="18"/>
  <c r="L29" i="18"/>
  <c r="Z29" i="18"/>
  <c r="Q30" i="18"/>
  <c r="O24" i="18"/>
  <c r="AG9" i="18"/>
  <c r="E12" i="18"/>
  <c r="S6" i="18"/>
  <c r="B44" i="35"/>
  <c r="H15" i="18"/>
  <c r="T25" i="18"/>
  <c r="F11" i="18"/>
  <c r="L3" i="18"/>
  <c r="X26" i="35"/>
  <c r="DN15" i="35"/>
  <c r="AM8" i="35"/>
  <c r="AX13" i="35"/>
  <c r="DV23" i="35"/>
  <c r="CE8" i="35"/>
  <c r="DC11" i="35"/>
  <c r="AX3" i="35"/>
  <c r="R20" i="18"/>
  <c r="H9" i="18"/>
  <c r="BC5" i="35"/>
  <c r="J48" i="18"/>
  <c r="O47" i="18"/>
  <c r="T48" i="18"/>
  <c r="R26" i="18"/>
  <c r="AD25" i="18"/>
  <c r="O23" i="35"/>
  <c r="CE16" i="35"/>
  <c r="CX28" i="35"/>
  <c r="DO23" i="35"/>
  <c r="S23" i="35"/>
  <c r="N19" i="35"/>
  <c r="AN12" i="35"/>
  <c r="BQ7" i="35"/>
  <c r="AT6" i="35"/>
  <c r="AI11" i="35"/>
  <c r="CY3" i="35"/>
  <c r="DO15" i="35"/>
  <c r="BA11" i="35"/>
  <c r="BY7" i="35"/>
  <c r="BG12" i="35"/>
  <c r="Z15" i="35"/>
  <c r="CZ10" i="35"/>
  <c r="AW7" i="35"/>
  <c r="AK12" i="35"/>
  <c r="AG17" i="35"/>
  <c r="DM7" i="35"/>
  <c r="BD12" i="35"/>
  <c r="CM10" i="35"/>
  <c r="AC7" i="35"/>
  <c r="L12" i="35"/>
  <c r="D47" i="18"/>
  <c r="J33" i="18"/>
  <c r="W34" i="18"/>
  <c r="C35" i="18"/>
  <c r="F4" i="18"/>
  <c r="C11" i="18"/>
  <c r="W16" i="18"/>
  <c r="Q12" i="18"/>
  <c r="DN7" i="35"/>
  <c r="T4" i="35"/>
  <c r="CK9" i="35"/>
  <c r="AH54" i="18"/>
  <c r="Y46" i="18"/>
  <c r="V52" i="18"/>
  <c r="M44" i="18"/>
  <c r="B50" i="18"/>
  <c r="Z41" i="18"/>
  <c r="AD38" i="18"/>
  <c r="T30" i="18"/>
  <c r="X38" i="18"/>
  <c r="L37" i="18"/>
  <c r="D29" i="18"/>
  <c r="I29" i="18"/>
  <c r="AC19" i="18"/>
  <c r="AG29" i="18"/>
  <c r="H20" i="18"/>
  <c r="V29" i="18"/>
  <c r="C20" i="18"/>
  <c r="I23" i="18"/>
  <c r="X9" i="18"/>
  <c r="N9" i="18"/>
  <c r="N7" i="18"/>
  <c r="L9" i="35"/>
  <c r="DG4" i="35"/>
  <c r="BH10" i="35"/>
  <c r="BN3" i="35"/>
  <c r="V47" i="18"/>
  <c r="S53" i="18"/>
  <c r="J45" i="18"/>
  <c r="AE50" i="18"/>
  <c r="W42" i="18"/>
  <c r="E40" i="18"/>
  <c r="Q31" i="18"/>
  <c r="AD39" i="18"/>
  <c r="I38" i="18"/>
  <c r="AH29" i="18"/>
  <c r="C31" i="18"/>
  <c r="Z20" i="18"/>
  <c r="Z31" i="18"/>
  <c r="E21" i="18"/>
  <c r="O31" i="18"/>
  <c r="AG20" i="18"/>
  <c r="AH26" i="18"/>
  <c r="U10" i="18"/>
  <c r="I12" i="18"/>
  <c r="W32" i="18"/>
  <c r="J9" i="18"/>
  <c r="AG21" i="18"/>
  <c r="I9" i="18"/>
  <c r="O25" i="18"/>
  <c r="AC9" i="18"/>
  <c r="X10" i="35"/>
  <c r="CM5" i="35"/>
  <c r="AF11" i="35"/>
  <c r="V4" i="35"/>
  <c r="S48" i="18"/>
  <c r="O54" i="18"/>
  <c r="G46" i="18"/>
  <c r="AB51" i="18"/>
  <c r="T43" i="18"/>
  <c r="AH41" i="18"/>
  <c r="M32" i="18"/>
  <c r="L41" i="18"/>
  <c r="L39" i="18"/>
  <c r="AD30" i="18"/>
  <c r="AC32" i="18"/>
  <c r="W21" i="18"/>
  <c r="T33" i="18"/>
  <c r="B22" i="18"/>
  <c r="I33" i="18"/>
  <c r="AC21" i="18"/>
  <c r="AG33" i="18"/>
  <c r="R11" i="18"/>
  <c r="AE9" i="18"/>
  <c r="D11" i="18"/>
  <c r="H13" i="18"/>
  <c r="DL34" i="35"/>
  <c r="AQ23" i="35"/>
  <c r="AK13" i="35"/>
  <c r="DJ10" i="35"/>
  <c r="BQ16" i="35"/>
  <c r="AI9" i="35"/>
  <c r="CR6" i="35"/>
  <c r="AB3" i="35"/>
  <c r="CL8" i="35"/>
  <c r="S30" i="18"/>
  <c r="N24" i="18"/>
  <c r="DM3" i="35"/>
  <c r="F44" i="18"/>
  <c r="R49" i="18"/>
  <c r="C30" i="18"/>
  <c r="Q36" i="18"/>
  <c r="BC36" i="35"/>
  <c r="AQ17" i="35"/>
  <c r="DJ19" i="35"/>
  <c r="F16" i="35"/>
  <c r="Q20" i="35"/>
  <c r="Y15" i="35"/>
  <c r="CR17" i="35"/>
  <c r="AA8" i="35"/>
  <c r="DD12" i="35"/>
  <c r="CC11" i="35"/>
  <c r="BI7" i="35"/>
  <c r="CN20" i="35"/>
  <c r="BM9" i="35"/>
  <c r="AR18" i="35"/>
  <c r="X34" i="35"/>
  <c r="I20" i="35"/>
  <c r="AO9" i="35"/>
  <c r="S17" i="35"/>
  <c r="AU26" i="35"/>
  <c r="BL8" i="35"/>
  <c r="DW22" i="35"/>
  <c r="BG21" i="35"/>
  <c r="CF8" i="35"/>
  <c r="BP15" i="35"/>
  <c r="AK3" i="35"/>
  <c r="T53" i="18"/>
  <c r="U48" i="18"/>
  <c r="I37" i="18"/>
  <c r="O18" i="18"/>
  <c r="V18" i="18"/>
  <c r="S20" i="18"/>
  <c r="Z16" i="18"/>
  <c r="AG8" i="18"/>
  <c r="I5" i="18"/>
  <c r="CZ4" i="35"/>
  <c r="CK22" i="35"/>
  <c r="M7" i="35"/>
  <c r="AD51" i="18"/>
  <c r="V43" i="18"/>
  <c r="S49" i="18"/>
  <c r="J41" i="18"/>
  <c r="AE46" i="18"/>
  <c r="W38" i="18"/>
  <c r="Y35" i="18"/>
  <c r="Z54" i="18"/>
  <c r="Q49" i="18"/>
  <c r="I34" i="18"/>
  <c r="K48" i="18"/>
  <c r="B25" i="18"/>
  <c r="AH53" i="18"/>
  <c r="M25" i="18"/>
  <c r="N51" i="18"/>
  <c r="H25" i="18"/>
  <c r="AG16" i="18"/>
  <c r="AH14" i="18"/>
  <c r="D6" i="18"/>
  <c r="Z6" i="18"/>
  <c r="AH12" i="18"/>
  <c r="BI14" i="35"/>
  <c r="BA9" i="35"/>
  <c r="DV14" i="35"/>
  <c r="N14" i="35"/>
  <c r="BX12" i="35"/>
  <c r="R51" i="18"/>
  <c r="T16" i="18"/>
  <c r="H4" i="18"/>
  <c r="M51" i="18"/>
  <c r="N46" i="18"/>
  <c r="N47" i="18"/>
  <c r="Y45" i="18"/>
  <c r="O16" i="18"/>
  <c r="N10" i="18"/>
  <c r="BA7" i="35"/>
  <c r="B44" i="18"/>
  <c r="W41" i="18"/>
  <c r="C39" i="18"/>
  <c r="AC27" i="18"/>
  <c r="V34" i="18"/>
  <c r="N25" i="18"/>
  <c r="Z25" i="18"/>
  <c r="U25" i="18"/>
  <c r="R15" i="18"/>
  <c r="F5" i="18"/>
  <c r="T8" i="18"/>
  <c r="X7" i="18"/>
  <c r="I19" i="18"/>
  <c r="U5" i="18"/>
  <c r="AG8" i="35"/>
  <c r="AO4" i="35"/>
  <c r="DT9" i="35"/>
  <c r="R3" i="35"/>
  <c r="AH46" i="18"/>
  <c r="AD52" i="18"/>
  <c r="V44" i="18"/>
  <c r="J50" i="18"/>
  <c r="B42" i="18"/>
  <c r="I39" i="18"/>
  <c r="AB30" i="18"/>
  <c r="B39" i="18"/>
  <c r="U37" i="18"/>
  <c r="J27" i="18"/>
  <c r="K26" i="18"/>
  <c r="S22" i="18"/>
  <c r="I18" i="18"/>
  <c r="AA3" i="18"/>
  <c r="V3" i="18"/>
  <c r="I35" i="18"/>
  <c r="Z5" i="18"/>
  <c r="AA5" i="18"/>
  <c r="J14" i="18"/>
  <c r="B25" i="35"/>
  <c r="AG12" i="18"/>
  <c r="CN35" i="35"/>
  <c r="BU15" i="35"/>
  <c r="DW13" i="35"/>
  <c r="AQ9" i="35"/>
  <c r="E13" i="35"/>
  <c r="Y9" i="35"/>
  <c r="I4" i="35"/>
  <c r="B45" i="18"/>
  <c r="AE30" i="18"/>
  <c r="I4" i="18"/>
  <c r="BZ13" i="35"/>
  <c r="G54" i="18"/>
  <c r="I41" i="18"/>
  <c r="S51" i="18"/>
  <c r="H28" i="18"/>
  <c r="AJ39" i="35"/>
  <c r="Y26" i="35"/>
  <c r="L27" i="35"/>
  <c r="BW26" i="35"/>
  <c r="CX25" i="35"/>
  <c r="CR16" i="35"/>
  <c r="E21" i="35"/>
  <c r="BU9" i="35"/>
  <c r="BT18" i="35"/>
  <c r="K3" i="35"/>
  <c r="CQ8" i="35"/>
  <c r="DJ12" i="35"/>
  <c r="DT10" i="35"/>
  <c r="BF3" i="35"/>
  <c r="J5" i="35"/>
  <c r="CV30" i="35"/>
  <c r="CK10" i="35"/>
  <c r="CN38" i="35"/>
  <c r="DB4" i="35"/>
  <c r="CW9" i="35"/>
  <c r="AL14" i="35"/>
  <c r="CH4" i="35"/>
  <c r="DV9" i="35"/>
  <c r="DV24" i="35"/>
  <c r="BC4" i="35"/>
  <c r="DM4" i="35"/>
  <c r="Y52" i="18"/>
  <c r="AG44" i="18"/>
  <c r="T22" i="18"/>
  <c r="Z22" i="18"/>
  <c r="Q5" i="18"/>
  <c r="F40" i="18"/>
  <c r="J5" i="18"/>
  <c r="AB7" i="18"/>
  <c r="BP5" i="35"/>
  <c r="DG3" i="35"/>
  <c r="DT7" i="35"/>
  <c r="AE52" i="18"/>
  <c r="W44" i="18"/>
  <c r="T50" i="18"/>
  <c r="K42" i="18"/>
  <c r="AG47" i="18"/>
  <c r="X39" i="18"/>
  <c r="Z36" i="18"/>
  <c r="R28" i="18"/>
  <c r="U53" i="18"/>
  <c r="J35" i="18"/>
  <c r="B27" i="18"/>
  <c r="C26" i="18"/>
  <c r="AA17" i="18"/>
  <c r="N26" i="18"/>
  <c r="F18" i="18"/>
  <c r="I26" i="18"/>
  <c r="AH17" i="18"/>
  <c r="M16" i="18"/>
  <c r="E7" i="18"/>
  <c r="M4" i="18"/>
  <c r="AG15" i="18"/>
  <c r="AR6" i="35"/>
  <c r="AR3" i="35"/>
  <c r="CI8" i="35"/>
  <c r="AB53" i="18"/>
  <c r="T45" i="18"/>
  <c r="Q51" i="18"/>
  <c r="H43" i="18"/>
  <c r="AC48" i="18"/>
  <c r="U40" i="18"/>
  <c r="W37" i="18"/>
  <c r="N29" i="18"/>
  <c r="R37" i="18"/>
  <c r="G36" i="18"/>
  <c r="AE27" i="18"/>
  <c r="E27" i="18"/>
  <c r="X18" i="18"/>
  <c r="V27" i="18"/>
  <c r="C19" i="18"/>
  <c r="M27" i="18"/>
  <c r="AD18" i="18"/>
  <c r="U18" i="18"/>
  <c r="S8" i="18"/>
  <c r="E8" i="18"/>
  <c r="T21" i="18"/>
  <c r="B5" i="18"/>
  <c r="Z15" i="18"/>
  <c r="G7" i="18"/>
  <c r="I17" i="18"/>
  <c r="K4" i="18"/>
  <c r="CB7" i="35"/>
  <c r="DD3" i="35"/>
  <c r="BK9" i="35"/>
  <c r="Y54" i="18"/>
  <c r="Q46" i="18"/>
  <c r="M52" i="18"/>
  <c r="E44" i="18"/>
  <c r="Z49" i="18"/>
  <c r="R41" i="18"/>
  <c r="T38" i="18"/>
  <c r="K30" i="18"/>
  <c r="N38" i="18"/>
  <c r="D37" i="18"/>
  <c r="AB28" i="18"/>
  <c r="Y28" i="18"/>
  <c r="U19" i="18"/>
  <c r="O29" i="18"/>
  <c r="AG19" i="18"/>
  <c r="E29" i="18"/>
  <c r="AA19" i="18"/>
  <c r="H22" i="18"/>
  <c r="O9" i="18"/>
  <c r="D9" i="18"/>
  <c r="H3" i="18"/>
  <c r="B6" i="35"/>
  <c r="AQ22" i="35"/>
  <c r="AE19" i="35"/>
  <c r="DM18" i="35"/>
  <c r="BK18" i="35"/>
  <c r="AF10" i="35"/>
  <c r="AA16" i="35"/>
  <c r="CF11" i="35"/>
  <c r="AN9" i="35"/>
  <c r="AH10" i="35"/>
  <c r="AC20" i="18"/>
  <c r="Z12" i="18"/>
  <c r="AI3" i="35"/>
  <c r="E52" i="18"/>
  <c r="K43" i="18"/>
  <c r="Z40" i="18"/>
  <c r="S25" i="18"/>
  <c r="CC20" i="35"/>
  <c r="CL12" i="35"/>
  <c r="CH14" i="35"/>
  <c r="AT15" i="35"/>
  <c r="CX15" i="35"/>
  <c r="CF12" i="35"/>
  <c r="BU14" i="35"/>
  <c r="AX5" i="35"/>
  <c r="AI10" i="35"/>
  <c r="O31" i="35"/>
  <c r="CM4" i="35"/>
  <c r="CQ15" i="35"/>
  <c r="DN6" i="35"/>
  <c r="BG11" i="35"/>
  <c r="DC6" i="35"/>
  <c r="BT15" i="35"/>
  <c r="CN6" i="35"/>
  <c r="AK11" i="35"/>
  <c r="AG6" i="35"/>
  <c r="J17" i="35"/>
  <c r="I12" i="35"/>
  <c r="CL6" i="35"/>
  <c r="Q6" i="35"/>
  <c r="DV10" i="35"/>
  <c r="I6" i="35"/>
  <c r="K45" i="18"/>
  <c r="L40" i="18"/>
  <c r="AE35" i="18"/>
  <c r="I27" i="18"/>
  <c r="T17" i="18"/>
  <c r="R4" i="18"/>
  <c r="X3" i="18"/>
  <c r="W26" i="18"/>
  <c r="AB21" i="18"/>
  <c r="CG3" i="35"/>
  <c r="BM12" i="35"/>
  <c r="AA5" i="35"/>
  <c r="AB49" i="18"/>
  <c r="T41" i="18"/>
  <c r="Q47" i="18"/>
  <c r="E53" i="18"/>
  <c r="AC44" i="18"/>
  <c r="F47" i="18"/>
  <c r="W33" i="18"/>
  <c r="R46" i="18"/>
  <c r="H41" i="18"/>
  <c r="G32" i="18"/>
  <c r="O35" i="18"/>
  <c r="AG22" i="18"/>
  <c r="F36" i="18"/>
  <c r="K23" i="18"/>
  <c r="AB35" i="18"/>
  <c r="F23" i="18"/>
  <c r="AD14" i="18"/>
  <c r="AA12" i="18"/>
  <c r="B4" i="18"/>
  <c r="AG17" i="18"/>
  <c r="Y3" i="18"/>
  <c r="Y4" i="35"/>
  <c r="DP14" i="35"/>
  <c r="J6" i="35"/>
  <c r="Y50" i="18"/>
  <c r="Q42" i="18"/>
  <c r="M48" i="18"/>
  <c r="B54" i="18"/>
  <c r="Z45" i="18"/>
  <c r="Z50" i="18"/>
  <c r="T34" i="18"/>
  <c r="E50" i="18"/>
  <c r="AB44" i="18"/>
  <c r="D33" i="18"/>
  <c r="T37" i="18"/>
  <c r="AC23" i="18"/>
  <c r="E39" i="18"/>
  <c r="H24" i="18"/>
  <c r="L38" i="18"/>
  <c r="C24" i="18"/>
  <c r="AA15" i="18"/>
  <c r="X13" i="18"/>
  <c r="O5" i="18"/>
  <c r="U9" i="18"/>
  <c r="O14" i="18"/>
  <c r="T3" i="18"/>
  <c r="L12" i="18"/>
  <c r="D4" i="18"/>
  <c r="L13" i="18"/>
  <c r="B18" i="35"/>
  <c r="CI4" i="35"/>
  <c r="CN19" i="35"/>
  <c r="CU6" i="35"/>
  <c r="V51" i="18"/>
  <c r="M43" i="18"/>
  <c r="J49" i="18"/>
  <c r="AE54" i="18"/>
  <c r="W46" i="18"/>
  <c r="M54" i="18"/>
  <c r="Q35" i="18"/>
  <c r="Y53" i="18"/>
  <c r="O48" i="18"/>
  <c r="AH33" i="18"/>
  <c r="G44" i="18"/>
  <c r="Z24" i="18"/>
  <c r="AC49" i="18"/>
  <c r="E25" i="18"/>
  <c r="J47" i="18"/>
  <c r="AG24" i="18"/>
  <c r="X16" i="18"/>
  <c r="W14" i="18"/>
  <c r="L6" i="18"/>
  <c r="AH3" i="18"/>
  <c r="V15" i="18"/>
  <c r="R6" i="18"/>
  <c r="I13" i="18"/>
  <c r="AH4" i="18"/>
  <c r="I14" i="18"/>
  <c r="B50" i="35"/>
  <c r="K7" i="18"/>
  <c r="AE11" i="18"/>
  <c r="AH5" i="18"/>
  <c r="E20" i="18"/>
  <c r="U24" i="18"/>
  <c r="S26" i="18"/>
  <c r="Q39" i="18"/>
  <c r="AB5" i="18"/>
  <c r="R27" i="18"/>
  <c r="J28" i="18"/>
  <c r="Q4" i="18"/>
  <c r="B21" i="35"/>
  <c r="Z19" i="18"/>
  <c r="B43" i="35"/>
  <c r="Y9" i="18"/>
  <c r="E31" i="18"/>
  <c r="AE10" i="18"/>
  <c r="B41" i="35"/>
  <c r="BI5" i="35"/>
  <c r="S44" i="18"/>
  <c r="T39" i="18"/>
  <c r="F35" i="18"/>
  <c r="J26" i="18"/>
  <c r="H16" i="18"/>
  <c r="Z10" i="18"/>
  <c r="B35" i="35"/>
  <c r="BB3" i="35"/>
  <c r="N53" i="18"/>
  <c r="AA50" i="18"/>
  <c r="AE39" i="18"/>
  <c r="Y39" i="18"/>
  <c r="AC29" i="18"/>
  <c r="V20" i="18"/>
  <c r="AH20" i="18"/>
  <c r="AB20" i="18"/>
  <c r="Q10" i="18"/>
  <c r="V31" i="18"/>
  <c r="O21" i="18"/>
  <c r="AE24" i="18"/>
  <c r="B29" i="35"/>
  <c r="N11" i="18"/>
  <c r="U34" i="18"/>
  <c r="K20" i="18"/>
  <c r="AB6" i="18"/>
  <c r="W10" i="18"/>
  <c r="B14" i="35"/>
  <c r="K3" i="18"/>
  <c r="V6" i="18"/>
  <c r="CB14" i="35"/>
  <c r="AC20" i="35"/>
  <c r="V15" i="35"/>
  <c r="BU7" i="35"/>
  <c r="CC13" i="35"/>
  <c r="CG18" i="35"/>
  <c r="CM6" i="35"/>
  <c r="W50" i="18"/>
  <c r="X20" i="18"/>
  <c r="AA6" i="18"/>
  <c r="CK5" i="35"/>
  <c r="C50" i="18"/>
  <c r="E32" i="18"/>
  <c r="T28" i="18"/>
  <c r="AB23" i="18"/>
  <c r="M12" i="18"/>
  <c r="CN4" i="35"/>
  <c r="H44" i="18"/>
  <c r="F34" i="18"/>
  <c r="R22" i="18"/>
  <c r="R12" i="18"/>
  <c r="CW3" i="35"/>
  <c r="Y47" i="18"/>
  <c r="S47" i="18"/>
  <c r="T23" i="18"/>
  <c r="B9" i="35"/>
  <c r="AG50" i="18"/>
  <c r="D7" i="18"/>
  <c r="AD37" i="18"/>
  <c r="Y18" i="18"/>
  <c r="G21" i="18"/>
  <c r="AW8" i="35"/>
  <c r="E47" i="18"/>
  <c r="F42" i="18"/>
  <c r="Y37" i="18"/>
  <c r="Y30" i="18"/>
  <c r="AA24" i="18"/>
  <c r="I8" i="18"/>
  <c r="O8" i="18"/>
  <c r="CT3" i="35"/>
  <c r="K51" i="18"/>
  <c r="N40" i="18"/>
  <c r="F21" i="18"/>
  <c r="L21" i="18"/>
  <c r="Z35" i="18"/>
  <c r="M10" i="18"/>
  <c r="CW5" i="35"/>
  <c r="O26" i="18"/>
  <c r="N16" i="18"/>
  <c r="C38" i="18"/>
  <c r="AD8" i="18"/>
  <c r="AC36" i="18"/>
  <c r="S4" i="18"/>
  <c r="CI17" i="35"/>
  <c r="AD48" i="18"/>
  <c r="D35" i="18"/>
  <c r="AH39" i="18"/>
  <c r="D41" i="18"/>
  <c r="AG5" i="18"/>
  <c r="AC12" i="18"/>
  <c r="F5" i="35"/>
  <c r="AD43" i="18"/>
  <c r="AE38" i="18"/>
  <c r="R34" i="18"/>
  <c r="V25" i="18"/>
  <c r="L15" i="18"/>
  <c r="G8" i="18"/>
  <c r="B27" i="35"/>
  <c r="N23" i="18"/>
  <c r="S36" i="18"/>
  <c r="X37" i="18"/>
  <c r="B45" i="35"/>
  <c r="H3" i="35"/>
  <c r="AD3" i="18"/>
  <c r="T7" i="18"/>
  <c r="C10" i="18"/>
  <c r="BX3" i="35"/>
  <c r="W23" i="18"/>
  <c r="S54" i="18"/>
  <c r="M24" i="18"/>
  <c r="U4" i="18"/>
  <c r="AA49" i="18"/>
  <c r="AH35" i="18"/>
  <c r="AC6" i="18"/>
  <c r="Z13" i="18"/>
  <c r="C13" i="18"/>
  <c r="Y25" i="18"/>
  <c r="G18" i="18"/>
  <c r="W6" i="18"/>
  <c r="L18" i="18"/>
  <c r="AE53" i="18"/>
  <c r="AH10" i="18"/>
  <c r="Q17" i="18"/>
  <c r="N28" i="18"/>
  <c r="J6" i="18"/>
  <c r="W43" i="18"/>
  <c r="AC13" i="18"/>
  <c r="S41" i="18"/>
  <c r="Q25" i="18"/>
  <c r="AH13" i="18"/>
  <c r="G27" i="18"/>
  <c r="X26" i="18"/>
  <c r="AA29" i="18"/>
  <c r="CM3" i="35"/>
  <c r="O50" i="18"/>
  <c r="V36" i="18"/>
  <c r="AD26" i="18"/>
  <c r="B18" i="18"/>
  <c r="R7" i="18"/>
  <c r="N14" i="18"/>
  <c r="AA6" i="35"/>
  <c r="X53" i="18"/>
  <c r="L51" i="18"/>
  <c r="Y48" i="18"/>
  <c r="S37" i="18"/>
  <c r="M37" i="18"/>
  <c r="AA27" i="18"/>
  <c r="T18" i="18"/>
  <c r="AE18" i="18"/>
  <c r="Z18" i="18"/>
  <c r="N8" i="18"/>
  <c r="C21" i="18"/>
  <c r="U15" i="18"/>
  <c r="AH16" i="18"/>
  <c r="B14" i="18"/>
  <c r="B42" i="35"/>
  <c r="Y26" i="18"/>
  <c r="G16" i="18"/>
  <c r="G4" i="18"/>
  <c r="U8" i="18"/>
  <c r="AG11" i="18"/>
  <c r="G14" i="18"/>
  <c r="B26" i="35"/>
  <c r="CE17" i="35"/>
  <c r="DB23" i="35"/>
  <c r="I5" i="35"/>
  <c r="BE23" i="35"/>
  <c r="I10" i="35"/>
  <c r="BX13" i="35"/>
  <c r="BC18" i="35"/>
  <c r="Z39" i="18"/>
  <c r="U30" i="18"/>
  <c r="DA9" i="35"/>
  <c r="DN3" i="35"/>
  <c r="T51" i="18"/>
  <c r="AH27" i="18"/>
  <c r="L32" i="18"/>
  <c r="Y32" i="18"/>
  <c r="R8" i="18"/>
  <c r="G49" i="18"/>
  <c r="B33" i="18"/>
  <c r="K22" i="18"/>
  <c r="X44" i="18"/>
  <c r="AA10" i="18"/>
  <c r="DB12" i="35"/>
  <c r="M53" i="18"/>
  <c r="O32" i="18"/>
  <c r="L36" i="18"/>
  <c r="AD15" i="18"/>
  <c r="F37" i="18"/>
  <c r="D15" i="18"/>
  <c r="X27" i="18"/>
  <c r="X19" i="18"/>
  <c r="G9" i="18"/>
  <c r="AW4" i="35"/>
  <c r="B53" i="18"/>
  <c r="N39" i="18"/>
  <c r="Q29" i="18"/>
  <c r="U20" i="18"/>
  <c r="D10" i="18"/>
  <c r="AD19" i="18"/>
  <c r="BP9" i="35"/>
  <c r="B48" i="18"/>
  <c r="C43" i="18"/>
  <c r="V38" i="18"/>
  <c r="AB29" i="18"/>
  <c r="S14" i="18"/>
  <c r="K53" i="18"/>
  <c r="AE26" i="18"/>
  <c r="J16" i="18"/>
  <c r="BL6" i="35"/>
  <c r="J3" i="18"/>
  <c r="M17" i="18"/>
  <c r="B31" i="35"/>
  <c r="D28" i="18"/>
  <c r="M30" i="18"/>
  <c r="L48" i="18"/>
  <c r="L5" i="18"/>
  <c r="J46" i="18"/>
  <c r="K16" i="18"/>
  <c r="J25" i="18"/>
  <c r="R5" i="18"/>
  <c r="X15" i="18"/>
  <c r="B16" i="35"/>
  <c r="CX7" i="35"/>
  <c r="G42" i="18"/>
  <c r="M28" i="18"/>
  <c r="AE25" i="18"/>
  <c r="E26" i="18"/>
  <c r="C6" i="18"/>
  <c r="F6" i="18"/>
  <c r="AJ3" i="35"/>
  <c r="R47" i="18"/>
  <c r="F45" i="18"/>
  <c r="S42" i="18"/>
  <c r="L31" i="18"/>
  <c r="E38" i="18"/>
  <c r="AA30" i="18"/>
  <c r="R31" i="18"/>
  <c r="G31" i="18"/>
  <c r="L26" i="18"/>
  <c r="AH11" i="18"/>
  <c r="B9" i="18"/>
  <c r="E9" i="18"/>
  <c r="Q9" i="18"/>
  <c r="O12" i="18"/>
  <c r="N31" i="18"/>
  <c r="K40" i="18"/>
  <c r="B12" i="18"/>
  <c r="AH7" i="18"/>
  <c r="I16" i="18"/>
  <c r="AB8" i="18"/>
  <c r="H12" i="18"/>
  <c r="U16" i="18"/>
  <c r="U25" i="35"/>
  <c r="DN8" i="35"/>
  <c r="T8" i="35"/>
  <c r="CD9" i="35"/>
  <c r="DH11" i="35"/>
  <c r="DR9" i="35"/>
  <c r="BK6" i="35"/>
  <c r="Y29" i="18"/>
  <c r="AH8" i="18"/>
  <c r="Z5" i="35"/>
  <c r="H46" i="18"/>
  <c r="M45" i="18"/>
  <c r="F38" i="18"/>
  <c r="J17" i="18"/>
  <c r="U21" i="18"/>
  <c r="DL10" i="35"/>
  <c r="AB46" i="18"/>
  <c r="AE43" i="18"/>
  <c r="AC34" i="18"/>
  <c r="AE3" i="18"/>
  <c r="J36" i="18"/>
  <c r="BK5" i="35"/>
  <c r="G48" i="18"/>
  <c r="AG35" i="18"/>
  <c r="F15" i="18"/>
  <c r="AH9" i="18"/>
  <c r="N27" i="18"/>
  <c r="DT6" i="35"/>
  <c r="AE8" i="18"/>
  <c r="U28" i="18"/>
  <c r="M8" i="18"/>
  <c r="L10" i="35"/>
  <c r="Z44" i="18"/>
  <c r="AG30" i="18"/>
  <c r="B30" i="18"/>
  <c r="N30" i="18"/>
  <c r="H11" i="18"/>
  <c r="Y8" i="18"/>
  <c r="V40" i="18"/>
  <c r="R21" i="18"/>
  <c r="AE16" i="18"/>
  <c r="I51" i="18"/>
  <c r="AM7" i="35"/>
  <c r="AA4" i="18"/>
  <c r="AA52" i="18"/>
  <c r="AB47" i="18"/>
  <c r="D53" i="18"/>
  <c r="W17" i="18"/>
  <c r="AC17" i="18"/>
  <c r="O17" i="18"/>
  <c r="Y15" i="18"/>
  <c r="BU8" i="35"/>
  <c r="O45" i="18"/>
  <c r="D43" i="18"/>
  <c r="Q40" i="18"/>
  <c r="J29" i="18"/>
  <c r="C36" i="18"/>
  <c r="AG26" i="18"/>
  <c r="O27" i="18"/>
  <c r="H27" i="18"/>
  <c r="D18" i="18"/>
  <c r="AC7" i="18"/>
  <c r="Z4" i="18"/>
  <c r="C7" i="18"/>
  <c r="AF3" i="18"/>
  <c r="B48" i="35"/>
  <c r="I24" i="18"/>
  <c r="J34" i="18"/>
  <c r="AD7" i="18"/>
  <c r="AB4" i="18"/>
  <c r="W11" i="18"/>
  <c r="B10" i="35"/>
  <c r="B6" i="18"/>
  <c r="B23" i="35"/>
  <c r="DR21" i="35"/>
  <c r="AM6" i="35"/>
  <c r="AL18" i="35"/>
  <c r="DA11" i="35"/>
  <c r="N4" i="35"/>
  <c r="CM8" i="35"/>
  <c r="M47" i="18"/>
  <c r="I31" i="18"/>
  <c r="B39" i="35"/>
  <c r="DW10" i="35"/>
  <c r="D42" i="18"/>
  <c r="G39" i="18"/>
  <c r="Z34" i="18"/>
  <c r="C33" i="18"/>
  <c r="AD31" i="18"/>
  <c r="CX11" i="35"/>
  <c r="Q52" i="18"/>
  <c r="G40" i="18"/>
  <c r="S34" i="18"/>
  <c r="X4" i="18"/>
  <c r="AA11" i="18"/>
  <c r="AB41" i="18"/>
  <c r="AE33" i="18"/>
  <c r="H23" i="18"/>
  <c r="Q3" i="18"/>
  <c r="AL8" i="35"/>
  <c r="S18" i="18"/>
  <c r="I49" i="18"/>
  <c r="AE5" i="18"/>
  <c r="S19" i="18"/>
  <c r="AB40" i="18"/>
  <c r="AD3" i="35"/>
  <c r="N50" i="18"/>
  <c r="H39" i="18"/>
  <c r="I20" i="18"/>
  <c r="O20" i="18"/>
  <c r="S28" i="18"/>
  <c r="M23" i="18"/>
  <c r="CR10" i="35"/>
  <c r="W45" i="18"/>
  <c r="AC31" i="18"/>
  <c r="AB31" i="18"/>
  <c r="H32" i="18"/>
  <c r="AD12" i="18"/>
  <c r="V9" i="18"/>
  <c r="U6" i="18"/>
  <c r="AD28" i="18"/>
  <c r="R19" i="18"/>
  <c r="U43" i="18"/>
  <c r="J19" i="18"/>
  <c r="Q13" i="18"/>
  <c r="K13" i="18"/>
  <c r="BH4" i="35"/>
  <c r="AH42" i="18"/>
  <c r="AB52" i="18"/>
  <c r="U33" i="18"/>
  <c r="Y24" i="18"/>
  <c r="H14" i="18"/>
  <c r="H5" i="18"/>
  <c r="B33" i="35"/>
  <c r="F52" i="18"/>
  <c r="G47" i="18"/>
  <c r="R50" i="18"/>
  <c r="B17" i="18"/>
  <c r="H17" i="18"/>
  <c r="L16" i="18"/>
  <c r="AC14" i="18"/>
  <c r="V10" i="18"/>
  <c r="W13" i="18"/>
  <c r="B32" i="35"/>
  <c r="B30" i="35"/>
  <c r="T14" i="18"/>
  <c r="AH36" i="18"/>
  <c r="B8" i="18"/>
  <c r="M9" i="35"/>
  <c r="T36" i="18"/>
  <c r="E23" i="18"/>
  <c r="W35" i="18"/>
  <c r="AC51" i="18"/>
  <c r="D19" i="18"/>
  <c r="S32" i="18"/>
  <c r="K28" i="18"/>
  <c r="F24" i="18"/>
  <c r="G52" i="18"/>
  <c r="T24" i="18"/>
  <c r="O3" i="35"/>
  <c r="O52" i="18"/>
  <c r="M9" i="18"/>
  <c r="X11" i="18"/>
  <c r="C45" i="18"/>
  <c r="AH40" i="18"/>
  <c r="Y5" i="35"/>
  <c r="R23" i="18"/>
  <c r="AG45" i="18"/>
  <c r="N15" i="18"/>
  <c r="AD46" i="18"/>
  <c r="E15" i="18"/>
  <c r="Y27" i="18"/>
  <c r="AD4" i="18"/>
  <c r="X12" i="18"/>
  <c r="D40" i="18"/>
  <c r="F20" i="18"/>
</calcChain>
</file>

<file path=xl/sharedStrings.xml><?xml version="1.0" encoding="utf-8"?>
<sst xmlns="http://schemas.openxmlformats.org/spreadsheetml/2006/main" count="14260" uniqueCount="480">
  <si>
    <t>測定日</t>
  </si>
  <si>
    <t>OW-No.1</t>
  </si>
  <si>
    <t>OW-No.2</t>
  </si>
  <si>
    <t>OW-No.3</t>
  </si>
  <si>
    <t>1A</t>
  </si>
  <si>
    <t>1B</t>
  </si>
  <si>
    <t>1C</t>
  </si>
  <si>
    <t>NSW-1</t>
  </si>
  <si>
    <t>2A</t>
  </si>
  <si>
    <t>2B</t>
  </si>
  <si>
    <t>2C</t>
  </si>
  <si>
    <t>NSW-2</t>
  </si>
  <si>
    <t>3A</t>
  </si>
  <si>
    <t>3B</t>
  </si>
  <si>
    <t>NSW-3</t>
  </si>
  <si>
    <t>水位なし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</si>
  <si>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</si>
  <si>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</si>
  <si>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</si>
  <si>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</si>
  <si>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</si>
  <si>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</si>
  <si>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</si>
  <si>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</si>
  <si>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</si>
  <si>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</si>
  <si>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</si>
  <si>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</si>
  <si>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</si>
  <si>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</si>
  <si>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</si>
  <si>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</si>
  <si>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-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</si>
  <si>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</si>
  <si>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</si>
  <si>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</si>
  <si>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</si>
  <si>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</si>
  <si>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</si>
  <si>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</si>
  <si>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</si>
  <si>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</si>
  <si>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NSW-4</t>
  </si>
  <si>
    <t>5Z</t>
  </si>
  <si>
    <t>5A</t>
  </si>
  <si>
    <t>5B</t>
  </si>
  <si>
    <t>NSW-5</t>
  </si>
  <si>
    <t>NSW-6</t>
  </si>
  <si>
    <t>U</t>
  </si>
  <si>
    <t>測定水位(m)</t>
  </si>
  <si>
    <t>3.5m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</si>
  <si>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</si>
  <si>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</si>
  <si>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</si>
  <si>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</si>
  <si>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</si>
  <si>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</si>
  <si>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</si>
  <si>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</si>
  <si>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</si>
  <si>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</si>
  <si>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</si>
  <si>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</si>
  <si>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</si>
  <si>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</si>
  <si>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NSW-7</t>
  </si>
  <si>
    <t>8A</t>
  </si>
  <si>
    <t>8B</t>
  </si>
  <si>
    <t>NSW-8</t>
  </si>
  <si>
    <t>9Y</t>
  </si>
  <si>
    <t>9Z</t>
  </si>
  <si>
    <t>9A</t>
  </si>
  <si>
    <t>9B</t>
  </si>
  <si>
    <t>NSW-9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</si>
  <si>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</si>
  <si>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</si>
  <si>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</si>
  <si>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</si>
  <si>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</si>
  <si>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</si>
  <si>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</si>
  <si>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</si>
  <si>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</si>
  <si>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</si>
  <si>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</si>
  <si>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</si>
  <si>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</si>
  <si>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</si>
  <si>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NSW-10</t>
  </si>
  <si>
    <t>11Z</t>
  </si>
  <si>
    <t>11A</t>
  </si>
  <si>
    <t>11B</t>
  </si>
  <si>
    <t>NSW-11</t>
  </si>
  <si>
    <t>12B</t>
  </si>
  <si>
    <t>12C</t>
  </si>
  <si>
    <t>NSW-12</t>
  </si>
  <si>
    <t>13m</t>
  </si>
  <si>
    <t>21.5m</t>
  </si>
  <si>
    <t>28m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</si>
  <si>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</si>
  <si>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</si>
  <si>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</si>
  <si>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</si>
  <si>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</si>
  <si>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</si>
  <si>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</si>
  <si>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</si>
  <si>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</si>
  <si>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</si>
  <si>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</si>
  <si>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</si>
  <si>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</si>
  <si>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NSW-13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</si>
  <si>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</si>
  <si>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</si>
  <si>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</si>
  <si>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</si>
  <si>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</si>
  <si>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</si>
  <si>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</si>
  <si>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</si>
  <si>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NSW-14</t>
  </si>
  <si>
    <t>15A</t>
  </si>
  <si>
    <t>15B</t>
  </si>
  <si>
    <t>NSW-15</t>
  </si>
  <si>
    <t>4m</t>
  </si>
  <si>
    <t>10m</t>
  </si>
  <si>
    <t>21m</t>
  </si>
  <si>
    <t>23m</t>
  </si>
  <si>
    <t>OW-No.16</t>
  </si>
  <si>
    <t>既存観測井</t>
  </si>
  <si>
    <t>16B</t>
  </si>
  <si>
    <t>NSW-16</t>
  </si>
  <si>
    <t>No.2</t>
  </si>
  <si>
    <t>No.4</t>
  </si>
  <si>
    <t>18m</t>
  </si>
  <si>
    <t>14m</t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</si>
  <si>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</si>
  <si>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</si>
  <si>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</si>
  <si>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</si>
  <si>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</si>
  <si>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</si>
  <si>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</si>
  <si>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</si>
  <si>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</si>
  <si>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</si>
  <si>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25m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</si>
  <si>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</si>
  <si>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</si>
  <si>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</si>
  <si>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</si>
  <si>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</si>
  <si>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</si>
  <si>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</si>
  <si>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</si>
  <si>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</si>
  <si>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</si>
  <si>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</si>
  <si>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</si>
  <si>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</si>
  <si>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</si>
  <si>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</si>
  <si>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</si>
  <si>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</si>
  <si>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</si>
  <si>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</si>
  <si>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</si>
  <si>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</si>
  <si>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</si>
  <si>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</si>
  <si>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</si>
  <si>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</si>
  <si>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</si>
  <si>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</si>
  <si>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</si>
  <si>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</si>
  <si>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</si>
  <si>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</si>
  <si>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</si>
  <si>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</si>
  <si>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</si>
  <si>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</si>
  <si>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</si>
  <si>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</si>
  <si>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</si>
  <si>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</si>
  <si>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</si>
  <si>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</si>
  <si>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</si>
  <si>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</si>
  <si>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</si>
  <si>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</si>
  <si>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</si>
  <si>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</si>
  <si>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</si>
  <si>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</si>
  <si>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</si>
  <si>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</si>
  <si>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</si>
  <si>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</si>
  <si>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</si>
  <si>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</si>
  <si>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</si>
  <si>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</si>
  <si>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</si>
  <si>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</si>
  <si>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</si>
  <si>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</si>
  <si>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</si>
  <si>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</si>
  <si>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</si>
  <si>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</si>
  <si>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</si>
  <si>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</si>
  <si>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</si>
  <si>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</si>
  <si>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</si>
  <si>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</si>
  <si>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</si>
  <si>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</si>
  <si>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</si>
  <si>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</si>
  <si>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</si>
  <si>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</si>
  <si>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</si>
  <si>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</si>
  <si>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</si>
  <si>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</si>
  <si>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</si>
  <si>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</si>
  <si>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</si>
  <si>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</si>
  <si>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</si>
  <si>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</si>
  <si>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</si>
  <si>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</si>
  <si>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2015年</t>
    <phoneticPr fontId="19"/>
  </si>
  <si>
    <t>2015年</t>
    <phoneticPr fontId="19"/>
  </si>
  <si>
    <t>*No.13とNo.14の水位は参考値</t>
    <rPh sb="13" eb="15">
      <t>スイイ</t>
    </rPh>
    <rPh sb="16" eb="18">
      <t>サンコウ</t>
    </rPh>
    <rPh sb="18" eb="19">
      <t>アタイ</t>
    </rPh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</si>
  <si>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</si>
  <si>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</si>
  <si>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</si>
  <si>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</si>
  <si>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</si>
  <si>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測定不可</t>
    <rPh sb="0" eb="4">
      <t>ソクテイフカ</t>
    </rPh>
    <phoneticPr fontId="19"/>
  </si>
  <si>
    <t>測定不可</t>
    <rPh sb="0" eb="2">
      <t>ソクテイ</t>
    </rPh>
    <rPh sb="2" eb="4">
      <t>フカ</t>
    </rPh>
    <phoneticPr fontId="19"/>
  </si>
  <si>
    <t>-</t>
    <phoneticPr fontId="19"/>
  </si>
  <si>
    <t>-</t>
    <phoneticPr fontId="19"/>
  </si>
  <si>
    <t>測定不可</t>
    <rPh sb="0" eb="2">
      <t>ソクテイ</t>
    </rPh>
    <rPh sb="2" eb="4">
      <t>フカ</t>
    </rPh>
    <phoneticPr fontId="19"/>
  </si>
  <si>
    <t>水位なし</t>
    <rPh sb="0" eb="2">
      <t>スイイ</t>
    </rPh>
    <phoneticPr fontId="19"/>
  </si>
  <si>
    <t>-</t>
    <phoneticPr fontId="19"/>
  </si>
  <si>
    <t>水位なし</t>
    <rPh sb="0" eb="2">
      <t>スイイ</t>
    </rPh>
    <phoneticPr fontId="19"/>
  </si>
  <si>
    <t>-</t>
    <phoneticPr fontId="19"/>
  </si>
  <si>
    <t>-</t>
    <phoneticPr fontId="19"/>
  </si>
  <si>
    <t>1月5日</t>
    <phoneticPr fontId="19"/>
  </si>
  <si>
    <t>1月5日</t>
    <phoneticPr fontId="19"/>
  </si>
  <si>
    <t>44.5m</t>
    <phoneticPr fontId="19"/>
  </si>
  <si>
    <t>41.5m</t>
    <phoneticPr fontId="19"/>
  </si>
  <si>
    <t>43m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</si>
  <si>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</si>
  <si>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</si>
  <si>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</si>
  <si>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</si>
  <si>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</si>
  <si>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</si>
  <si>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</si>
  <si>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</si>
  <si>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</si>
  <si>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</si>
  <si>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69m</t>
    <phoneticPr fontId="19"/>
  </si>
  <si>
    <t>73m</t>
    <phoneticPr fontId="19"/>
  </si>
  <si>
    <t>77m</t>
    <phoneticPr fontId="19"/>
  </si>
  <si>
    <t>38m</t>
    <phoneticPr fontId="19"/>
  </si>
  <si>
    <t>40m</t>
    <phoneticPr fontId="19"/>
  </si>
  <si>
    <t>42m</t>
    <phoneticPr fontId="19"/>
  </si>
  <si>
    <t>1月13日</t>
    <phoneticPr fontId="19"/>
  </si>
  <si>
    <t>1月19日</t>
    <rPh sb="1" eb="2">
      <t>ガツ</t>
    </rPh>
    <rPh sb="4" eb="5">
      <t>ニチ</t>
    </rPh>
    <phoneticPr fontId="19"/>
  </si>
  <si>
    <t>1月13日</t>
    <rPh sb="1" eb="2">
      <t>ガツ</t>
    </rPh>
    <rPh sb="4" eb="5">
      <t>ニチ</t>
    </rPh>
    <phoneticPr fontId="19"/>
  </si>
  <si>
    <t>1月26日</t>
    <rPh sb="1" eb="2">
      <t>ガツ</t>
    </rPh>
    <rPh sb="4" eb="5">
      <t>ニチ</t>
    </rPh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</si>
  <si>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</si>
  <si>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</si>
  <si>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</si>
  <si>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</si>
  <si>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</si>
  <si>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</si>
  <si>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</si>
  <si>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</si>
  <si>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</si>
  <si>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</si>
  <si>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</si>
  <si>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</si>
  <si>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</si>
  <si>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</si>
  <si>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</si>
  <si>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</si>
  <si>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</si>
  <si>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</si>
  <si>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</si>
  <si>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</si>
  <si>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</si>
  <si>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</si>
  <si>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</si>
  <si>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</si>
  <si>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</si>
  <si>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</si>
  <si>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</si>
  <si>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</si>
  <si>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</si>
  <si>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</si>
  <si>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</si>
  <si>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2月2日</t>
    <rPh sb="1" eb="2">
      <t>ガツ</t>
    </rPh>
    <rPh sb="3" eb="4">
      <t>カ</t>
    </rPh>
    <phoneticPr fontId="19"/>
  </si>
  <si>
    <t>2月9日</t>
    <rPh sb="1" eb="2">
      <t>ガツ</t>
    </rPh>
    <rPh sb="3" eb="4">
      <t>カ</t>
    </rPh>
    <phoneticPr fontId="19"/>
  </si>
  <si>
    <t>-</t>
    <phoneticPr fontId="19"/>
  </si>
  <si>
    <t>施錠により測定できず</t>
    <rPh sb="0" eb="2">
      <t>セジョウ</t>
    </rPh>
    <rPh sb="5" eb="7">
      <t>ソクテイ</t>
    </rPh>
    <phoneticPr fontId="19"/>
  </si>
  <si>
    <t>2月16日</t>
    <rPh sb="1" eb="2">
      <t>ガツ</t>
    </rPh>
    <rPh sb="4" eb="5">
      <t>ニチ</t>
    </rPh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</si>
  <si>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</si>
  <si>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</si>
  <si>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</si>
  <si>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</si>
  <si>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</si>
  <si>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</si>
  <si>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</si>
  <si>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</si>
  <si>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-</t>
    <phoneticPr fontId="19"/>
  </si>
  <si>
    <t>15.5m</t>
    <phoneticPr fontId="19"/>
  </si>
  <si>
    <t>25m</t>
    <phoneticPr fontId="19"/>
  </si>
  <si>
    <t>10.5m</t>
    <phoneticPr fontId="19"/>
  </si>
  <si>
    <t>20m</t>
    <phoneticPr fontId="19"/>
  </si>
  <si>
    <t>22m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</si>
  <si>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</si>
  <si>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</si>
  <si>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</si>
  <si>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</si>
  <si>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</si>
  <si>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</si>
  <si>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</si>
  <si>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</si>
  <si>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</si>
  <si>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</si>
  <si>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</si>
  <si>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</si>
  <si>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</si>
  <si>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</si>
  <si>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</si>
  <si>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</si>
  <si>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2月23日</t>
    <rPh sb="1" eb="2">
      <t>ガツ</t>
    </rPh>
    <rPh sb="4" eb="5">
      <t>カ</t>
    </rPh>
    <phoneticPr fontId="19"/>
  </si>
  <si>
    <t>-</t>
    <phoneticPr fontId="19"/>
  </si>
  <si>
    <t>3月2日</t>
    <rPh sb="1" eb="2">
      <t>ガツ</t>
    </rPh>
    <rPh sb="3" eb="4">
      <t>カ</t>
    </rPh>
    <phoneticPr fontId="19"/>
  </si>
  <si>
    <t>3月9日</t>
    <rPh sb="1" eb="2">
      <t>ガツ</t>
    </rPh>
    <rPh sb="3" eb="4">
      <t>カ</t>
    </rPh>
    <phoneticPr fontId="19"/>
  </si>
  <si>
    <t>12m</t>
    <phoneticPr fontId="19"/>
  </si>
  <si>
    <t>12m</t>
    <phoneticPr fontId="19"/>
  </si>
  <si>
    <t>3月23日</t>
    <rPh sb="1" eb="2">
      <t>ガツ</t>
    </rPh>
    <rPh sb="4" eb="5">
      <t>ニチ</t>
    </rPh>
    <phoneticPr fontId="19"/>
  </si>
  <si>
    <t>3月16日</t>
    <rPh sb="1" eb="2">
      <t>ガツ</t>
    </rPh>
    <rPh sb="4" eb="5">
      <t>ニチ</t>
    </rPh>
    <phoneticPr fontId="19"/>
  </si>
  <si>
    <t>3月30日</t>
    <rPh sb="1" eb="2">
      <t>ガツ</t>
    </rPh>
    <rPh sb="4" eb="5">
      <t>ニチ</t>
    </rPh>
    <phoneticPr fontId="19"/>
  </si>
  <si>
    <t>－</t>
    <phoneticPr fontId="19"/>
  </si>
  <si>
    <t>s</t>
    <phoneticPr fontId="19"/>
  </si>
  <si>
    <t>4月6日</t>
    <rPh sb="1" eb="2">
      <t>ガツ</t>
    </rPh>
    <rPh sb="3" eb="4">
      <t>ニチ</t>
    </rPh>
    <phoneticPr fontId="19"/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</si>
  <si>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</si>
  <si>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</si>
  <si>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</si>
  <si>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</si>
  <si>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</si>
  <si>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</si>
  <si>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</si>
  <si>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</si>
  <si>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</si>
  <si>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</si>
  <si>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</si>
  <si>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</si>
  <si>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</si>
  <si>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</si>
  <si>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</si>
  <si>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</si>
  <si>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</si>
  <si>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</si>
  <si>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</si>
  <si>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</si>
  <si>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</si>
  <si>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</si>
  <si>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</si>
  <si>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</si>
  <si>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</si>
  <si>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</si>
  <si>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</si>
  <si>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</si>
  <si>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</si>
  <si>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</si>
  <si>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</si>
  <si>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－</t>
    <phoneticPr fontId="19"/>
  </si>
  <si>
    <t>-</t>
    <phoneticPr fontId="19"/>
  </si>
  <si>
    <t>-</t>
    <phoneticPr fontId="19"/>
  </si>
  <si>
    <t>-</t>
    <phoneticPr fontId="19"/>
  </si>
  <si>
    <t>4月13日</t>
    <rPh sb="1" eb="2">
      <t>ガツ</t>
    </rPh>
    <rPh sb="4" eb="5">
      <t>ニチ</t>
    </rPh>
    <phoneticPr fontId="19"/>
  </si>
  <si>
    <t>4月20日</t>
    <rPh sb="1" eb="2">
      <t>ガツ</t>
    </rPh>
    <rPh sb="4" eb="5">
      <t>ニチ</t>
    </rPh>
    <phoneticPr fontId="19"/>
  </si>
  <si>
    <t>－</t>
    <phoneticPr fontId="19"/>
  </si>
  <si>
    <t>-</t>
    <phoneticPr fontId="19"/>
  </si>
  <si>
    <t>4月27日</t>
    <rPh sb="1" eb="2">
      <t>ガツ</t>
    </rPh>
    <rPh sb="4" eb="5">
      <t>ニチ</t>
    </rPh>
    <phoneticPr fontId="19"/>
  </si>
  <si>
    <t>5月7日</t>
    <rPh sb="1" eb="2">
      <t>ガツ</t>
    </rPh>
    <rPh sb="3" eb="4">
      <t>ニチ</t>
    </rPh>
    <phoneticPr fontId="19"/>
  </si>
  <si>
    <t>5月7日</t>
    <rPh sb="1" eb="2">
      <t>ガツ</t>
    </rPh>
    <rPh sb="3" eb="4">
      <t>カ</t>
    </rPh>
    <phoneticPr fontId="19"/>
  </si>
  <si>
    <t>-</t>
    <phoneticPr fontId="19"/>
  </si>
  <si>
    <t>5月11日</t>
    <rPh sb="1" eb="2">
      <t>ガツ</t>
    </rPh>
    <rPh sb="4" eb="5">
      <t>ニチ</t>
    </rPh>
    <phoneticPr fontId="19"/>
  </si>
  <si>
    <t>5月11日</t>
    <rPh sb="1" eb="2">
      <t>ガツ</t>
    </rPh>
    <rPh sb="4" eb="5">
      <t>ニチ</t>
    </rPh>
    <phoneticPr fontId="19"/>
  </si>
  <si>
    <t>8000以上</t>
    <rPh sb="4" eb="6">
      <t>イジョウ</t>
    </rPh>
    <phoneticPr fontId="19"/>
  </si>
  <si>
    <t>-</t>
    <phoneticPr fontId="19"/>
  </si>
  <si>
    <t>-</t>
    <phoneticPr fontId="19"/>
  </si>
  <si>
    <t>5月18日</t>
    <rPh sb="1" eb="2">
      <t>ガツ</t>
    </rPh>
    <rPh sb="4" eb="5">
      <t>ニチ</t>
    </rPh>
    <phoneticPr fontId="19"/>
  </si>
  <si>
    <t>5月25日</t>
    <rPh sb="1" eb="2">
      <t>ガツ</t>
    </rPh>
    <rPh sb="4" eb="5">
      <t>ニチ</t>
    </rPh>
    <phoneticPr fontId="19"/>
  </si>
  <si>
    <t>6月3日</t>
    <rPh sb="1" eb="2">
      <t>ガツ</t>
    </rPh>
    <rPh sb="3" eb="4">
      <t>ニチ</t>
    </rPh>
    <phoneticPr fontId="19"/>
  </si>
  <si>
    <t>-</t>
    <phoneticPr fontId="19"/>
  </si>
  <si>
    <t>-</t>
    <phoneticPr fontId="19"/>
  </si>
  <si>
    <t>6月8日</t>
    <rPh sb="1" eb="2">
      <t>ガツ</t>
    </rPh>
    <rPh sb="3" eb="4">
      <t>カ</t>
    </rPh>
    <phoneticPr fontId="19"/>
  </si>
  <si>
    <t>6月3日</t>
    <rPh sb="1" eb="2">
      <t>ガツ</t>
    </rPh>
    <rPh sb="3" eb="4">
      <t>カ</t>
    </rPh>
    <phoneticPr fontId="19"/>
  </si>
  <si>
    <t>6月15日</t>
    <rPh sb="1" eb="2">
      <t>ガツ</t>
    </rPh>
    <rPh sb="4" eb="5">
      <t>カ</t>
    </rPh>
    <phoneticPr fontId="19"/>
  </si>
  <si>
    <t>6月22日</t>
    <rPh sb="1" eb="2">
      <t>ガツ</t>
    </rPh>
    <rPh sb="4" eb="5">
      <t>ニチ</t>
    </rPh>
    <phoneticPr fontId="19"/>
  </si>
  <si>
    <t>-</t>
    <phoneticPr fontId="19"/>
  </si>
  <si>
    <t>6月30日</t>
    <rPh sb="1" eb="2">
      <t>ガツ</t>
    </rPh>
    <rPh sb="4" eb="5">
      <t>ニチ</t>
    </rPh>
    <phoneticPr fontId="19"/>
  </si>
  <si>
    <t>7月6日</t>
    <rPh sb="1" eb="2">
      <t>ガツ</t>
    </rPh>
    <rPh sb="3" eb="4">
      <t>ニチ</t>
    </rPh>
    <phoneticPr fontId="19"/>
  </si>
  <si>
    <t>8000以上</t>
    <rPh sb="4" eb="6">
      <t>イジョウ</t>
    </rPh>
    <phoneticPr fontId="19"/>
  </si>
  <si>
    <t>7月13日</t>
    <rPh sb="1" eb="2">
      <t>ガツ</t>
    </rPh>
    <rPh sb="4" eb="5">
      <t>ニチ</t>
    </rPh>
    <phoneticPr fontId="19"/>
  </si>
  <si>
    <t>7月21日</t>
    <rPh sb="1" eb="2">
      <t>ガツ</t>
    </rPh>
    <rPh sb="4" eb="5">
      <t>ニチ</t>
    </rPh>
    <phoneticPr fontId="19"/>
  </si>
  <si>
    <t>7月27日</t>
    <rPh sb="1" eb="2">
      <t>ガツ</t>
    </rPh>
    <rPh sb="4" eb="5">
      <t>ニチ</t>
    </rPh>
    <phoneticPr fontId="19"/>
  </si>
  <si>
    <t>測定不可</t>
    <rPh sb="0" eb="2">
      <t>ソクテイ</t>
    </rPh>
    <rPh sb="2" eb="4">
      <t>フカ</t>
    </rPh>
    <phoneticPr fontId="19"/>
  </si>
  <si>
    <t>8月3日</t>
    <rPh sb="1" eb="2">
      <t>ガツ</t>
    </rPh>
    <rPh sb="3" eb="4">
      <t>カ</t>
    </rPh>
    <phoneticPr fontId="19"/>
  </si>
  <si>
    <t>8月10日</t>
    <rPh sb="1" eb="2">
      <t>ガツ</t>
    </rPh>
    <rPh sb="4" eb="5">
      <t>カ</t>
    </rPh>
    <phoneticPr fontId="19"/>
  </si>
  <si>
    <t>-</t>
    <phoneticPr fontId="19"/>
  </si>
  <si>
    <t>-</t>
    <phoneticPr fontId="19"/>
  </si>
  <si>
    <t>8000以上</t>
    <rPh sb="4" eb="6">
      <t>イジョウ</t>
    </rPh>
    <phoneticPr fontId="19"/>
  </si>
  <si>
    <t>－</t>
    <phoneticPr fontId="19"/>
  </si>
  <si>
    <t>8月17日</t>
    <rPh sb="1" eb="2">
      <t>ガツ</t>
    </rPh>
    <rPh sb="4" eb="5">
      <t>ニチ</t>
    </rPh>
    <phoneticPr fontId="19"/>
  </si>
  <si>
    <t>8月24日</t>
    <rPh sb="1" eb="2">
      <t>ガツ</t>
    </rPh>
    <rPh sb="4" eb="5">
      <t>カ</t>
    </rPh>
    <phoneticPr fontId="19"/>
  </si>
  <si>
    <t>水位なし</t>
    <rPh sb="0" eb="2">
      <t>スイイ</t>
    </rPh>
    <phoneticPr fontId="19"/>
  </si>
  <si>
    <t>-</t>
    <phoneticPr fontId="19"/>
  </si>
  <si>
    <t>-</t>
    <phoneticPr fontId="19"/>
  </si>
  <si>
    <t>8月31日</t>
    <rPh sb="1" eb="2">
      <t>ガツ</t>
    </rPh>
    <rPh sb="4" eb="5">
      <t>ニチ</t>
    </rPh>
    <phoneticPr fontId="19"/>
  </si>
  <si>
    <t>9月7日</t>
    <rPh sb="1" eb="2">
      <t>ガツ</t>
    </rPh>
    <rPh sb="3" eb="4">
      <t>ニチ</t>
    </rPh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</si>
  <si>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</si>
  <si>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</si>
  <si>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</si>
  <si>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</si>
  <si>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</si>
  <si>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9月14日</t>
    <rPh sb="1" eb="2">
      <t>ガツ</t>
    </rPh>
    <rPh sb="4" eb="5">
      <t>ニチ</t>
    </rPh>
    <phoneticPr fontId="19"/>
  </si>
  <si>
    <t>9月21日</t>
    <rPh sb="1" eb="2">
      <t>ガツ</t>
    </rPh>
    <rPh sb="4" eb="5">
      <t>ニチ</t>
    </rPh>
    <phoneticPr fontId="19"/>
  </si>
  <si>
    <t>117.-</t>
    <phoneticPr fontId="19"/>
  </si>
  <si>
    <t>-</t>
    <phoneticPr fontId="19"/>
  </si>
  <si>
    <t>10月1日</t>
    <rPh sb="2" eb="3">
      <t>ガツ</t>
    </rPh>
    <rPh sb="4" eb="5">
      <t>ニチ</t>
    </rPh>
    <phoneticPr fontId="19"/>
  </si>
  <si>
    <t>10月5日</t>
    <rPh sb="2" eb="3">
      <t>ガツ</t>
    </rPh>
    <rPh sb="4" eb="5">
      <t>ニチ</t>
    </rPh>
    <phoneticPr fontId="19"/>
  </si>
  <si>
    <t>-</t>
    <phoneticPr fontId="19"/>
  </si>
  <si>
    <t>-</t>
    <phoneticPr fontId="19"/>
  </si>
  <si>
    <t>-</t>
    <phoneticPr fontId="19"/>
  </si>
  <si>
    <t>10月13日</t>
    <rPh sb="2" eb="3">
      <t>ガツ</t>
    </rPh>
    <rPh sb="5" eb="6">
      <t>ニチ</t>
    </rPh>
    <phoneticPr fontId="19"/>
  </si>
  <si>
    <t>10月19日</t>
    <rPh sb="2" eb="3">
      <t>ガツ</t>
    </rPh>
    <rPh sb="5" eb="6">
      <t>ニチ</t>
    </rPh>
    <phoneticPr fontId="19"/>
  </si>
  <si>
    <t>10月27日</t>
    <rPh sb="2" eb="3">
      <t>ガツ</t>
    </rPh>
    <rPh sb="5" eb="6">
      <t>ニチ</t>
    </rPh>
    <phoneticPr fontId="19"/>
  </si>
  <si>
    <t>-</t>
    <phoneticPr fontId="19"/>
  </si>
  <si>
    <t>8000over</t>
    <phoneticPr fontId="19"/>
  </si>
  <si>
    <t>11月2日</t>
    <rPh sb="2" eb="3">
      <t>ガツ</t>
    </rPh>
    <rPh sb="4" eb="5">
      <t>カ</t>
    </rPh>
    <phoneticPr fontId="19"/>
  </si>
  <si>
    <t>11月2日</t>
    <rPh sb="2" eb="3">
      <t>ガツ</t>
    </rPh>
    <rPh sb="4" eb="5">
      <t>カ</t>
    </rPh>
    <phoneticPr fontId="19"/>
  </si>
  <si>
    <t>-</t>
    <phoneticPr fontId="19"/>
  </si>
  <si>
    <t>-</t>
    <phoneticPr fontId="19"/>
  </si>
  <si>
    <t>-</t>
    <phoneticPr fontId="19"/>
  </si>
  <si>
    <t>11月9日</t>
    <rPh sb="2" eb="3">
      <t>ガツ</t>
    </rPh>
    <rPh sb="4" eb="5">
      <t>カ</t>
    </rPh>
    <phoneticPr fontId="19"/>
  </si>
  <si>
    <t>11月16日</t>
    <rPh sb="2" eb="3">
      <t>ガツ</t>
    </rPh>
    <rPh sb="5" eb="6">
      <t>ニチ</t>
    </rPh>
    <phoneticPr fontId="19"/>
  </si>
  <si>
    <t>11月27日</t>
    <rPh sb="2" eb="3">
      <t>ガツ</t>
    </rPh>
    <rPh sb="5" eb="6">
      <t>カ</t>
    </rPh>
    <phoneticPr fontId="19"/>
  </si>
  <si>
    <t>19..304</t>
    <phoneticPr fontId="19"/>
  </si>
  <si>
    <t>12月5日</t>
    <rPh sb="2" eb="3">
      <t>ガツ</t>
    </rPh>
    <rPh sb="4" eb="5">
      <t>カ</t>
    </rPh>
    <phoneticPr fontId="19"/>
  </si>
  <si>
    <t>15B</t>
    <phoneticPr fontId="19"/>
  </si>
  <si>
    <t>12月12日</t>
    <rPh sb="2" eb="3">
      <t>ガツ</t>
    </rPh>
    <rPh sb="5" eb="6">
      <t>カ</t>
    </rPh>
    <phoneticPr fontId="19"/>
  </si>
  <si>
    <t>12月16日</t>
    <rPh sb="2" eb="3">
      <t>ガツ</t>
    </rPh>
    <rPh sb="5" eb="6">
      <t>ニチ</t>
    </rPh>
    <phoneticPr fontId="19"/>
  </si>
  <si>
    <t>12月24日</t>
    <rPh sb="2" eb="3">
      <t>ガツ</t>
    </rPh>
    <rPh sb="5" eb="6">
      <t>カ</t>
    </rPh>
    <phoneticPr fontId="19"/>
  </si>
  <si>
    <t>-</t>
    <phoneticPr fontId="19"/>
  </si>
  <si>
    <t>12月28日</t>
    <rPh sb="2" eb="3">
      <t>ガツ</t>
    </rPh>
    <rPh sb="5" eb="6">
      <t>ニチ</t>
    </rPh>
    <phoneticPr fontId="19"/>
  </si>
  <si>
    <t>2月23日</t>
    <rPh sb="1" eb="2">
      <t>ガツ</t>
    </rPh>
    <rPh sb="4" eb="5">
      <t>ニチ</t>
    </rPh>
    <phoneticPr fontId="19"/>
  </si>
  <si>
    <t>*RSW-No.13とNSW-No.14は井戸破損により観測不可</t>
    <rPh sb="21" eb="23">
      <t>イド</t>
    </rPh>
    <rPh sb="23" eb="25">
      <t>ハソン</t>
    </rPh>
    <rPh sb="28" eb="30">
      <t>カンソク</t>
    </rPh>
    <rPh sb="30" eb="32">
      <t>フカ</t>
    </rPh>
    <phoneticPr fontId="19"/>
  </si>
  <si>
    <t>*NSW-No.14は井戸破損により観測不可</t>
    <rPh sb="11" eb="13">
      <t>イド</t>
    </rPh>
    <rPh sb="13" eb="15">
      <t>ハソン</t>
    </rPh>
    <rPh sb="18" eb="20">
      <t>カンソク</t>
    </rPh>
    <rPh sb="20" eb="22">
      <t>フカ</t>
    </rPh>
    <phoneticPr fontId="19"/>
  </si>
  <si>
    <t>*1月19日から電気伝導度観測再開</t>
    <rPh sb="2" eb="3">
      <t>ガツ</t>
    </rPh>
    <rPh sb="5" eb="6">
      <t>ニチ</t>
    </rPh>
    <rPh sb="8" eb="10">
      <t>デンキ</t>
    </rPh>
    <rPh sb="10" eb="12">
      <t>デンドウ</t>
    </rPh>
    <rPh sb="12" eb="13">
      <t>ド</t>
    </rPh>
    <rPh sb="13" eb="15">
      <t>カンソク</t>
    </rPh>
    <rPh sb="15" eb="17">
      <t>サイカイ</t>
    </rPh>
    <phoneticPr fontId="19"/>
  </si>
  <si>
    <t>8000ppm以上</t>
    <rPh sb="7" eb="9">
      <t>イジョウ</t>
    </rPh>
    <phoneticPr fontId="19"/>
  </si>
  <si>
    <t>OW-No.14B</t>
    <phoneticPr fontId="23"/>
  </si>
  <si>
    <t>欠測</t>
    <rPh sb="0" eb="1">
      <t>ケツ</t>
    </rPh>
    <rPh sb="1" eb="2">
      <t>ハカリ</t>
    </rPh>
    <phoneticPr fontId="19"/>
  </si>
  <si>
    <t>欠測・水位なし</t>
    <rPh sb="0" eb="1">
      <t>ケツ</t>
    </rPh>
    <rPh sb="1" eb="2">
      <t>ハカリ</t>
    </rPh>
    <rPh sb="3" eb="5">
      <t>スイイ</t>
    </rPh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</si>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</sst>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&quot;月&quot;d&quot;日&quot;;@"/>
    <numFmt numFmtId="177" formatCode="0.000_ "/>
    <numFmt numFmtId="178" formatCode="0.0_ "/>
    <numFmt numFmtId="179" formatCode="0_ "/>
    <numFmt numFmtId="180" formatCode="0_);[Red]\(0\)"/>
    <numFmt numFmtId="181" formatCode="0.000;_̂"/>
    <numFmt numFmtId="182" formatCode="0.0"/>
    <numFmt numFmtId="183" formatCode="0.00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77" fontId="20" fillId="0" borderId="13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8" xfId="0" applyNumberFormat="1" applyFont="1" applyBorder="1" applyAlignment="1">
      <alignment horizontal="right"/>
    </xf>
    <xf numFmtId="0" fontId="20" fillId="0" borderId="18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right" vertical="center"/>
    </xf>
    <xf numFmtId="177" fontId="20" fillId="0" borderId="15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78" fontId="20" fillId="0" borderId="18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/>
    </xf>
    <xf numFmtId="178" fontId="20" fillId="0" borderId="22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2" fillId="0" borderId="0" xfId="0" applyFont="1">
      <alignment vertical="center"/>
    </xf>
    <xf numFmtId="0" fontId="20" fillId="0" borderId="21" xfId="0" applyFont="1" applyBorder="1" applyAlignment="1">
      <alignment horizontal="right" vertical="center"/>
    </xf>
    <xf numFmtId="0" fontId="20" fillId="0" borderId="17" xfId="0" applyNumberFormat="1" applyFont="1" applyBorder="1" applyAlignment="1">
      <alignment horizontal="right"/>
    </xf>
    <xf numFmtId="179" fontId="20" fillId="0" borderId="18" xfId="0" applyNumberFormat="1" applyFont="1" applyBorder="1" applyAlignment="1">
      <alignment horizontal="righ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right"/>
    </xf>
    <xf numFmtId="178" fontId="20" fillId="0" borderId="19" xfId="0" applyNumberFormat="1" applyFont="1" applyBorder="1" applyAlignment="1">
      <alignment horizontal="right"/>
    </xf>
    <xf numFmtId="0" fontId="20" fillId="0" borderId="19" xfId="0" applyNumberFormat="1" applyFont="1" applyBorder="1" applyAlignment="1">
      <alignment horizontal="right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27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180" fontId="20" fillId="0" borderId="18" xfId="0" applyNumberFormat="1" applyFont="1" applyBorder="1" applyAlignment="1">
      <alignment horizontal="right"/>
    </xf>
    <xf numFmtId="180" fontId="20" fillId="0" borderId="19" xfId="0" applyNumberFormat="1" applyFont="1" applyBorder="1" applyAlignment="1">
      <alignment horizontal="center"/>
    </xf>
    <xf numFmtId="180" fontId="20" fillId="0" borderId="29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49" fontId="0" fillId="0" borderId="34" xfId="0" applyNumberFormat="1" applyBorder="1">
      <alignment vertical="center"/>
    </xf>
    <xf numFmtId="1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0" fillId="24" borderId="34" xfId="0" applyFill="1" applyBorder="1">
      <alignment vertical="center"/>
    </xf>
    <xf numFmtId="49" fontId="0" fillId="25" borderId="34" xfId="0" applyNumberFormat="1" applyFill="1" applyBorder="1">
      <alignment vertical="center"/>
    </xf>
    <xf numFmtId="14" fontId="0" fillId="0" borderId="34" xfId="0" applyNumberFormat="1" applyFill="1" applyBorder="1">
      <alignment vertical="center"/>
    </xf>
    <xf numFmtId="0" fontId="0" fillId="26" borderId="37" xfId="0" applyFill="1" applyBorder="1">
      <alignment vertical="center"/>
    </xf>
    <xf numFmtId="0" fontId="0" fillId="26" borderId="34" xfId="0" applyFill="1" applyBorder="1">
      <alignment vertical="center"/>
    </xf>
    <xf numFmtId="49" fontId="0" fillId="25" borderId="38" xfId="0" applyNumberFormat="1" applyFill="1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38" xfId="0" applyBorder="1">
      <alignment vertical="center"/>
    </xf>
    <xf numFmtId="0" fontId="0" fillId="24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4" xfId="0" applyNumberFormat="1" applyBorder="1">
      <alignment vertical="center"/>
    </xf>
    <xf numFmtId="0" fontId="0" fillId="0" borderId="37" xfId="0" applyFill="1" applyBorder="1">
      <alignment vertical="center"/>
    </xf>
    <xf numFmtId="0" fontId="0" fillId="0" borderId="34" xfId="0" applyFill="1" applyBorder="1">
      <alignment vertical="center"/>
    </xf>
    <xf numFmtId="14" fontId="0" fillId="0" borderId="34" xfId="0" applyNumberFormat="1" applyBorder="1" applyAlignment="1">
      <alignment horizontal="center" vertical="center"/>
    </xf>
    <xf numFmtId="177" fontId="20" fillId="0" borderId="17" xfId="0" applyNumberFormat="1" applyFont="1" applyBorder="1" applyAlignment="1">
      <alignment horizontal="right" vertical="center"/>
    </xf>
    <xf numFmtId="179" fontId="20" fillId="0" borderId="17" xfId="0" applyNumberFormat="1" applyFont="1" applyBorder="1" applyAlignment="1">
      <alignment horizontal="right" vertical="center"/>
    </xf>
    <xf numFmtId="0" fontId="20" fillId="0" borderId="29" xfId="0" applyNumberFormat="1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20" fillId="0" borderId="43" xfId="0" applyFont="1" applyBorder="1">
      <alignment vertical="center"/>
    </xf>
    <xf numFmtId="181" fontId="20" fillId="0" borderId="13" xfId="0" applyNumberFormat="1" applyFont="1" applyBorder="1" applyAlignment="1">
      <alignment horizontal="right" vertical="center"/>
    </xf>
    <xf numFmtId="0" fontId="20" fillId="0" borderId="48" xfId="0" applyFont="1" applyBorder="1" applyAlignment="1">
      <alignment horizontal="right" vertical="center"/>
    </xf>
    <xf numFmtId="178" fontId="20" fillId="0" borderId="49" xfId="0" applyNumberFormat="1" applyFont="1" applyBorder="1" applyAlignment="1">
      <alignment horizontal="right"/>
    </xf>
    <xf numFmtId="0" fontId="20" fillId="0" borderId="24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50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182" fontId="20" fillId="0" borderId="18" xfId="0" applyNumberFormat="1" applyFont="1" applyBorder="1" applyAlignment="1">
      <alignment horizontal="right"/>
    </xf>
    <xf numFmtId="183" fontId="20" fillId="0" borderId="51" xfId="0" applyNumberFormat="1" applyFont="1" applyBorder="1" applyAlignment="1">
      <alignment horizontal="right" vertical="center"/>
    </xf>
    <xf numFmtId="179" fontId="20" fillId="0" borderId="18" xfId="0" applyNumberFormat="1" applyFont="1" applyBorder="1" applyAlignment="1"/>
    <xf numFmtId="0" fontId="0" fillId="0" borderId="52" xfId="0" applyNumberFormat="1" applyBorder="1">
      <alignment vertical="center"/>
    </xf>
    <xf numFmtId="0" fontId="0" fillId="0" borderId="52" xfId="0" applyBorder="1">
      <alignment vertical="center"/>
    </xf>
    <xf numFmtId="0" fontId="0" fillId="0" borderId="52" xfId="0" applyFill="1" applyBorder="1">
      <alignment vertical="center"/>
    </xf>
    <xf numFmtId="0" fontId="0" fillId="30" borderId="34" xfId="0" applyFill="1" applyBorder="1">
      <alignment vertical="center"/>
    </xf>
    <xf numFmtId="177" fontId="0" fillId="0" borderId="53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44" xfId="0" applyNumberFormat="1" applyBorder="1">
      <alignment vertical="center"/>
    </xf>
    <xf numFmtId="177" fontId="0" fillId="0" borderId="54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55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7" fontId="0" fillId="0" borderId="44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7" xfId="0" applyNumberFormat="1" applyBorder="1">
      <alignment vertical="center"/>
    </xf>
    <xf numFmtId="177" fontId="0" fillId="0" borderId="52" xfId="0" applyNumberFormat="1" applyBorder="1">
      <alignment vertical="center"/>
    </xf>
    <xf numFmtId="177" fontId="0" fillId="0" borderId="58" xfId="0" applyNumberFormat="1" applyBorder="1">
      <alignment vertical="center"/>
    </xf>
    <xf numFmtId="0" fontId="0" fillId="0" borderId="58" xfId="0" applyFill="1" applyBorder="1">
      <alignment vertical="center"/>
    </xf>
    <xf numFmtId="0" fontId="0" fillId="0" borderId="57" xfId="0" applyBorder="1">
      <alignment vertical="center"/>
    </xf>
    <xf numFmtId="0" fontId="0" fillId="0" borderId="57" xfId="0" applyFill="1" applyBorder="1">
      <alignment vertical="center"/>
    </xf>
    <xf numFmtId="177" fontId="0" fillId="25" borderId="53" xfId="0" applyNumberFormat="1" applyFill="1" applyBorder="1">
      <alignment vertical="center"/>
    </xf>
    <xf numFmtId="177" fontId="0" fillId="25" borderId="44" xfId="0" applyNumberFormat="1" applyFill="1" applyBorder="1">
      <alignment vertical="center"/>
    </xf>
    <xf numFmtId="177" fontId="0" fillId="25" borderId="54" xfId="0" applyNumberFormat="1" applyFill="1" applyBorder="1">
      <alignment vertical="center"/>
    </xf>
    <xf numFmtId="177" fontId="0" fillId="25" borderId="44" xfId="0" applyNumberFormat="1" applyFill="1" applyBorder="1" applyAlignment="1">
      <alignment vertical="center"/>
    </xf>
    <xf numFmtId="177" fontId="0" fillId="25" borderId="54" xfId="0" applyNumberFormat="1" applyFill="1" applyBorder="1" applyAlignment="1">
      <alignment vertical="center"/>
    </xf>
    <xf numFmtId="0" fontId="0" fillId="28" borderId="35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32" xfId="0" applyNumberFormat="1" applyFont="1" applyBorder="1" applyAlignment="1">
      <alignment horizontal="right" vertical="center"/>
    </xf>
    <xf numFmtId="177" fontId="20" fillId="0" borderId="33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 shrinkToFit="1"/>
    </xf>
    <xf numFmtId="177" fontId="20" fillId="0" borderId="32" xfId="0" applyNumberFormat="1" applyFont="1" applyBorder="1" applyAlignment="1">
      <alignment horizontal="right" vertical="center" shrinkToFit="1"/>
    </xf>
    <xf numFmtId="177" fontId="20" fillId="0" borderId="33" xfId="0" applyNumberFormat="1" applyFont="1" applyBorder="1" applyAlignment="1">
      <alignment horizontal="right" vertical="center" shrinkToFit="1"/>
    </xf>
    <xf numFmtId="177" fontId="20" fillId="0" borderId="24" xfId="0" applyNumberFormat="1" applyFont="1" applyBorder="1" applyAlignment="1">
      <alignment horizontal="right" vertical="center"/>
    </xf>
    <xf numFmtId="177" fontId="20" fillId="0" borderId="28" xfId="0" applyNumberFormat="1" applyFont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2015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</a:t>
            </a:r>
            <a:r>
              <a:rPr lang="ja-JP" altLang="en-US" sz="1800" b="1" i="0" baseline="0"/>
              <a:t>２</a:t>
            </a:r>
            <a:r>
              <a:rPr lang="ja-JP" altLang="ja-JP" sz="1800" b="1" i="0" baseline="0"/>
              <a:t>処分場</a:t>
            </a:r>
            <a:r>
              <a:rPr lang="ja-JP" altLang="en-US" sz="1800" b="1" i="0" baseline="0"/>
              <a:t>　各観測井の地下水位</a:t>
            </a:r>
            <a:r>
              <a:rPr lang="ja-JP" altLang="ja-JP" sz="1800" b="1" i="0" baseline="0"/>
              <a:t>グラフ</a:t>
            </a:r>
            <a:r>
              <a:rPr lang="ja-JP" altLang="en-US" sz="1800" b="1" i="0" baseline="0"/>
              <a:t>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'2015年一覧表（ＮＳＷ）'!$C$3:$C$54</c:f>
              <c:numCache>
                <c:formatCode>0.000_ </c:formatCode>
                <c:ptCount val="52"/>
                <c:pt idx="0">
                  <c:v>51.647000000000006</c:v>
                </c:pt>
                <c:pt idx="1">
                  <c:v>51.257000000000005</c:v>
                </c:pt>
                <c:pt idx="2">
                  <c:v>51.799000000000007</c:v>
                </c:pt>
                <c:pt idx="3">
                  <c:v>51.980000000000004</c:v>
                </c:pt>
                <c:pt idx="4">
                  <c:v>52.554000000000002</c:v>
                </c:pt>
                <c:pt idx="5">
                  <c:v>52.413000000000004</c:v>
                </c:pt>
                <c:pt idx="6">
                  <c:v>52.427000000000007</c:v>
                </c:pt>
                <c:pt idx="7">
                  <c:v>52.374000000000002</c:v>
                </c:pt>
                <c:pt idx="8">
                  <c:v>52.753</c:v>
                </c:pt>
                <c:pt idx="9">
                  <c:v>53.542000000000002</c:v>
                </c:pt>
                <c:pt idx="10">
                  <c:v>53.308000000000007</c:v>
                </c:pt>
                <c:pt idx="11">
                  <c:v>53.436999999999998</c:v>
                </c:pt>
                <c:pt idx="12">
                  <c:v>52.867000000000004</c:v>
                </c:pt>
                <c:pt idx="13">
                  <c:v>52.685000000000002</c:v>
                </c:pt>
                <c:pt idx="14">
                  <c:v>54.112000000000002</c:v>
                </c:pt>
                <c:pt idx="15">
                  <c:v>52.652000000000001</c:v>
                </c:pt>
                <c:pt idx="16">
                  <c:v>50.222000000000001</c:v>
                </c:pt>
                <c:pt idx="17">
                  <c:v>50.302000000000007</c:v>
                </c:pt>
                <c:pt idx="18">
                  <c:v>49.636000000000003</c:v>
                </c:pt>
                <c:pt idx="19">
                  <c:v>49.466999999999999</c:v>
                </c:pt>
                <c:pt idx="20">
                  <c:v>49.366</c:v>
                </c:pt>
                <c:pt idx="21">
                  <c:v>49.398000000000003</c:v>
                </c:pt>
                <c:pt idx="22">
                  <c:v>49.326999999999998</c:v>
                </c:pt>
                <c:pt idx="23">
                  <c:v>49.375</c:v>
                </c:pt>
                <c:pt idx="24">
                  <c:v>49.545000000000002</c:v>
                </c:pt>
                <c:pt idx="25">
                  <c:v>49.356999999999999</c:v>
                </c:pt>
                <c:pt idx="26">
                  <c:v>49.797000000000004</c:v>
                </c:pt>
                <c:pt idx="27">
                  <c:v>49.731000000000002</c:v>
                </c:pt>
                <c:pt idx="28">
                  <c:v>50.572000000000003</c:v>
                </c:pt>
                <c:pt idx="29">
                  <c:v>50.168000000000006</c:v>
                </c:pt>
                <c:pt idx="30">
                  <c:v>49.930000000000007</c:v>
                </c:pt>
                <c:pt idx="31">
                  <c:v>49.902000000000001</c:v>
                </c:pt>
                <c:pt idx="32">
                  <c:v>49.669000000000004</c:v>
                </c:pt>
                <c:pt idx="33">
                  <c:v>49.510000000000005</c:v>
                </c:pt>
                <c:pt idx="34">
                  <c:v>49.781000000000006</c:v>
                </c:pt>
                <c:pt idx="35">
                  <c:v>50.017000000000003</c:v>
                </c:pt>
                <c:pt idx="36">
                  <c:v>51.491</c:v>
                </c:pt>
                <c:pt idx="37">
                  <c:v>51.617000000000004</c:v>
                </c:pt>
                <c:pt idx="38">
                  <c:v>51.006</c:v>
                </c:pt>
                <c:pt idx="39">
                  <c:v>50.712000000000003</c:v>
                </c:pt>
                <c:pt idx="40">
                  <c:v>50.375</c:v>
                </c:pt>
                <c:pt idx="41">
                  <c:v>50.290000000000006</c:v>
                </c:pt>
                <c:pt idx="42">
                  <c:v>50.402000000000001</c:v>
                </c:pt>
                <c:pt idx="43">
                  <c:v>50.480000000000004</c:v>
                </c:pt>
                <c:pt idx="44">
                  <c:v>50.980000000000004</c:v>
                </c:pt>
                <c:pt idx="45">
                  <c:v>51.375</c:v>
                </c:pt>
                <c:pt idx="46">
                  <c:v>51.613</c:v>
                </c:pt>
                <c:pt idx="47">
                  <c:v>51.791000000000004</c:v>
                </c:pt>
                <c:pt idx="48">
                  <c:v>52.012</c:v>
                </c:pt>
                <c:pt idx="49">
                  <c:v>54.53</c:v>
                </c:pt>
                <c:pt idx="50">
                  <c:v>54.237000000000002</c:v>
                </c:pt>
                <c:pt idx="51">
                  <c:v>54.121000000000002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'2015年一覧表（ＮＳＷ）'!$D$3:$D$54</c:f>
              <c:numCache>
                <c:formatCode>0.000_ </c:formatCode>
                <c:ptCount val="52"/>
                <c:pt idx="0">
                  <c:v>47.162999999999997</c:v>
                </c:pt>
                <c:pt idx="1">
                  <c:v>47.045999999999999</c:v>
                </c:pt>
                <c:pt idx="2">
                  <c:v>46.975999999999999</c:v>
                </c:pt>
                <c:pt idx="3">
                  <c:v>47.134999999999998</c:v>
                </c:pt>
                <c:pt idx="4">
                  <c:v>47.313999999999993</c:v>
                </c:pt>
                <c:pt idx="5">
                  <c:v>47.420999999999999</c:v>
                </c:pt>
                <c:pt idx="6">
                  <c:v>47.355999999999995</c:v>
                </c:pt>
                <c:pt idx="7">
                  <c:v>47.396000000000001</c:v>
                </c:pt>
                <c:pt idx="8">
                  <c:v>47.438000000000002</c:v>
                </c:pt>
                <c:pt idx="9">
                  <c:v>47.498999999999995</c:v>
                </c:pt>
                <c:pt idx="10">
                  <c:v>47.55</c:v>
                </c:pt>
                <c:pt idx="11">
                  <c:v>47.555</c:v>
                </c:pt>
                <c:pt idx="12">
                  <c:v>47.563000000000002</c:v>
                </c:pt>
                <c:pt idx="13">
                  <c:v>47.527999999999999</c:v>
                </c:pt>
                <c:pt idx="14">
                  <c:v>48.635999999999996</c:v>
                </c:pt>
                <c:pt idx="15">
                  <c:v>53.122999999999998</c:v>
                </c:pt>
                <c:pt idx="16">
                  <c:v>46.366</c:v>
                </c:pt>
                <c:pt idx="17">
                  <c:v>46.503999999999998</c:v>
                </c:pt>
                <c:pt idx="18">
                  <c:v>46.247</c:v>
                </c:pt>
                <c:pt idx="19">
                  <c:v>46.241999999999997</c:v>
                </c:pt>
                <c:pt idx="20">
                  <c:v>46.238999999999997</c:v>
                </c:pt>
                <c:pt idx="21">
                  <c:v>46.186999999999998</c:v>
                </c:pt>
                <c:pt idx="22">
                  <c:v>46.137999999999998</c:v>
                </c:pt>
                <c:pt idx="23">
                  <c:v>46.030999999999999</c:v>
                </c:pt>
                <c:pt idx="24">
                  <c:v>46.218999999999994</c:v>
                </c:pt>
                <c:pt idx="25">
                  <c:v>46.197999999999993</c:v>
                </c:pt>
                <c:pt idx="26">
                  <c:v>46.858999999999995</c:v>
                </c:pt>
                <c:pt idx="27">
                  <c:v>46.461999999999996</c:v>
                </c:pt>
                <c:pt idx="28">
                  <c:v>46.461999999999996</c:v>
                </c:pt>
                <c:pt idx="29">
                  <c:v>46.470999999999997</c:v>
                </c:pt>
                <c:pt idx="30">
                  <c:v>46.313999999999993</c:v>
                </c:pt>
                <c:pt idx="31">
                  <c:v>46.141999999999996</c:v>
                </c:pt>
                <c:pt idx="32">
                  <c:v>46.343999999999994</c:v>
                </c:pt>
                <c:pt idx="33">
                  <c:v>46.307999999999993</c:v>
                </c:pt>
                <c:pt idx="34">
                  <c:v>46.372999999999998</c:v>
                </c:pt>
                <c:pt idx="35">
                  <c:v>47.131999999999998</c:v>
                </c:pt>
                <c:pt idx="36">
                  <c:v>46.664000000000001</c:v>
                </c:pt>
                <c:pt idx="37">
                  <c:v>46.718999999999994</c:v>
                </c:pt>
                <c:pt idx="38">
                  <c:v>46.578000000000003</c:v>
                </c:pt>
                <c:pt idx="39">
                  <c:v>46.582999999999998</c:v>
                </c:pt>
                <c:pt idx="40">
                  <c:v>46.414999999999999</c:v>
                </c:pt>
                <c:pt idx="41">
                  <c:v>46.411000000000001</c:v>
                </c:pt>
                <c:pt idx="42">
                  <c:v>46.467999999999996</c:v>
                </c:pt>
                <c:pt idx="43">
                  <c:v>46.363</c:v>
                </c:pt>
                <c:pt idx="44">
                  <c:v>46.47</c:v>
                </c:pt>
                <c:pt idx="45">
                  <c:v>46.451999999999998</c:v>
                </c:pt>
                <c:pt idx="46">
                  <c:v>46.536000000000001</c:v>
                </c:pt>
                <c:pt idx="47">
                  <c:v>46.586999999999996</c:v>
                </c:pt>
                <c:pt idx="48">
                  <c:v>46.7</c:v>
                </c:pt>
                <c:pt idx="49">
                  <c:v>47.423999999999999</c:v>
                </c:pt>
                <c:pt idx="50">
                  <c:v>47.292000000000002</c:v>
                </c:pt>
                <c:pt idx="51">
                  <c:v>47.301000000000002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'2015年一覧表（ＮＳＷ）'!$E$3:$E$54</c:f>
              <c:numCache>
                <c:formatCode>0.000_ </c:formatCode>
                <c:ptCount val="52"/>
                <c:pt idx="0">
                  <c:v>64.295000000000002</c:v>
                </c:pt>
                <c:pt idx="1">
                  <c:v>64.009999999999991</c:v>
                </c:pt>
                <c:pt idx="2">
                  <c:v>64.114000000000004</c:v>
                </c:pt>
                <c:pt idx="3">
                  <c:v>64.028999999999996</c:v>
                </c:pt>
                <c:pt idx="4">
                  <c:v>64.100999999999999</c:v>
                </c:pt>
                <c:pt idx="5">
                  <c:v>64.057000000000002</c:v>
                </c:pt>
                <c:pt idx="6">
                  <c:v>64.228999999999999</c:v>
                </c:pt>
                <c:pt idx="7">
                  <c:v>64.203999999999994</c:v>
                </c:pt>
                <c:pt idx="8">
                  <c:v>64.192000000000007</c:v>
                </c:pt>
                <c:pt idx="9">
                  <c:v>64.293999999999997</c:v>
                </c:pt>
                <c:pt idx="10">
                  <c:v>64.543999999999997</c:v>
                </c:pt>
                <c:pt idx="11">
                  <c:v>64.525000000000006</c:v>
                </c:pt>
                <c:pt idx="12">
                  <c:v>64.414000000000001</c:v>
                </c:pt>
                <c:pt idx="13">
                  <c:v>64.376000000000005</c:v>
                </c:pt>
                <c:pt idx="14">
                  <c:v>64.281999999999996</c:v>
                </c:pt>
                <c:pt idx="15">
                  <c:v>64.614999999999995</c:v>
                </c:pt>
                <c:pt idx="16">
                  <c:v>64.453999999999994</c:v>
                </c:pt>
                <c:pt idx="17">
                  <c:v>64.676000000000002</c:v>
                </c:pt>
                <c:pt idx="18">
                  <c:v>64.56</c:v>
                </c:pt>
                <c:pt idx="19">
                  <c:v>64.198999999999998</c:v>
                </c:pt>
                <c:pt idx="20">
                  <c:v>64.070999999999998</c:v>
                </c:pt>
                <c:pt idx="21">
                  <c:v>64.144999999999996</c:v>
                </c:pt>
                <c:pt idx="22">
                  <c:v>63.828999999999994</c:v>
                </c:pt>
                <c:pt idx="23">
                  <c:v>63.968999999999994</c:v>
                </c:pt>
                <c:pt idx="24">
                  <c:v>64.069000000000003</c:v>
                </c:pt>
                <c:pt idx="25">
                  <c:v>64.013999999999996</c:v>
                </c:pt>
                <c:pt idx="26">
                  <c:v>64.652999999999992</c:v>
                </c:pt>
                <c:pt idx="27">
                  <c:v>64.652999999999992</c:v>
                </c:pt>
                <c:pt idx="28">
                  <c:v>64.613</c:v>
                </c:pt>
                <c:pt idx="29">
                  <c:v>64.436999999999998</c:v>
                </c:pt>
                <c:pt idx="30">
                  <c:v>64.317999999999998</c:v>
                </c:pt>
                <c:pt idx="31">
                  <c:v>63.991999999999997</c:v>
                </c:pt>
                <c:pt idx="32">
                  <c:v>64.051999999999992</c:v>
                </c:pt>
                <c:pt idx="33">
                  <c:v>64.004999999999995</c:v>
                </c:pt>
                <c:pt idx="34">
                  <c:v>63.962000000000003</c:v>
                </c:pt>
                <c:pt idx="35">
                  <c:v>64.198999999999998</c:v>
                </c:pt>
                <c:pt idx="36">
                  <c:v>64.521000000000001</c:v>
                </c:pt>
                <c:pt idx="37">
                  <c:v>64.603999999999999</c:v>
                </c:pt>
                <c:pt idx="38">
                  <c:v>64.801999999999992</c:v>
                </c:pt>
                <c:pt idx="39">
                  <c:v>64.626999999999995</c:v>
                </c:pt>
                <c:pt idx="40">
                  <c:v>64.59</c:v>
                </c:pt>
                <c:pt idx="41">
                  <c:v>64.42</c:v>
                </c:pt>
                <c:pt idx="42">
                  <c:v>64.394000000000005</c:v>
                </c:pt>
                <c:pt idx="43">
                  <c:v>64.265999999999991</c:v>
                </c:pt>
                <c:pt idx="44">
                  <c:v>64.394000000000005</c:v>
                </c:pt>
                <c:pt idx="45">
                  <c:v>64.331999999999994</c:v>
                </c:pt>
                <c:pt idx="46">
                  <c:v>64.593999999999994</c:v>
                </c:pt>
                <c:pt idx="47">
                  <c:v>64.832999999999998</c:v>
                </c:pt>
                <c:pt idx="48">
                  <c:v>64.965000000000003</c:v>
                </c:pt>
                <c:pt idx="49">
                  <c:v>65.081000000000003</c:v>
                </c:pt>
                <c:pt idx="50">
                  <c:v>65.063000000000002</c:v>
                </c:pt>
                <c:pt idx="51">
                  <c:v>64.978999999999999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'2015年一覧表（ＮＳＷ）'!$F$3:$F$54</c:f>
              <c:numCache>
                <c:formatCode>0.000_ </c:formatCode>
                <c:ptCount val="52"/>
                <c:pt idx="0">
                  <c:v>52.297999999999995</c:v>
                </c:pt>
                <c:pt idx="1">
                  <c:v>52.090999999999994</c:v>
                </c:pt>
                <c:pt idx="2">
                  <c:v>52.176999999999992</c:v>
                </c:pt>
                <c:pt idx="3">
                  <c:v>52.279999999999994</c:v>
                </c:pt>
                <c:pt idx="4">
                  <c:v>52.705999999999996</c:v>
                </c:pt>
                <c:pt idx="5">
                  <c:v>52.667999999999992</c:v>
                </c:pt>
                <c:pt idx="6">
                  <c:v>52.588999999999999</c:v>
                </c:pt>
                <c:pt idx="7">
                  <c:v>52.571999999999996</c:v>
                </c:pt>
                <c:pt idx="8">
                  <c:v>52.785999999999994</c:v>
                </c:pt>
                <c:pt idx="9">
                  <c:v>53.160999999999994</c:v>
                </c:pt>
                <c:pt idx="10">
                  <c:v>53.156999999999996</c:v>
                </c:pt>
                <c:pt idx="11">
                  <c:v>53.223999999999997</c:v>
                </c:pt>
                <c:pt idx="12">
                  <c:v>52.912999999999997</c:v>
                </c:pt>
                <c:pt idx="13">
                  <c:v>52.754999999999995</c:v>
                </c:pt>
                <c:pt idx="14">
                  <c:v>53.492999999999995</c:v>
                </c:pt>
                <c:pt idx="15">
                  <c:v>53.589999999999996</c:v>
                </c:pt>
                <c:pt idx="16">
                  <c:v>51.461999999999996</c:v>
                </c:pt>
                <c:pt idx="17">
                  <c:v>52.034999999999997</c:v>
                </c:pt>
                <c:pt idx="18">
                  <c:v>51.060999999999993</c:v>
                </c:pt>
                <c:pt idx="19">
                  <c:v>50.849999999999994</c:v>
                </c:pt>
                <c:pt idx="20">
                  <c:v>50.849999999999994</c:v>
                </c:pt>
                <c:pt idx="21">
                  <c:v>50.688999999999993</c:v>
                </c:pt>
                <c:pt idx="22">
                  <c:v>50.707999999999998</c:v>
                </c:pt>
                <c:pt idx="23">
                  <c:v>50.887</c:v>
                </c:pt>
                <c:pt idx="24">
                  <c:v>50.915999999999997</c:v>
                </c:pt>
                <c:pt idx="25">
                  <c:v>50.754999999999995</c:v>
                </c:pt>
                <c:pt idx="26">
                  <c:v>51.762</c:v>
                </c:pt>
                <c:pt idx="27">
                  <c:v>51.675999999999995</c:v>
                </c:pt>
                <c:pt idx="28">
                  <c:v>51.725999999999999</c:v>
                </c:pt>
                <c:pt idx="29">
                  <c:v>51.269999999999996</c:v>
                </c:pt>
                <c:pt idx="30">
                  <c:v>51.14</c:v>
                </c:pt>
                <c:pt idx="31">
                  <c:v>50.957999999999998</c:v>
                </c:pt>
                <c:pt idx="32">
                  <c:v>50.903999999999996</c:v>
                </c:pt>
                <c:pt idx="33">
                  <c:v>50.893000000000001</c:v>
                </c:pt>
                <c:pt idx="34">
                  <c:v>50.982999999999997</c:v>
                </c:pt>
                <c:pt idx="35">
                  <c:v>51.567999999999998</c:v>
                </c:pt>
                <c:pt idx="36">
                  <c:v>52.438999999999993</c:v>
                </c:pt>
                <c:pt idx="37">
                  <c:v>52.434999999999995</c:v>
                </c:pt>
                <c:pt idx="38">
                  <c:v>52.027999999999992</c:v>
                </c:pt>
                <c:pt idx="39">
                  <c:v>51.790999999999997</c:v>
                </c:pt>
                <c:pt idx="40">
                  <c:v>51.492999999999995</c:v>
                </c:pt>
                <c:pt idx="41">
                  <c:v>51.399999999999991</c:v>
                </c:pt>
                <c:pt idx="42">
                  <c:v>51.491999999999997</c:v>
                </c:pt>
                <c:pt idx="43">
                  <c:v>51.378</c:v>
                </c:pt>
                <c:pt idx="44">
                  <c:v>51.604999999999997</c:v>
                </c:pt>
                <c:pt idx="45">
                  <c:v>51.850999999999999</c:v>
                </c:pt>
                <c:pt idx="46">
                  <c:v>52.316999999999993</c:v>
                </c:pt>
                <c:pt idx="47">
                  <c:v>52.548999999999992</c:v>
                </c:pt>
                <c:pt idx="48">
                  <c:v>52.532999999999994</c:v>
                </c:pt>
                <c:pt idx="49">
                  <c:v>53.660999999999994</c:v>
                </c:pt>
                <c:pt idx="50">
                  <c:v>53.478999999999999</c:v>
                </c:pt>
                <c:pt idx="51">
                  <c:v>53.393999999999991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'2015年一覧表（ＮＳＷ）'!$G$3:$G$54</c:f>
              <c:numCache>
                <c:formatCode>0.000_ </c:formatCode>
                <c:ptCount val="52"/>
                <c:pt idx="0">
                  <c:v>51.174999999999997</c:v>
                </c:pt>
                <c:pt idx="1">
                  <c:v>50.975000000000001</c:v>
                </c:pt>
                <c:pt idx="2">
                  <c:v>51.085999999999999</c:v>
                </c:pt>
                <c:pt idx="3">
                  <c:v>51.103999999999999</c:v>
                </c:pt>
                <c:pt idx="4">
                  <c:v>51.376999999999995</c:v>
                </c:pt>
                <c:pt idx="5">
                  <c:v>51.393000000000001</c:v>
                </c:pt>
                <c:pt idx="6">
                  <c:v>51.355000000000004</c:v>
                </c:pt>
                <c:pt idx="7">
                  <c:v>51.347000000000001</c:v>
                </c:pt>
                <c:pt idx="8">
                  <c:v>51.462000000000003</c:v>
                </c:pt>
                <c:pt idx="9">
                  <c:v>51.668999999999997</c:v>
                </c:pt>
                <c:pt idx="10">
                  <c:v>51.613</c:v>
                </c:pt>
                <c:pt idx="11">
                  <c:v>51.655000000000001</c:v>
                </c:pt>
                <c:pt idx="12">
                  <c:v>51.518000000000001</c:v>
                </c:pt>
                <c:pt idx="13">
                  <c:v>51.406999999999996</c:v>
                </c:pt>
                <c:pt idx="14">
                  <c:v>51.771000000000001</c:v>
                </c:pt>
                <c:pt idx="15">
                  <c:v>52.372</c:v>
                </c:pt>
                <c:pt idx="16">
                  <c:v>50.54</c:v>
                </c:pt>
                <c:pt idx="17">
                  <c:v>51.114999999999995</c:v>
                </c:pt>
                <c:pt idx="18">
                  <c:v>50.311999999999998</c:v>
                </c:pt>
                <c:pt idx="19">
                  <c:v>50.2</c:v>
                </c:pt>
                <c:pt idx="20">
                  <c:v>50.141999999999996</c:v>
                </c:pt>
                <c:pt idx="21">
                  <c:v>49.965000000000003</c:v>
                </c:pt>
                <c:pt idx="22">
                  <c:v>49.790999999999997</c:v>
                </c:pt>
                <c:pt idx="23">
                  <c:v>50.018000000000001</c:v>
                </c:pt>
                <c:pt idx="24">
                  <c:v>50.128</c:v>
                </c:pt>
                <c:pt idx="25">
                  <c:v>50.052</c:v>
                </c:pt>
                <c:pt idx="26">
                  <c:v>51.186</c:v>
                </c:pt>
                <c:pt idx="27">
                  <c:v>50.998000000000005</c:v>
                </c:pt>
                <c:pt idx="28">
                  <c:v>50.650999999999996</c:v>
                </c:pt>
                <c:pt idx="29">
                  <c:v>50.338999999999999</c:v>
                </c:pt>
                <c:pt idx="30">
                  <c:v>50.338000000000001</c:v>
                </c:pt>
                <c:pt idx="31">
                  <c:v>50.247</c:v>
                </c:pt>
                <c:pt idx="32">
                  <c:v>50.237000000000002</c:v>
                </c:pt>
                <c:pt idx="33">
                  <c:v>50.295000000000002</c:v>
                </c:pt>
                <c:pt idx="34">
                  <c:v>50.257000000000005</c:v>
                </c:pt>
                <c:pt idx="35">
                  <c:v>50.7</c:v>
                </c:pt>
                <c:pt idx="36">
                  <c:v>51.119</c:v>
                </c:pt>
                <c:pt idx="37">
                  <c:v>51.067</c:v>
                </c:pt>
                <c:pt idx="38">
                  <c:v>50.863</c:v>
                </c:pt>
                <c:pt idx="39">
                  <c:v>50.783000000000001</c:v>
                </c:pt>
                <c:pt idx="40">
                  <c:v>50.597000000000001</c:v>
                </c:pt>
                <c:pt idx="41">
                  <c:v>50.528999999999996</c:v>
                </c:pt>
                <c:pt idx="42">
                  <c:v>50.503</c:v>
                </c:pt>
                <c:pt idx="43">
                  <c:v>50.492999999999995</c:v>
                </c:pt>
                <c:pt idx="44">
                  <c:v>50.622</c:v>
                </c:pt>
                <c:pt idx="45">
                  <c:v>50.715000000000003</c:v>
                </c:pt>
                <c:pt idx="46">
                  <c:v>50.951999999999998</c:v>
                </c:pt>
                <c:pt idx="47">
                  <c:v>51.066000000000003</c:v>
                </c:pt>
                <c:pt idx="48">
                  <c:v>51.254999999999995</c:v>
                </c:pt>
                <c:pt idx="49">
                  <c:v>51.802</c:v>
                </c:pt>
                <c:pt idx="50">
                  <c:v>51.692</c:v>
                </c:pt>
                <c:pt idx="51">
                  <c:v>51.689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'2015年一覧表（ＮＳＷ）'!$H$3:$H$54</c:f>
              <c:numCache>
                <c:formatCode>0.000_ </c:formatCode>
                <c:ptCount val="52"/>
                <c:pt idx="0">
                  <c:v>52.884</c:v>
                </c:pt>
                <c:pt idx="1">
                  <c:v>52.370999999999995</c:v>
                </c:pt>
                <c:pt idx="2">
                  <c:v>52.537999999999997</c:v>
                </c:pt>
                <c:pt idx="3">
                  <c:v>52.670999999999999</c:v>
                </c:pt>
                <c:pt idx="4">
                  <c:v>53.345999999999997</c:v>
                </c:pt>
                <c:pt idx="5">
                  <c:v>53.394999999999996</c:v>
                </c:pt>
                <c:pt idx="6">
                  <c:v>53.584999999999994</c:v>
                </c:pt>
                <c:pt idx="7">
                  <c:v>53.42</c:v>
                </c:pt>
                <c:pt idx="8">
                  <c:v>53.8</c:v>
                </c:pt>
                <c:pt idx="9">
                  <c:v>54.796999999999997</c:v>
                </c:pt>
                <c:pt idx="10">
                  <c:v>54.531999999999996</c:v>
                </c:pt>
                <c:pt idx="11">
                  <c:v>54.501999999999995</c:v>
                </c:pt>
                <c:pt idx="12">
                  <c:v>54.046999999999997</c:v>
                </c:pt>
                <c:pt idx="13">
                  <c:v>53.914999999999999</c:v>
                </c:pt>
                <c:pt idx="14">
                  <c:v>54.91</c:v>
                </c:pt>
                <c:pt idx="15">
                  <c:v>54.980999999999995</c:v>
                </c:pt>
                <c:pt idx="16">
                  <c:v>51.427</c:v>
                </c:pt>
                <c:pt idx="17">
                  <c:v>51.69</c:v>
                </c:pt>
                <c:pt idx="18">
                  <c:v>50.765000000000001</c:v>
                </c:pt>
                <c:pt idx="19">
                  <c:v>50.483999999999995</c:v>
                </c:pt>
                <c:pt idx="20">
                  <c:v>50.336999999999996</c:v>
                </c:pt>
                <c:pt idx="21">
                  <c:v>49.985999999999997</c:v>
                </c:pt>
                <c:pt idx="22">
                  <c:v>49.807999999999993</c:v>
                </c:pt>
                <c:pt idx="23">
                  <c:v>49.926000000000002</c:v>
                </c:pt>
                <c:pt idx="24">
                  <c:v>50.134</c:v>
                </c:pt>
                <c:pt idx="25">
                  <c:v>49.950999999999993</c:v>
                </c:pt>
                <c:pt idx="26">
                  <c:v>50.852999999999994</c:v>
                </c:pt>
                <c:pt idx="27">
                  <c:v>51.070999999999998</c:v>
                </c:pt>
                <c:pt idx="28">
                  <c:v>51.936999999999998</c:v>
                </c:pt>
                <c:pt idx="29">
                  <c:v>51.54</c:v>
                </c:pt>
                <c:pt idx="30">
                  <c:v>51.078000000000003</c:v>
                </c:pt>
                <c:pt idx="31">
                  <c:v>50.759</c:v>
                </c:pt>
                <c:pt idx="32">
                  <c:v>50.722999999999999</c:v>
                </c:pt>
                <c:pt idx="33">
                  <c:v>50.66</c:v>
                </c:pt>
                <c:pt idx="34">
                  <c:v>50.790999999999997</c:v>
                </c:pt>
                <c:pt idx="35">
                  <c:v>51.191999999999993</c:v>
                </c:pt>
                <c:pt idx="36">
                  <c:v>53.385999999999996</c:v>
                </c:pt>
                <c:pt idx="37">
                  <c:v>53.61</c:v>
                </c:pt>
                <c:pt idx="38">
                  <c:v>52.582999999999998</c:v>
                </c:pt>
                <c:pt idx="39">
                  <c:v>52.372999999999998</c:v>
                </c:pt>
                <c:pt idx="40">
                  <c:v>51.676000000000002</c:v>
                </c:pt>
                <c:pt idx="41">
                  <c:v>51.515999999999998</c:v>
                </c:pt>
                <c:pt idx="42">
                  <c:v>51.408000000000001</c:v>
                </c:pt>
                <c:pt idx="43">
                  <c:v>51.418999999999997</c:v>
                </c:pt>
                <c:pt idx="44">
                  <c:v>51.521000000000001</c:v>
                </c:pt>
                <c:pt idx="45">
                  <c:v>51.911999999999999</c:v>
                </c:pt>
                <c:pt idx="46">
                  <c:v>53.110999999999997</c:v>
                </c:pt>
                <c:pt idx="47">
                  <c:v>53.453999999999994</c:v>
                </c:pt>
                <c:pt idx="48">
                  <c:v>53.372999999999998</c:v>
                </c:pt>
                <c:pt idx="49">
                  <c:v>55.821999999999996</c:v>
                </c:pt>
                <c:pt idx="50">
                  <c:v>55.617999999999995</c:v>
                </c:pt>
                <c:pt idx="51">
                  <c:v>55.472999999999999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'2015年一覧表（ＮＳＷ）'!$I$2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'2015年一覧表（ＮＳＷ）'!$I$3:$I$54</c:f>
              <c:numCache>
                <c:formatCode>0.000_ </c:formatCode>
                <c:ptCount val="52"/>
                <c:pt idx="0">
                  <c:v>50.372</c:v>
                </c:pt>
                <c:pt idx="1">
                  <c:v>50.08</c:v>
                </c:pt>
                <c:pt idx="2">
                  <c:v>50.185000000000002</c:v>
                </c:pt>
                <c:pt idx="3">
                  <c:v>50.103999999999999</c:v>
                </c:pt>
                <c:pt idx="4">
                  <c:v>50.512</c:v>
                </c:pt>
                <c:pt idx="5">
                  <c:v>50.625</c:v>
                </c:pt>
                <c:pt idx="6">
                  <c:v>50.594999999999999</c:v>
                </c:pt>
                <c:pt idx="7">
                  <c:v>50.576000000000001</c:v>
                </c:pt>
                <c:pt idx="8">
                  <c:v>50.72</c:v>
                </c:pt>
                <c:pt idx="9">
                  <c:v>51.07</c:v>
                </c:pt>
                <c:pt idx="10">
                  <c:v>50.988999999999997</c:v>
                </c:pt>
                <c:pt idx="11">
                  <c:v>50.942</c:v>
                </c:pt>
                <c:pt idx="12">
                  <c:v>50.82</c:v>
                </c:pt>
                <c:pt idx="13">
                  <c:v>50.805</c:v>
                </c:pt>
                <c:pt idx="14">
                  <c:v>51.162999999999997</c:v>
                </c:pt>
                <c:pt idx="15">
                  <c:v>52.595999999999997</c:v>
                </c:pt>
                <c:pt idx="16">
                  <c:v>49.522999999999996</c:v>
                </c:pt>
                <c:pt idx="17">
                  <c:v>49.977999999999994</c:v>
                </c:pt>
                <c:pt idx="18">
                  <c:v>49.155000000000001</c:v>
                </c:pt>
                <c:pt idx="19">
                  <c:v>49.077999999999996</c:v>
                </c:pt>
                <c:pt idx="20">
                  <c:v>48.997999999999998</c:v>
                </c:pt>
                <c:pt idx="21">
                  <c:v>48.747999999999998</c:v>
                </c:pt>
                <c:pt idx="22">
                  <c:v>48.610999999999997</c:v>
                </c:pt>
                <c:pt idx="23">
                  <c:v>48.87</c:v>
                </c:pt>
                <c:pt idx="24">
                  <c:v>48.754999999999995</c:v>
                </c:pt>
                <c:pt idx="25">
                  <c:v>48.698</c:v>
                </c:pt>
                <c:pt idx="26">
                  <c:v>49.504999999999995</c:v>
                </c:pt>
                <c:pt idx="27">
                  <c:v>49.58</c:v>
                </c:pt>
                <c:pt idx="28">
                  <c:v>49.640999999999998</c:v>
                </c:pt>
                <c:pt idx="29">
                  <c:v>49.220999999999997</c:v>
                </c:pt>
                <c:pt idx="30">
                  <c:v>49.180999999999997</c:v>
                </c:pt>
                <c:pt idx="31">
                  <c:v>49.001999999999995</c:v>
                </c:pt>
                <c:pt idx="32">
                  <c:v>49.135999999999996</c:v>
                </c:pt>
                <c:pt idx="33">
                  <c:v>49.132999999999996</c:v>
                </c:pt>
                <c:pt idx="34">
                  <c:v>49.06</c:v>
                </c:pt>
                <c:pt idx="35">
                  <c:v>49.847999999999999</c:v>
                </c:pt>
                <c:pt idx="36">
                  <c:v>50.295000000000002</c:v>
                </c:pt>
                <c:pt idx="37">
                  <c:v>50.344999999999999</c:v>
                </c:pt>
                <c:pt idx="38">
                  <c:v>49.927999999999997</c:v>
                </c:pt>
                <c:pt idx="39">
                  <c:v>49.82</c:v>
                </c:pt>
                <c:pt idx="40">
                  <c:v>49.524999999999999</c:v>
                </c:pt>
                <c:pt idx="41">
                  <c:v>49.457999999999998</c:v>
                </c:pt>
                <c:pt idx="42">
                  <c:v>49.420999999999999</c:v>
                </c:pt>
                <c:pt idx="43">
                  <c:v>49.397999999999996</c:v>
                </c:pt>
                <c:pt idx="44">
                  <c:v>49.481999999999999</c:v>
                </c:pt>
                <c:pt idx="45">
                  <c:v>49.580999999999996</c:v>
                </c:pt>
                <c:pt idx="46">
                  <c:v>49.944000000000003</c:v>
                </c:pt>
                <c:pt idx="47">
                  <c:v>50.329000000000001</c:v>
                </c:pt>
                <c:pt idx="48">
                  <c:v>50.484999999999999</c:v>
                </c:pt>
                <c:pt idx="49">
                  <c:v>51.722999999999999</c:v>
                </c:pt>
                <c:pt idx="50">
                  <c:v>51.408000000000001</c:v>
                </c:pt>
                <c:pt idx="51">
                  <c:v>51.536000000000001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'2015年一覧表（ＮＳＷ）'!$J$2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'2015年一覧表（ＮＳＷ）'!$J$3:$J$54</c:f>
              <c:numCache>
                <c:formatCode>0.000_ </c:formatCode>
                <c:ptCount val="52"/>
                <c:pt idx="0">
                  <c:v>50.686</c:v>
                </c:pt>
                <c:pt idx="1">
                  <c:v>50.512999999999998</c:v>
                </c:pt>
                <c:pt idx="2">
                  <c:v>50.597999999999999</c:v>
                </c:pt>
                <c:pt idx="3">
                  <c:v>50.621000000000002</c:v>
                </c:pt>
                <c:pt idx="4">
                  <c:v>51.063000000000002</c:v>
                </c:pt>
                <c:pt idx="5">
                  <c:v>51.097999999999999</c:v>
                </c:pt>
                <c:pt idx="6">
                  <c:v>50.795999999999999</c:v>
                </c:pt>
                <c:pt idx="7">
                  <c:v>50.805999999999997</c:v>
                </c:pt>
                <c:pt idx="8">
                  <c:v>50.889000000000003</c:v>
                </c:pt>
                <c:pt idx="9">
                  <c:v>50.948</c:v>
                </c:pt>
                <c:pt idx="10">
                  <c:v>50.923000000000002</c:v>
                </c:pt>
                <c:pt idx="11">
                  <c:v>50.957999999999998</c:v>
                </c:pt>
                <c:pt idx="12">
                  <c:v>50.887999999999998</c:v>
                </c:pt>
                <c:pt idx="13">
                  <c:v>50.662999999999997</c:v>
                </c:pt>
                <c:pt idx="14">
                  <c:v>51.039000000000001</c:v>
                </c:pt>
                <c:pt idx="15">
                  <c:v>51.405000000000001</c:v>
                </c:pt>
                <c:pt idx="16">
                  <c:v>50.274000000000001</c:v>
                </c:pt>
                <c:pt idx="17">
                  <c:v>50.366</c:v>
                </c:pt>
                <c:pt idx="18">
                  <c:v>50.121000000000002</c:v>
                </c:pt>
                <c:pt idx="19">
                  <c:v>50.052</c:v>
                </c:pt>
                <c:pt idx="20">
                  <c:v>50.012999999999998</c:v>
                </c:pt>
                <c:pt idx="21">
                  <c:v>49.932000000000002</c:v>
                </c:pt>
                <c:pt idx="22">
                  <c:v>49.901000000000003</c:v>
                </c:pt>
                <c:pt idx="23">
                  <c:v>50.280999999999999</c:v>
                </c:pt>
                <c:pt idx="24">
                  <c:v>49.965000000000003</c:v>
                </c:pt>
                <c:pt idx="25">
                  <c:v>49.960999999999999</c:v>
                </c:pt>
                <c:pt idx="26">
                  <c:v>50.736000000000004</c:v>
                </c:pt>
                <c:pt idx="27">
                  <c:v>50.551000000000002</c:v>
                </c:pt>
                <c:pt idx="28">
                  <c:v>50.350999999999999</c:v>
                </c:pt>
                <c:pt idx="29">
                  <c:v>50.216999999999999</c:v>
                </c:pt>
                <c:pt idx="30">
                  <c:v>50.133000000000003</c:v>
                </c:pt>
                <c:pt idx="31">
                  <c:v>49.901000000000003</c:v>
                </c:pt>
                <c:pt idx="32">
                  <c:v>50.079000000000001</c:v>
                </c:pt>
                <c:pt idx="33">
                  <c:v>49.89</c:v>
                </c:pt>
                <c:pt idx="34">
                  <c:v>50.076000000000001</c:v>
                </c:pt>
                <c:pt idx="35">
                  <c:v>50.332000000000001</c:v>
                </c:pt>
                <c:pt idx="36">
                  <c:v>50.646000000000001</c:v>
                </c:pt>
                <c:pt idx="37">
                  <c:v>50.682000000000002</c:v>
                </c:pt>
                <c:pt idx="38">
                  <c:v>50.561999999999998</c:v>
                </c:pt>
                <c:pt idx="39">
                  <c:v>50.311</c:v>
                </c:pt>
                <c:pt idx="40">
                  <c:v>50.636000000000003</c:v>
                </c:pt>
                <c:pt idx="41">
                  <c:v>50.279000000000003</c:v>
                </c:pt>
                <c:pt idx="42">
                  <c:v>50.253</c:v>
                </c:pt>
                <c:pt idx="43">
                  <c:v>50.256</c:v>
                </c:pt>
                <c:pt idx="44">
                  <c:v>50.313000000000002</c:v>
                </c:pt>
                <c:pt idx="45">
                  <c:v>50.36</c:v>
                </c:pt>
                <c:pt idx="46">
                  <c:v>50.500999999999998</c:v>
                </c:pt>
                <c:pt idx="47">
                  <c:v>50.877000000000002</c:v>
                </c:pt>
                <c:pt idx="48">
                  <c:v>51.253</c:v>
                </c:pt>
                <c:pt idx="49">
                  <c:v>51.021000000000001</c:v>
                </c:pt>
                <c:pt idx="50">
                  <c:v>51.024000000000001</c:v>
                </c:pt>
                <c:pt idx="51">
                  <c:v>50.996000000000002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'2015年一覧表（ＮＳＷ）'!$K$2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'2015年一覧表（ＮＳＷ）'!$K$3:$K$54</c:f>
              <c:numCache>
                <c:formatCode>0.000_ </c:formatCode>
                <c:ptCount val="52"/>
                <c:pt idx="0">
                  <c:v>60.307000000000002</c:v>
                </c:pt>
                <c:pt idx="1">
                  <c:v>60.009</c:v>
                </c:pt>
                <c:pt idx="2">
                  <c:v>60.006999999999998</c:v>
                </c:pt>
                <c:pt idx="3">
                  <c:v>60.082000000000001</c:v>
                </c:pt>
                <c:pt idx="4">
                  <c:v>60.282000000000004</c:v>
                </c:pt>
                <c:pt idx="5">
                  <c:v>60.303000000000004</c:v>
                </c:pt>
                <c:pt idx="6">
                  <c:v>60.222999999999999</c:v>
                </c:pt>
                <c:pt idx="7">
                  <c:v>60.143999999999998</c:v>
                </c:pt>
                <c:pt idx="8">
                  <c:v>60.26</c:v>
                </c:pt>
                <c:pt idx="9">
                  <c:v>60.581000000000003</c:v>
                </c:pt>
                <c:pt idx="10">
                  <c:v>60.552</c:v>
                </c:pt>
                <c:pt idx="11">
                  <c:v>60.643000000000001</c:v>
                </c:pt>
                <c:pt idx="12">
                  <c:v>60.368000000000002</c:v>
                </c:pt>
                <c:pt idx="13">
                  <c:v>60.164000000000001</c:v>
                </c:pt>
                <c:pt idx="14">
                  <c:v>60.378</c:v>
                </c:pt>
                <c:pt idx="15">
                  <c:v>60.58</c:v>
                </c:pt>
                <c:pt idx="16">
                  <c:v>60.145000000000003</c:v>
                </c:pt>
                <c:pt idx="17">
                  <c:v>60.612000000000002</c:v>
                </c:pt>
                <c:pt idx="18">
                  <c:v>60.359000000000002</c:v>
                </c:pt>
                <c:pt idx="19">
                  <c:v>59.753</c:v>
                </c:pt>
                <c:pt idx="20">
                  <c:v>59.547000000000004</c:v>
                </c:pt>
                <c:pt idx="21">
                  <c:v>59.710999999999999</c:v>
                </c:pt>
                <c:pt idx="22">
                  <c:v>59.416000000000004</c:v>
                </c:pt>
                <c:pt idx="23">
                  <c:v>59.608000000000004</c:v>
                </c:pt>
                <c:pt idx="24">
                  <c:v>59.664000000000001</c:v>
                </c:pt>
                <c:pt idx="25">
                  <c:v>59.492000000000004</c:v>
                </c:pt>
                <c:pt idx="26">
                  <c:v>60.027000000000001</c:v>
                </c:pt>
                <c:pt idx="27">
                  <c:v>59.748000000000005</c:v>
                </c:pt>
                <c:pt idx="28">
                  <c:v>60.332999999999998</c:v>
                </c:pt>
                <c:pt idx="29">
                  <c:v>59.904000000000003</c:v>
                </c:pt>
                <c:pt idx="30">
                  <c:v>59.722999999999999</c:v>
                </c:pt>
                <c:pt idx="31">
                  <c:v>59.649000000000001</c:v>
                </c:pt>
                <c:pt idx="32">
                  <c:v>59.71</c:v>
                </c:pt>
                <c:pt idx="33">
                  <c:v>59.640999999999998</c:v>
                </c:pt>
                <c:pt idx="34">
                  <c:v>59.855000000000004</c:v>
                </c:pt>
                <c:pt idx="35">
                  <c:v>60.121000000000002</c:v>
                </c:pt>
                <c:pt idx="36">
                  <c:v>61.298999999999999</c:v>
                </c:pt>
                <c:pt idx="37">
                  <c:v>61.35</c:v>
                </c:pt>
                <c:pt idx="38">
                  <c:v>61.027999999999999</c:v>
                </c:pt>
                <c:pt idx="39">
                  <c:v>60.786999999999999</c:v>
                </c:pt>
                <c:pt idx="40">
                  <c:v>60.474000000000004</c:v>
                </c:pt>
                <c:pt idx="41">
                  <c:v>60.326000000000001</c:v>
                </c:pt>
                <c:pt idx="42">
                  <c:v>60.398000000000003</c:v>
                </c:pt>
                <c:pt idx="43">
                  <c:v>60.17</c:v>
                </c:pt>
                <c:pt idx="44">
                  <c:v>60.303000000000004</c:v>
                </c:pt>
                <c:pt idx="45">
                  <c:v>60.499000000000002</c:v>
                </c:pt>
                <c:pt idx="46">
                  <c:v>60.936</c:v>
                </c:pt>
                <c:pt idx="47">
                  <c:v>61.017000000000003</c:v>
                </c:pt>
                <c:pt idx="48">
                  <c:v>61.133000000000003</c:v>
                </c:pt>
                <c:pt idx="49">
                  <c:v>61.477000000000004</c:v>
                </c:pt>
                <c:pt idx="50">
                  <c:v>61.35</c:v>
                </c:pt>
                <c:pt idx="51">
                  <c:v>61.158999999999999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'2015年一覧表（ＮＳＷ）'!$L$2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'2015年一覧表（ＮＳＷ）'!$L$3:$L$54</c:f>
              <c:numCache>
                <c:formatCode>0.000_ </c:formatCode>
                <c:ptCount val="52"/>
                <c:pt idx="0">
                  <c:v>51.175000000000004</c:v>
                </c:pt>
                <c:pt idx="1">
                  <c:v>50.983000000000004</c:v>
                </c:pt>
                <c:pt idx="2">
                  <c:v>51.137</c:v>
                </c:pt>
                <c:pt idx="3">
                  <c:v>51.194000000000003</c:v>
                </c:pt>
                <c:pt idx="4">
                  <c:v>51.331000000000003</c:v>
                </c:pt>
                <c:pt idx="5">
                  <c:v>51.187000000000005</c:v>
                </c:pt>
                <c:pt idx="6">
                  <c:v>51.306000000000004</c:v>
                </c:pt>
                <c:pt idx="7">
                  <c:v>51.253</c:v>
                </c:pt>
                <c:pt idx="8">
                  <c:v>51.431000000000004</c:v>
                </c:pt>
                <c:pt idx="9">
                  <c:v>51.650000000000006</c:v>
                </c:pt>
                <c:pt idx="10">
                  <c:v>51.540000000000006</c:v>
                </c:pt>
                <c:pt idx="11">
                  <c:v>51.576000000000008</c:v>
                </c:pt>
                <c:pt idx="12">
                  <c:v>51.456000000000003</c:v>
                </c:pt>
                <c:pt idx="13">
                  <c:v>51.438000000000002</c:v>
                </c:pt>
                <c:pt idx="14">
                  <c:v>51.692999999999998</c:v>
                </c:pt>
                <c:pt idx="15">
                  <c:v>52.225999999999999</c:v>
                </c:pt>
                <c:pt idx="16">
                  <c:v>50.609000000000002</c:v>
                </c:pt>
                <c:pt idx="17">
                  <c:v>50.724000000000004</c:v>
                </c:pt>
                <c:pt idx="18">
                  <c:v>50.434000000000005</c:v>
                </c:pt>
                <c:pt idx="19">
                  <c:v>50.309000000000005</c:v>
                </c:pt>
                <c:pt idx="20">
                  <c:v>50.281000000000006</c:v>
                </c:pt>
                <c:pt idx="21">
                  <c:v>50.279000000000003</c:v>
                </c:pt>
                <c:pt idx="22">
                  <c:v>50.154000000000003</c:v>
                </c:pt>
                <c:pt idx="23">
                  <c:v>50.209000000000003</c:v>
                </c:pt>
                <c:pt idx="24">
                  <c:v>50.228000000000002</c:v>
                </c:pt>
                <c:pt idx="25">
                  <c:v>50.204000000000008</c:v>
                </c:pt>
                <c:pt idx="26">
                  <c:v>50.251000000000005</c:v>
                </c:pt>
                <c:pt idx="27">
                  <c:v>50.346000000000004</c:v>
                </c:pt>
                <c:pt idx="28">
                  <c:v>50.716999999999999</c:v>
                </c:pt>
                <c:pt idx="29">
                  <c:v>50.838999999999999</c:v>
                </c:pt>
                <c:pt idx="30">
                  <c:v>50.435000000000002</c:v>
                </c:pt>
                <c:pt idx="31">
                  <c:v>50.407000000000004</c:v>
                </c:pt>
                <c:pt idx="32">
                  <c:v>50.356000000000002</c:v>
                </c:pt>
                <c:pt idx="33">
                  <c:v>50.245000000000005</c:v>
                </c:pt>
                <c:pt idx="34">
                  <c:v>50.358000000000004</c:v>
                </c:pt>
                <c:pt idx="35">
                  <c:v>50.606000000000002</c:v>
                </c:pt>
                <c:pt idx="36">
                  <c:v>51.100999999999999</c:v>
                </c:pt>
                <c:pt idx="37">
                  <c:v>51.106000000000002</c:v>
                </c:pt>
                <c:pt idx="38">
                  <c:v>50.972000000000001</c:v>
                </c:pt>
                <c:pt idx="39">
                  <c:v>50.817999999999998</c:v>
                </c:pt>
                <c:pt idx="40">
                  <c:v>50.673000000000002</c:v>
                </c:pt>
                <c:pt idx="41">
                  <c:v>50.618000000000002</c:v>
                </c:pt>
                <c:pt idx="42">
                  <c:v>50.547000000000004</c:v>
                </c:pt>
                <c:pt idx="43">
                  <c:v>50.597999999999999</c:v>
                </c:pt>
                <c:pt idx="44">
                  <c:v>50.691000000000003</c:v>
                </c:pt>
                <c:pt idx="45">
                  <c:v>50.765000000000001</c:v>
                </c:pt>
                <c:pt idx="46">
                  <c:v>51.050000000000004</c:v>
                </c:pt>
                <c:pt idx="47">
                  <c:v>51.307000000000002</c:v>
                </c:pt>
                <c:pt idx="48">
                  <c:v>51.249000000000002</c:v>
                </c:pt>
                <c:pt idx="49">
                  <c:v>51.704000000000008</c:v>
                </c:pt>
                <c:pt idx="50">
                  <c:v>52.119</c:v>
                </c:pt>
                <c:pt idx="51">
                  <c:v>51.623000000000005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'2015年一覧表（ＮＳＷ）'!$M$2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'2015年一覧表（ＮＳＷ）'!$M$3:$M$54</c:f>
              <c:numCache>
                <c:formatCode>0.000_ </c:formatCode>
                <c:ptCount val="52"/>
                <c:pt idx="0">
                  <c:v>54.353999999999999</c:v>
                </c:pt>
                <c:pt idx="1">
                  <c:v>53.933</c:v>
                </c:pt>
                <c:pt idx="2">
                  <c:v>54.224999999999994</c:v>
                </c:pt>
                <c:pt idx="3">
                  <c:v>54.343000000000004</c:v>
                </c:pt>
                <c:pt idx="4">
                  <c:v>54.890999999999998</c:v>
                </c:pt>
                <c:pt idx="5">
                  <c:v>54.733000000000004</c:v>
                </c:pt>
                <c:pt idx="6">
                  <c:v>54.760999999999996</c:v>
                </c:pt>
                <c:pt idx="7">
                  <c:v>54.631</c:v>
                </c:pt>
                <c:pt idx="8">
                  <c:v>54.935000000000002</c:v>
                </c:pt>
                <c:pt idx="9">
                  <c:v>55.661000000000001</c:v>
                </c:pt>
                <c:pt idx="10">
                  <c:v>55.491</c:v>
                </c:pt>
                <c:pt idx="11">
                  <c:v>55.555</c:v>
                </c:pt>
                <c:pt idx="12">
                  <c:v>55.079000000000001</c:v>
                </c:pt>
                <c:pt idx="13">
                  <c:v>54.742000000000004</c:v>
                </c:pt>
                <c:pt idx="14">
                  <c:v>55.658000000000001</c:v>
                </c:pt>
                <c:pt idx="15">
                  <c:v>55.307000000000002</c:v>
                </c:pt>
                <c:pt idx="16">
                  <c:v>53.594999999999999</c:v>
                </c:pt>
                <c:pt idx="17">
                  <c:v>54.045000000000002</c:v>
                </c:pt>
                <c:pt idx="18">
                  <c:v>53.101999999999997</c:v>
                </c:pt>
                <c:pt idx="19">
                  <c:v>52.737000000000002</c:v>
                </c:pt>
                <c:pt idx="20">
                  <c:v>52.558999999999997</c:v>
                </c:pt>
                <c:pt idx="21">
                  <c:v>52.403999999999996</c:v>
                </c:pt>
                <c:pt idx="22">
                  <c:v>52.561</c:v>
                </c:pt>
                <c:pt idx="23">
                  <c:v>52.762999999999998</c:v>
                </c:pt>
                <c:pt idx="24">
                  <c:v>52.868000000000002</c:v>
                </c:pt>
                <c:pt idx="25">
                  <c:v>52.591000000000001</c:v>
                </c:pt>
                <c:pt idx="26">
                  <c:v>53.503999999999998</c:v>
                </c:pt>
                <c:pt idx="27">
                  <c:v>53.506999999999998</c:v>
                </c:pt>
                <c:pt idx="28">
                  <c:v>53.997</c:v>
                </c:pt>
                <c:pt idx="29">
                  <c:v>54.022999999999996</c:v>
                </c:pt>
                <c:pt idx="30">
                  <c:v>53.083999999999996</c:v>
                </c:pt>
                <c:pt idx="31">
                  <c:v>52.830999999999996</c:v>
                </c:pt>
                <c:pt idx="32">
                  <c:v>52.734999999999999</c:v>
                </c:pt>
                <c:pt idx="33">
                  <c:v>52.668999999999997</c:v>
                </c:pt>
                <c:pt idx="34">
                  <c:v>52.896999999999998</c:v>
                </c:pt>
                <c:pt idx="35">
                  <c:v>53.463000000000001</c:v>
                </c:pt>
                <c:pt idx="36">
                  <c:v>55.052</c:v>
                </c:pt>
                <c:pt idx="37">
                  <c:v>55.129999999999995</c:v>
                </c:pt>
                <c:pt idx="38">
                  <c:v>54.43</c:v>
                </c:pt>
                <c:pt idx="39">
                  <c:v>54.093999999999994</c:v>
                </c:pt>
                <c:pt idx="40">
                  <c:v>53.602999999999994</c:v>
                </c:pt>
                <c:pt idx="41">
                  <c:v>53.478999999999999</c:v>
                </c:pt>
                <c:pt idx="42">
                  <c:v>53.427999999999997</c:v>
                </c:pt>
                <c:pt idx="43">
                  <c:v>53.435000000000002</c:v>
                </c:pt>
                <c:pt idx="44">
                  <c:v>53.689</c:v>
                </c:pt>
                <c:pt idx="45">
                  <c:v>54.088999999999999</c:v>
                </c:pt>
                <c:pt idx="46">
                  <c:v>54.489999999999995</c:v>
                </c:pt>
                <c:pt idx="47">
                  <c:v>54.798999999999999</c:v>
                </c:pt>
                <c:pt idx="48">
                  <c:v>55.082999999999998</c:v>
                </c:pt>
                <c:pt idx="49">
                  <c:v>56.296999999999997</c:v>
                </c:pt>
                <c:pt idx="50">
                  <c:v>56.027000000000001</c:v>
                </c:pt>
                <c:pt idx="51">
                  <c:v>55.902000000000001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'2015年一覧表（ＮＳＷ）'!$N$2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'2015年一覧表（ＮＳＷ）'!$N$3:$N$54</c:f>
              <c:numCache>
                <c:formatCode>0.000_ </c:formatCode>
                <c:ptCount val="52"/>
                <c:pt idx="0">
                  <c:v>49.453000000000003</c:v>
                </c:pt>
                <c:pt idx="1">
                  <c:v>49.188000000000002</c:v>
                </c:pt>
                <c:pt idx="2">
                  <c:v>49.352000000000004</c:v>
                </c:pt>
                <c:pt idx="3">
                  <c:v>49.333000000000006</c:v>
                </c:pt>
                <c:pt idx="4">
                  <c:v>49.648000000000003</c:v>
                </c:pt>
                <c:pt idx="5">
                  <c:v>49.718000000000004</c:v>
                </c:pt>
                <c:pt idx="6">
                  <c:v>49.665000000000006</c:v>
                </c:pt>
                <c:pt idx="7">
                  <c:v>49.668000000000006</c:v>
                </c:pt>
                <c:pt idx="8">
                  <c:v>49.803000000000004</c:v>
                </c:pt>
                <c:pt idx="9">
                  <c:v>50.100999999999999</c:v>
                </c:pt>
                <c:pt idx="10">
                  <c:v>50.027000000000001</c:v>
                </c:pt>
                <c:pt idx="11">
                  <c:v>49.996000000000002</c:v>
                </c:pt>
                <c:pt idx="12">
                  <c:v>49.891000000000005</c:v>
                </c:pt>
                <c:pt idx="13">
                  <c:v>49.883000000000003</c:v>
                </c:pt>
                <c:pt idx="14">
                  <c:v>50.231999999999999</c:v>
                </c:pt>
                <c:pt idx="15">
                  <c:v>52.594999999999999</c:v>
                </c:pt>
                <c:pt idx="16">
                  <c:v>48.488</c:v>
                </c:pt>
                <c:pt idx="17">
                  <c:v>48.853999999999999</c:v>
                </c:pt>
                <c:pt idx="18">
                  <c:v>48.213000000000001</c:v>
                </c:pt>
                <c:pt idx="19">
                  <c:v>48.124000000000002</c:v>
                </c:pt>
                <c:pt idx="20">
                  <c:v>48.067000000000007</c:v>
                </c:pt>
                <c:pt idx="21">
                  <c:v>48.075000000000003</c:v>
                </c:pt>
                <c:pt idx="22">
                  <c:v>47.844999999999999</c:v>
                </c:pt>
                <c:pt idx="23">
                  <c:v>47.858000000000004</c:v>
                </c:pt>
                <c:pt idx="24">
                  <c:v>47.952000000000005</c:v>
                </c:pt>
                <c:pt idx="25">
                  <c:v>47.899000000000001</c:v>
                </c:pt>
                <c:pt idx="26">
                  <c:v>48.784000000000006</c:v>
                </c:pt>
                <c:pt idx="27">
                  <c:v>48.689000000000007</c:v>
                </c:pt>
                <c:pt idx="28">
                  <c:v>48.632000000000005</c:v>
                </c:pt>
                <c:pt idx="29">
                  <c:v>48.561000000000007</c:v>
                </c:pt>
                <c:pt idx="30">
                  <c:v>48.304000000000002</c:v>
                </c:pt>
                <c:pt idx="31">
                  <c:v>48.2</c:v>
                </c:pt>
                <c:pt idx="32">
                  <c:v>48.205000000000005</c:v>
                </c:pt>
                <c:pt idx="33">
                  <c:v>48.158000000000001</c:v>
                </c:pt>
                <c:pt idx="34">
                  <c:v>48.219000000000001</c:v>
                </c:pt>
                <c:pt idx="35">
                  <c:v>48.483000000000004</c:v>
                </c:pt>
                <c:pt idx="36">
                  <c:v>49.173000000000002</c:v>
                </c:pt>
                <c:pt idx="37">
                  <c:v>49.225999999999999</c:v>
                </c:pt>
                <c:pt idx="38">
                  <c:v>48.906000000000006</c:v>
                </c:pt>
                <c:pt idx="39">
                  <c:v>48.785000000000004</c:v>
                </c:pt>
                <c:pt idx="40">
                  <c:v>48.572000000000003</c:v>
                </c:pt>
                <c:pt idx="41">
                  <c:v>48.509</c:v>
                </c:pt>
                <c:pt idx="42">
                  <c:v>48.480000000000004</c:v>
                </c:pt>
                <c:pt idx="43">
                  <c:v>48.475000000000001</c:v>
                </c:pt>
                <c:pt idx="44">
                  <c:v>48.573</c:v>
                </c:pt>
                <c:pt idx="45">
                  <c:v>48.665000000000006</c:v>
                </c:pt>
                <c:pt idx="46">
                  <c:v>48.908000000000001</c:v>
                </c:pt>
                <c:pt idx="47">
                  <c:v>49.121000000000002</c:v>
                </c:pt>
                <c:pt idx="48">
                  <c:v>48.984000000000002</c:v>
                </c:pt>
                <c:pt idx="49">
                  <c:v>50.585000000000001</c:v>
                </c:pt>
                <c:pt idx="50">
                  <c:v>50.448</c:v>
                </c:pt>
                <c:pt idx="51">
                  <c:v>50.398000000000003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'2015年一覧表（ＮＳＷ）'!$O$2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'2015年一覧表（ＮＳＷ）'!$O$3:$O$54</c:f>
              <c:numCache>
                <c:formatCode>0.000_ </c:formatCode>
                <c:ptCount val="52"/>
                <c:pt idx="0">
                  <c:v>66.62299999999999</c:v>
                </c:pt>
                <c:pt idx="1">
                  <c:v>66.36099999999999</c:v>
                </c:pt>
                <c:pt idx="2">
                  <c:v>66.39</c:v>
                </c:pt>
                <c:pt idx="3">
                  <c:v>66.394000000000005</c:v>
                </c:pt>
                <c:pt idx="4">
                  <c:v>66.331000000000003</c:v>
                </c:pt>
                <c:pt idx="5">
                  <c:v>66.364000000000004</c:v>
                </c:pt>
                <c:pt idx="6">
                  <c:v>66.381</c:v>
                </c:pt>
                <c:pt idx="7">
                  <c:v>66.290999999999997</c:v>
                </c:pt>
                <c:pt idx="8">
                  <c:v>66.283000000000001</c:v>
                </c:pt>
                <c:pt idx="9">
                  <c:v>66.528999999999996</c:v>
                </c:pt>
                <c:pt idx="10">
                  <c:v>66.367999999999995</c:v>
                </c:pt>
                <c:pt idx="11">
                  <c:v>66.402000000000001</c:v>
                </c:pt>
                <c:pt idx="12">
                  <c:v>66.38</c:v>
                </c:pt>
                <c:pt idx="13">
                  <c:v>66.253</c:v>
                </c:pt>
                <c:pt idx="14">
                  <c:v>66.472999999999999</c:v>
                </c:pt>
                <c:pt idx="15">
                  <c:v>66.363</c:v>
                </c:pt>
                <c:pt idx="16">
                  <c:v>66.456000000000003</c:v>
                </c:pt>
                <c:pt idx="17">
                  <c:v>67.02600000000001</c:v>
                </c:pt>
                <c:pt idx="18">
                  <c:v>67.134</c:v>
                </c:pt>
                <c:pt idx="19">
                  <c:v>66.774000000000001</c:v>
                </c:pt>
                <c:pt idx="20">
                  <c:v>66.626000000000005</c:v>
                </c:pt>
                <c:pt idx="21">
                  <c:v>67.533000000000001</c:v>
                </c:pt>
                <c:pt idx="22">
                  <c:v>66.366</c:v>
                </c:pt>
                <c:pt idx="23">
                  <c:v>66.527000000000001</c:v>
                </c:pt>
                <c:pt idx="24">
                  <c:v>66.394000000000005</c:v>
                </c:pt>
                <c:pt idx="25">
                  <c:v>66.494</c:v>
                </c:pt>
                <c:pt idx="26">
                  <c:v>67.734000000000009</c:v>
                </c:pt>
                <c:pt idx="27">
                  <c:v>67.162999999999997</c:v>
                </c:pt>
                <c:pt idx="28">
                  <c:v>66.533000000000001</c:v>
                </c:pt>
                <c:pt idx="29">
                  <c:v>66.528999999999996</c:v>
                </c:pt>
                <c:pt idx="30">
                  <c:v>66.515999999999991</c:v>
                </c:pt>
                <c:pt idx="31">
                  <c:v>66.643000000000001</c:v>
                </c:pt>
                <c:pt idx="32">
                  <c:v>66.575999999999993</c:v>
                </c:pt>
                <c:pt idx="33">
                  <c:v>66.637</c:v>
                </c:pt>
                <c:pt idx="34">
                  <c:v>66.513000000000005</c:v>
                </c:pt>
                <c:pt idx="35">
                  <c:v>66.545999999999992</c:v>
                </c:pt>
                <c:pt idx="36">
                  <c:v>66.64500000000001</c:v>
                </c:pt>
                <c:pt idx="37">
                  <c:v>66.712000000000003</c:v>
                </c:pt>
                <c:pt idx="38">
                  <c:v>67.058999999999997</c:v>
                </c:pt>
                <c:pt idx="39">
                  <c:v>66.912000000000006</c:v>
                </c:pt>
                <c:pt idx="40">
                  <c:v>66.930999999999997</c:v>
                </c:pt>
                <c:pt idx="41">
                  <c:v>66.798000000000002</c:v>
                </c:pt>
                <c:pt idx="42">
                  <c:v>66.746000000000009</c:v>
                </c:pt>
                <c:pt idx="43">
                  <c:v>66.95</c:v>
                </c:pt>
                <c:pt idx="44">
                  <c:v>66.980999999999995</c:v>
                </c:pt>
                <c:pt idx="45">
                  <c:v>66.942999999999998</c:v>
                </c:pt>
                <c:pt idx="46">
                  <c:v>67.128999999999991</c:v>
                </c:pt>
                <c:pt idx="47">
                  <c:v>67.052999999999997</c:v>
                </c:pt>
                <c:pt idx="48">
                  <c:v>67.111999999999995</c:v>
                </c:pt>
                <c:pt idx="49">
                  <c:v>67.091000000000008</c:v>
                </c:pt>
                <c:pt idx="50">
                  <c:v>67.542000000000002</c:v>
                </c:pt>
                <c:pt idx="51">
                  <c:v>75.941000000000003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'2015年一覧表（ＮＳＷ）'!$P$2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'2015年一覧表（ＮＳＷ）'!$Q$2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'2015年一覧表（ＮＳＷ）'!$Q$3:$Q$54</c:f>
              <c:numCache>
                <c:formatCode>0.000_ </c:formatCode>
                <c:ptCount val="52"/>
                <c:pt idx="0">
                  <c:v>54.185999999999993</c:v>
                </c:pt>
                <c:pt idx="1">
                  <c:v>54.001999999999995</c:v>
                </c:pt>
                <c:pt idx="2">
                  <c:v>54.039000000000001</c:v>
                </c:pt>
                <c:pt idx="3">
                  <c:v>54.095999999999997</c:v>
                </c:pt>
                <c:pt idx="4">
                  <c:v>54.176999999999992</c:v>
                </c:pt>
                <c:pt idx="5">
                  <c:v>54.114999999999995</c:v>
                </c:pt>
                <c:pt idx="6">
                  <c:v>54.26</c:v>
                </c:pt>
                <c:pt idx="7">
                  <c:v>54.274000000000001</c:v>
                </c:pt>
                <c:pt idx="8">
                  <c:v>54.319999999999993</c:v>
                </c:pt>
                <c:pt idx="9">
                  <c:v>54.465999999999994</c:v>
                </c:pt>
                <c:pt idx="10">
                  <c:v>54.458999999999996</c:v>
                </c:pt>
                <c:pt idx="11">
                  <c:v>54.561999999999998</c:v>
                </c:pt>
                <c:pt idx="12">
                  <c:v>54.47</c:v>
                </c:pt>
                <c:pt idx="13">
                  <c:v>54.448999999999998</c:v>
                </c:pt>
                <c:pt idx="14">
                  <c:v>58.561999999999998</c:v>
                </c:pt>
                <c:pt idx="15">
                  <c:v>57.808999999999997</c:v>
                </c:pt>
                <c:pt idx="16">
                  <c:v>54.098999999999997</c:v>
                </c:pt>
                <c:pt idx="17">
                  <c:v>55.464999999999996</c:v>
                </c:pt>
                <c:pt idx="18">
                  <c:v>53.985999999999997</c:v>
                </c:pt>
                <c:pt idx="19">
                  <c:v>53.87</c:v>
                </c:pt>
                <c:pt idx="20">
                  <c:v>53.827999999999996</c:v>
                </c:pt>
                <c:pt idx="21">
                  <c:v>53.444999999999993</c:v>
                </c:pt>
                <c:pt idx="22">
                  <c:v>53.721999999999994</c:v>
                </c:pt>
                <c:pt idx="23">
                  <c:v>53.814999999999998</c:v>
                </c:pt>
                <c:pt idx="24">
                  <c:v>53.833999999999996</c:v>
                </c:pt>
                <c:pt idx="25">
                  <c:v>53.825999999999993</c:v>
                </c:pt>
                <c:pt idx="26">
                  <c:v>54.634999999999998</c:v>
                </c:pt>
                <c:pt idx="27">
                  <c:v>54.236999999999995</c:v>
                </c:pt>
                <c:pt idx="28">
                  <c:v>54.11</c:v>
                </c:pt>
                <c:pt idx="29">
                  <c:v>53.994</c:v>
                </c:pt>
                <c:pt idx="30">
                  <c:v>53.961999999999996</c:v>
                </c:pt>
                <c:pt idx="31">
                  <c:v>53.774999999999991</c:v>
                </c:pt>
                <c:pt idx="32">
                  <c:v>53.891999999999996</c:v>
                </c:pt>
                <c:pt idx="33">
                  <c:v>53.826999999999998</c:v>
                </c:pt>
                <c:pt idx="34">
                  <c:v>53.882999999999996</c:v>
                </c:pt>
                <c:pt idx="35">
                  <c:v>54.131</c:v>
                </c:pt>
                <c:pt idx="36">
                  <c:v>54.348999999999997</c:v>
                </c:pt>
                <c:pt idx="37">
                  <c:v>54.372999999999998</c:v>
                </c:pt>
                <c:pt idx="38">
                  <c:v>54.271999999999991</c:v>
                </c:pt>
                <c:pt idx="39">
                  <c:v>54.018000000000001</c:v>
                </c:pt>
                <c:pt idx="40">
                  <c:v>54.144999999999996</c:v>
                </c:pt>
                <c:pt idx="41">
                  <c:v>54.08</c:v>
                </c:pt>
                <c:pt idx="42">
                  <c:v>54.066999999999993</c:v>
                </c:pt>
                <c:pt idx="43">
                  <c:v>54.046999999999997</c:v>
                </c:pt>
                <c:pt idx="44">
                  <c:v>54.101999999999997</c:v>
                </c:pt>
                <c:pt idx="45">
                  <c:v>54.104999999999997</c:v>
                </c:pt>
                <c:pt idx="46">
                  <c:v>54.215999999999994</c:v>
                </c:pt>
                <c:pt idx="47">
                  <c:v>54.506999999999998</c:v>
                </c:pt>
                <c:pt idx="48">
                  <c:v>54.572999999999993</c:v>
                </c:pt>
                <c:pt idx="49">
                  <c:v>58.854999999999997</c:v>
                </c:pt>
                <c:pt idx="50">
                  <c:v>58.920999999999992</c:v>
                </c:pt>
                <c:pt idx="51">
                  <c:v>58.809999999999995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'2015年一覧表（ＮＳＷ）'!$R$2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'2015年一覧表（ＮＳＷ）'!$R$3:$R$54</c:f>
              <c:numCache>
                <c:formatCode>0.000_ </c:formatCode>
                <c:ptCount val="52"/>
                <c:pt idx="0">
                  <c:v>51.024999999999999</c:v>
                </c:pt>
                <c:pt idx="1">
                  <c:v>50.493000000000002</c:v>
                </c:pt>
                <c:pt idx="2">
                  <c:v>50.694000000000003</c:v>
                </c:pt>
                <c:pt idx="3">
                  <c:v>50.58</c:v>
                </c:pt>
                <c:pt idx="4">
                  <c:v>51.337000000000003</c:v>
                </c:pt>
                <c:pt idx="5">
                  <c:v>51.494</c:v>
                </c:pt>
                <c:pt idx="6">
                  <c:v>51.268000000000001</c:v>
                </c:pt>
                <c:pt idx="7">
                  <c:v>51.123999999999995</c:v>
                </c:pt>
                <c:pt idx="8">
                  <c:v>51.706000000000003</c:v>
                </c:pt>
                <c:pt idx="9">
                  <c:v>52.420999999999999</c:v>
                </c:pt>
                <c:pt idx="10">
                  <c:v>52.234000000000002</c:v>
                </c:pt>
                <c:pt idx="11">
                  <c:v>52.034999999999997</c:v>
                </c:pt>
                <c:pt idx="12">
                  <c:v>51.869</c:v>
                </c:pt>
                <c:pt idx="13">
                  <c:v>51.9</c:v>
                </c:pt>
                <c:pt idx="14">
                  <c:v>52.424999999999997</c:v>
                </c:pt>
                <c:pt idx="15">
                  <c:v>54.759</c:v>
                </c:pt>
                <c:pt idx="16">
                  <c:v>49.515000000000001</c:v>
                </c:pt>
                <c:pt idx="17">
                  <c:v>50.021000000000001</c:v>
                </c:pt>
                <c:pt idx="18">
                  <c:v>48.664999999999999</c:v>
                </c:pt>
                <c:pt idx="19">
                  <c:v>48.483000000000004</c:v>
                </c:pt>
                <c:pt idx="20">
                  <c:v>48.384</c:v>
                </c:pt>
                <c:pt idx="21">
                  <c:v>48.027999999999999</c:v>
                </c:pt>
                <c:pt idx="22">
                  <c:v>48.191000000000003</c:v>
                </c:pt>
                <c:pt idx="23">
                  <c:v>48.378</c:v>
                </c:pt>
                <c:pt idx="24">
                  <c:v>48.454000000000001</c:v>
                </c:pt>
                <c:pt idx="25">
                  <c:v>48.177</c:v>
                </c:pt>
                <c:pt idx="26">
                  <c:v>48.972999999999999</c:v>
                </c:pt>
                <c:pt idx="27">
                  <c:v>49.405999999999999</c:v>
                </c:pt>
                <c:pt idx="28">
                  <c:v>49.926000000000002</c:v>
                </c:pt>
                <c:pt idx="29">
                  <c:v>49.994999999999997</c:v>
                </c:pt>
                <c:pt idx="30">
                  <c:v>48.745999999999995</c:v>
                </c:pt>
                <c:pt idx="31">
                  <c:v>48.841000000000001</c:v>
                </c:pt>
                <c:pt idx="32">
                  <c:v>48.466999999999999</c:v>
                </c:pt>
                <c:pt idx="33">
                  <c:v>48.543999999999997</c:v>
                </c:pt>
                <c:pt idx="34">
                  <c:v>48.521999999999998</c:v>
                </c:pt>
                <c:pt idx="35">
                  <c:v>49.424999999999997</c:v>
                </c:pt>
                <c:pt idx="36">
                  <c:v>50.957000000000001</c:v>
                </c:pt>
                <c:pt idx="37">
                  <c:v>51.051000000000002</c:v>
                </c:pt>
                <c:pt idx="38">
                  <c:v>50.22</c:v>
                </c:pt>
                <c:pt idx="39">
                  <c:v>49.984999999999999</c:v>
                </c:pt>
                <c:pt idx="40">
                  <c:v>49.400999999999996</c:v>
                </c:pt>
                <c:pt idx="41">
                  <c:v>49.215000000000003</c:v>
                </c:pt>
                <c:pt idx="42">
                  <c:v>49.004999999999995</c:v>
                </c:pt>
                <c:pt idx="43">
                  <c:v>48.95</c:v>
                </c:pt>
                <c:pt idx="44">
                  <c:v>49.152000000000001</c:v>
                </c:pt>
                <c:pt idx="45">
                  <c:v>49.543999999999997</c:v>
                </c:pt>
                <c:pt idx="46">
                  <c:v>50.042999999999999</c:v>
                </c:pt>
                <c:pt idx="47">
                  <c:v>50.245999999999995</c:v>
                </c:pt>
                <c:pt idx="48">
                  <c:v>50.494999999999997</c:v>
                </c:pt>
                <c:pt idx="49">
                  <c:v>54.82</c:v>
                </c:pt>
                <c:pt idx="50">
                  <c:v>54.561</c:v>
                </c:pt>
                <c:pt idx="51">
                  <c:v>54.278999999999996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027232"/>
        <c:axId val="405524904"/>
      </c:lineChart>
      <c:catAx>
        <c:axId val="49602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05524904"/>
        <c:crosses val="autoZero"/>
        <c:auto val="1"/>
        <c:lblAlgn val="ctr"/>
        <c:lblOffset val="100"/>
        <c:noMultiLvlLbl val="0"/>
      </c:catAx>
      <c:valAx>
        <c:axId val="405524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9602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'2015年全井戸集計表'!$W$3:$W$54</c:f>
              <c:numCache>
                <c:formatCode>0.000_ </c:formatCode>
                <c:ptCount val="52"/>
                <c:pt idx="0">
                  <c:v>43.144000000000005</c:v>
                </c:pt>
                <c:pt idx="1">
                  <c:v>42.631</c:v>
                </c:pt>
                <c:pt idx="2">
                  <c:v>42.798000000000002</c:v>
                </c:pt>
                <c:pt idx="3">
                  <c:v>42.931000000000004</c:v>
                </c:pt>
                <c:pt idx="4">
                  <c:v>43.606000000000002</c:v>
                </c:pt>
                <c:pt idx="5">
                  <c:v>43.655000000000001</c:v>
                </c:pt>
                <c:pt idx="6">
                  <c:v>43.844999999999999</c:v>
                </c:pt>
                <c:pt idx="7">
                  <c:v>43.680000000000007</c:v>
                </c:pt>
                <c:pt idx="8">
                  <c:v>44.06</c:v>
                </c:pt>
                <c:pt idx="9">
                  <c:v>45.057000000000002</c:v>
                </c:pt>
                <c:pt idx="10">
                  <c:v>44.792000000000002</c:v>
                </c:pt>
                <c:pt idx="11">
                  <c:v>44.762</c:v>
                </c:pt>
                <c:pt idx="12">
                  <c:v>44.307000000000002</c:v>
                </c:pt>
                <c:pt idx="13">
                  <c:v>44.175000000000004</c:v>
                </c:pt>
                <c:pt idx="14">
                  <c:v>45.17</c:v>
                </c:pt>
                <c:pt idx="15">
                  <c:v>45.241</c:v>
                </c:pt>
                <c:pt idx="16">
                  <c:v>41.687000000000005</c:v>
                </c:pt>
                <c:pt idx="17">
                  <c:v>41.95</c:v>
                </c:pt>
                <c:pt idx="18">
                  <c:v>41.025000000000006</c:v>
                </c:pt>
                <c:pt idx="19">
                  <c:v>40.744</c:v>
                </c:pt>
                <c:pt idx="20">
                  <c:v>40.597000000000001</c:v>
                </c:pt>
                <c:pt idx="21">
                  <c:v>40.246000000000002</c:v>
                </c:pt>
                <c:pt idx="22">
                  <c:v>40.067999999999998</c:v>
                </c:pt>
                <c:pt idx="23">
                  <c:v>40.186000000000007</c:v>
                </c:pt>
                <c:pt idx="24">
                  <c:v>40.394000000000005</c:v>
                </c:pt>
                <c:pt idx="25">
                  <c:v>40.210999999999999</c:v>
                </c:pt>
                <c:pt idx="26">
                  <c:v>41.113</c:v>
                </c:pt>
                <c:pt idx="27">
                  <c:v>41.331000000000003</c:v>
                </c:pt>
                <c:pt idx="28">
                  <c:v>42.197000000000003</c:v>
                </c:pt>
                <c:pt idx="29">
                  <c:v>41.800000000000004</c:v>
                </c:pt>
                <c:pt idx="30">
                  <c:v>41.338000000000008</c:v>
                </c:pt>
                <c:pt idx="31">
                  <c:v>41.019000000000005</c:v>
                </c:pt>
                <c:pt idx="32">
                  <c:v>40.983000000000004</c:v>
                </c:pt>
                <c:pt idx="33">
                  <c:v>40.92</c:v>
                </c:pt>
                <c:pt idx="34">
                  <c:v>41.051000000000002</c:v>
                </c:pt>
                <c:pt idx="35">
                  <c:v>41.451999999999998</c:v>
                </c:pt>
                <c:pt idx="36">
                  <c:v>43.646000000000001</c:v>
                </c:pt>
                <c:pt idx="37">
                  <c:v>43.870000000000005</c:v>
                </c:pt>
                <c:pt idx="38">
                  <c:v>42.843000000000004</c:v>
                </c:pt>
                <c:pt idx="39">
                  <c:v>42.633000000000003</c:v>
                </c:pt>
                <c:pt idx="40">
                  <c:v>41.936000000000007</c:v>
                </c:pt>
                <c:pt idx="41">
                  <c:v>41.776000000000003</c:v>
                </c:pt>
                <c:pt idx="42">
                  <c:v>41.668000000000006</c:v>
                </c:pt>
                <c:pt idx="43">
                  <c:v>41.679000000000002</c:v>
                </c:pt>
                <c:pt idx="44">
                  <c:v>41.781000000000006</c:v>
                </c:pt>
                <c:pt idx="45">
                  <c:v>42.172000000000004</c:v>
                </c:pt>
                <c:pt idx="46">
                  <c:v>43.371000000000002</c:v>
                </c:pt>
                <c:pt idx="47">
                  <c:v>43.713999999999999</c:v>
                </c:pt>
                <c:pt idx="48">
                  <c:v>43.633000000000003</c:v>
                </c:pt>
                <c:pt idx="49">
                  <c:v>46.082000000000001</c:v>
                </c:pt>
                <c:pt idx="50">
                  <c:v>45.878</c:v>
                </c:pt>
                <c:pt idx="51">
                  <c:v>45.733000000000004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'2015年全井戸集計表'!$X$3:$X$54</c:f>
              <c:numCache>
                <c:formatCode>0.000_ </c:formatCode>
                <c:ptCount val="52"/>
                <c:pt idx="0">
                  <c:v>54.896000000000001</c:v>
                </c:pt>
                <c:pt idx="1">
                  <c:v>54.753</c:v>
                </c:pt>
                <c:pt idx="2">
                  <c:v>54.462000000000003</c:v>
                </c:pt>
                <c:pt idx="3">
                  <c:v>54.542999999999999</c:v>
                </c:pt>
                <c:pt idx="4">
                  <c:v>55.548999999999999</c:v>
                </c:pt>
                <c:pt idx="5">
                  <c:v>55.488</c:v>
                </c:pt>
                <c:pt idx="6">
                  <c:v>55.394000000000005</c:v>
                </c:pt>
                <c:pt idx="7">
                  <c:v>50.346000000000004</c:v>
                </c:pt>
                <c:pt idx="8">
                  <c:v>55.680999999999997</c:v>
                </c:pt>
                <c:pt idx="9">
                  <c:v>56.502000000000002</c:v>
                </c:pt>
                <c:pt idx="10">
                  <c:v>56.192</c:v>
                </c:pt>
                <c:pt idx="11">
                  <c:v>56.445</c:v>
                </c:pt>
                <c:pt idx="12">
                  <c:v>55.847999999999999</c:v>
                </c:pt>
                <c:pt idx="13">
                  <c:v>55.792000000000002</c:v>
                </c:pt>
                <c:pt idx="14">
                  <c:v>56.358000000000004</c:v>
                </c:pt>
                <c:pt idx="15">
                  <c:v>56.474000000000004</c:v>
                </c:pt>
                <c:pt idx="16">
                  <c:v>54.463000000000001</c:v>
                </c:pt>
                <c:pt idx="17">
                  <c:v>54.621000000000002</c:v>
                </c:pt>
                <c:pt idx="18">
                  <c:v>52.790000000000006</c:v>
                </c:pt>
                <c:pt idx="19">
                  <c:v>52.197000000000003</c:v>
                </c:pt>
                <c:pt idx="20">
                  <c:v>51.947000000000003</c:v>
                </c:pt>
                <c:pt idx="21">
                  <c:v>51.64</c:v>
                </c:pt>
                <c:pt idx="22">
                  <c:v>52.009</c:v>
                </c:pt>
                <c:pt idx="23">
                  <c:v>52.040999999999997</c:v>
                </c:pt>
                <c:pt idx="24">
                  <c:v>52.606000000000002</c:v>
                </c:pt>
                <c:pt idx="25">
                  <c:v>51.951999999999998</c:v>
                </c:pt>
                <c:pt idx="26">
                  <c:v>52.402000000000001</c:v>
                </c:pt>
                <c:pt idx="27">
                  <c:v>52.838999999999999</c:v>
                </c:pt>
                <c:pt idx="28">
                  <c:v>55.058</c:v>
                </c:pt>
                <c:pt idx="29">
                  <c:v>54.332000000000001</c:v>
                </c:pt>
                <c:pt idx="30">
                  <c:v>53.058999999999997</c:v>
                </c:pt>
                <c:pt idx="31">
                  <c:v>52.885000000000005</c:v>
                </c:pt>
                <c:pt idx="32">
                  <c:v>52.144000000000005</c:v>
                </c:pt>
                <c:pt idx="33">
                  <c:v>52.204999999999998</c:v>
                </c:pt>
                <c:pt idx="34">
                  <c:v>52.451999999999998</c:v>
                </c:pt>
                <c:pt idx="35">
                  <c:v>52.814</c:v>
                </c:pt>
                <c:pt idx="36">
                  <c:v>56.846000000000004</c:v>
                </c:pt>
                <c:pt idx="37">
                  <c:v>56.639000000000003</c:v>
                </c:pt>
                <c:pt idx="38">
                  <c:v>55.475999999999999</c:v>
                </c:pt>
                <c:pt idx="39">
                  <c:v>55.468000000000004</c:v>
                </c:pt>
                <c:pt idx="40">
                  <c:v>54.088999999999999</c:v>
                </c:pt>
                <c:pt idx="41">
                  <c:v>53.718000000000004</c:v>
                </c:pt>
                <c:pt idx="42">
                  <c:v>53.646000000000001</c:v>
                </c:pt>
                <c:pt idx="43">
                  <c:v>53.171000000000006</c:v>
                </c:pt>
                <c:pt idx="44">
                  <c:v>53.459000000000003</c:v>
                </c:pt>
                <c:pt idx="45">
                  <c:v>54.486000000000004</c:v>
                </c:pt>
                <c:pt idx="46">
                  <c:v>54.698</c:v>
                </c:pt>
                <c:pt idx="47">
                  <c:v>54.698</c:v>
                </c:pt>
                <c:pt idx="48">
                  <c:v>54.863</c:v>
                </c:pt>
                <c:pt idx="49">
                  <c:v>57.679000000000002</c:v>
                </c:pt>
                <c:pt idx="50">
                  <c:v>57.475999999999999</c:v>
                </c:pt>
                <c:pt idx="51">
                  <c:v>56.981000000000002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974408"/>
        <c:axId val="501091760"/>
      </c:lineChart>
      <c:catAx>
        <c:axId val="50097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091760"/>
        <c:crosses val="autoZero"/>
        <c:auto val="1"/>
        <c:lblAlgn val="ctr"/>
        <c:lblOffset val="100"/>
        <c:noMultiLvlLbl val="0"/>
      </c:catAx>
      <c:valAx>
        <c:axId val="501091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0974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'2015年全井戸集計表'!$Y$3:$Y$54</c:f>
              <c:numCache>
                <c:formatCode>0.000_ </c:formatCode>
                <c:ptCount val="52"/>
                <c:pt idx="0">
                  <c:v>53.139000000000003</c:v>
                </c:pt>
                <c:pt idx="1">
                  <c:v>53.121000000000002</c:v>
                </c:pt>
                <c:pt idx="2">
                  <c:v>52.323</c:v>
                </c:pt>
                <c:pt idx="3">
                  <c:v>52.289000000000001</c:v>
                </c:pt>
                <c:pt idx="4">
                  <c:v>53.242000000000004</c:v>
                </c:pt>
                <c:pt idx="5">
                  <c:v>53.225000000000001</c:v>
                </c:pt>
                <c:pt idx="6">
                  <c:v>53.293000000000006</c:v>
                </c:pt>
                <c:pt idx="7">
                  <c:v>53.205000000000005</c:v>
                </c:pt>
                <c:pt idx="8">
                  <c:v>54.86</c:v>
                </c:pt>
                <c:pt idx="9">
                  <c:v>55.018000000000001</c:v>
                </c:pt>
                <c:pt idx="10">
                  <c:v>54.185000000000002</c:v>
                </c:pt>
                <c:pt idx="11">
                  <c:v>53.878</c:v>
                </c:pt>
                <c:pt idx="12">
                  <c:v>53.593000000000004</c:v>
                </c:pt>
                <c:pt idx="13">
                  <c:v>53.512</c:v>
                </c:pt>
                <c:pt idx="14">
                  <c:v>53.437000000000005</c:v>
                </c:pt>
                <c:pt idx="15">
                  <c:v>53.566000000000003</c:v>
                </c:pt>
                <c:pt idx="16">
                  <c:v>53.193000000000005</c:v>
                </c:pt>
                <c:pt idx="17">
                  <c:v>53.544000000000004</c:v>
                </c:pt>
                <c:pt idx="18">
                  <c:v>52.388000000000005</c:v>
                </c:pt>
                <c:pt idx="19">
                  <c:v>52.263000000000005</c:v>
                </c:pt>
                <c:pt idx="20">
                  <c:v>52.22</c:v>
                </c:pt>
                <c:pt idx="21">
                  <c:v>51.953000000000003</c:v>
                </c:pt>
                <c:pt idx="22">
                  <c:v>52.24</c:v>
                </c:pt>
                <c:pt idx="23">
                  <c:v>52.449000000000005</c:v>
                </c:pt>
                <c:pt idx="24">
                  <c:v>52.395000000000003</c:v>
                </c:pt>
                <c:pt idx="25">
                  <c:v>52.243000000000002</c:v>
                </c:pt>
                <c:pt idx="26">
                  <c:v>55.938000000000002</c:v>
                </c:pt>
                <c:pt idx="27">
                  <c:v>55.856000000000002</c:v>
                </c:pt>
                <c:pt idx="28">
                  <c:v>53.36</c:v>
                </c:pt>
                <c:pt idx="29">
                  <c:v>53.302000000000007</c:v>
                </c:pt>
                <c:pt idx="30">
                  <c:v>52.303000000000004</c:v>
                </c:pt>
                <c:pt idx="31">
                  <c:v>52.249000000000002</c:v>
                </c:pt>
                <c:pt idx="32">
                  <c:v>52.224000000000004</c:v>
                </c:pt>
                <c:pt idx="33">
                  <c:v>52.246000000000002</c:v>
                </c:pt>
                <c:pt idx="34">
                  <c:v>52.192000000000007</c:v>
                </c:pt>
                <c:pt idx="35">
                  <c:v>52.613</c:v>
                </c:pt>
                <c:pt idx="36">
                  <c:v>55.606000000000002</c:v>
                </c:pt>
                <c:pt idx="37">
                  <c:v>55.721000000000004</c:v>
                </c:pt>
                <c:pt idx="38">
                  <c:v>53.147000000000006</c:v>
                </c:pt>
                <c:pt idx="39">
                  <c:v>53.212000000000003</c:v>
                </c:pt>
                <c:pt idx="40">
                  <c:v>52.379000000000005</c:v>
                </c:pt>
                <c:pt idx="41">
                  <c:v>52.282000000000004</c:v>
                </c:pt>
                <c:pt idx="42">
                  <c:v>52.139000000000003</c:v>
                </c:pt>
                <c:pt idx="43">
                  <c:v>52.225999999999999</c:v>
                </c:pt>
                <c:pt idx="44">
                  <c:v>52.228000000000002</c:v>
                </c:pt>
                <c:pt idx="45">
                  <c:v>52.299000000000007</c:v>
                </c:pt>
                <c:pt idx="46">
                  <c:v>52.588000000000001</c:v>
                </c:pt>
                <c:pt idx="47">
                  <c:v>52.975999999999999</c:v>
                </c:pt>
                <c:pt idx="48">
                  <c:v>53.078000000000003</c:v>
                </c:pt>
                <c:pt idx="49">
                  <c:v>54.42</c:v>
                </c:pt>
                <c:pt idx="50">
                  <c:v>54.396000000000001</c:v>
                </c:pt>
                <c:pt idx="51">
                  <c:v>53.998000000000005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'2015年全井戸集計表'!$Z$3:$Z$54</c:f>
              <c:numCache>
                <c:formatCode>0.000_ </c:formatCode>
                <c:ptCount val="52"/>
                <c:pt idx="0">
                  <c:v>50.372</c:v>
                </c:pt>
                <c:pt idx="1">
                  <c:v>50.08</c:v>
                </c:pt>
                <c:pt idx="2">
                  <c:v>50.185000000000002</c:v>
                </c:pt>
                <c:pt idx="3">
                  <c:v>50.103999999999999</c:v>
                </c:pt>
                <c:pt idx="4">
                  <c:v>50.512</c:v>
                </c:pt>
                <c:pt idx="5">
                  <c:v>50.625</c:v>
                </c:pt>
                <c:pt idx="6">
                  <c:v>50.594999999999999</c:v>
                </c:pt>
                <c:pt idx="7">
                  <c:v>50.576000000000001</c:v>
                </c:pt>
                <c:pt idx="8">
                  <c:v>50.72</c:v>
                </c:pt>
                <c:pt idx="9">
                  <c:v>51.07</c:v>
                </c:pt>
                <c:pt idx="10">
                  <c:v>50.988999999999997</c:v>
                </c:pt>
                <c:pt idx="11">
                  <c:v>50.942</c:v>
                </c:pt>
                <c:pt idx="12">
                  <c:v>50.82</c:v>
                </c:pt>
                <c:pt idx="13">
                  <c:v>50.805</c:v>
                </c:pt>
                <c:pt idx="14">
                  <c:v>51.162999999999997</c:v>
                </c:pt>
                <c:pt idx="15">
                  <c:v>52.595999999999997</c:v>
                </c:pt>
                <c:pt idx="16">
                  <c:v>49.522999999999996</c:v>
                </c:pt>
                <c:pt idx="17">
                  <c:v>49.977999999999994</c:v>
                </c:pt>
                <c:pt idx="18">
                  <c:v>49.155000000000001</c:v>
                </c:pt>
                <c:pt idx="19">
                  <c:v>49.077999999999996</c:v>
                </c:pt>
                <c:pt idx="20">
                  <c:v>48.997999999999998</c:v>
                </c:pt>
                <c:pt idx="21">
                  <c:v>48.747999999999998</c:v>
                </c:pt>
                <c:pt idx="22">
                  <c:v>48.610999999999997</c:v>
                </c:pt>
                <c:pt idx="23">
                  <c:v>48.87</c:v>
                </c:pt>
                <c:pt idx="24">
                  <c:v>48.754999999999995</c:v>
                </c:pt>
                <c:pt idx="25">
                  <c:v>48.698</c:v>
                </c:pt>
                <c:pt idx="26">
                  <c:v>49.504999999999995</c:v>
                </c:pt>
                <c:pt idx="27">
                  <c:v>49.58</c:v>
                </c:pt>
                <c:pt idx="28">
                  <c:v>49.640999999999998</c:v>
                </c:pt>
                <c:pt idx="29">
                  <c:v>49.220999999999997</c:v>
                </c:pt>
                <c:pt idx="30">
                  <c:v>49.180999999999997</c:v>
                </c:pt>
                <c:pt idx="31">
                  <c:v>49.001999999999995</c:v>
                </c:pt>
                <c:pt idx="32">
                  <c:v>49.135999999999996</c:v>
                </c:pt>
                <c:pt idx="33">
                  <c:v>49.132999999999996</c:v>
                </c:pt>
                <c:pt idx="34">
                  <c:v>49.06</c:v>
                </c:pt>
                <c:pt idx="35">
                  <c:v>49.847999999999999</c:v>
                </c:pt>
                <c:pt idx="36">
                  <c:v>50.295000000000002</c:v>
                </c:pt>
                <c:pt idx="37">
                  <c:v>50.344999999999999</c:v>
                </c:pt>
                <c:pt idx="38">
                  <c:v>49.927999999999997</c:v>
                </c:pt>
                <c:pt idx="39">
                  <c:v>49.82</c:v>
                </c:pt>
                <c:pt idx="40">
                  <c:v>49.524999999999999</c:v>
                </c:pt>
                <c:pt idx="41">
                  <c:v>49.457999999999998</c:v>
                </c:pt>
                <c:pt idx="42">
                  <c:v>49.420999999999999</c:v>
                </c:pt>
                <c:pt idx="43">
                  <c:v>49.397999999999996</c:v>
                </c:pt>
                <c:pt idx="44">
                  <c:v>49.481999999999999</c:v>
                </c:pt>
                <c:pt idx="45">
                  <c:v>49.580999999999996</c:v>
                </c:pt>
                <c:pt idx="46">
                  <c:v>49.944000000000003</c:v>
                </c:pt>
                <c:pt idx="47">
                  <c:v>50.329000000000001</c:v>
                </c:pt>
                <c:pt idx="48">
                  <c:v>50.484999999999999</c:v>
                </c:pt>
                <c:pt idx="49">
                  <c:v>51.722999999999999</c:v>
                </c:pt>
                <c:pt idx="50">
                  <c:v>51.408000000000001</c:v>
                </c:pt>
                <c:pt idx="51">
                  <c:v>51.536000000000001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92544"/>
        <c:axId val="501092936"/>
      </c:lineChart>
      <c:catAx>
        <c:axId val="5010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092936"/>
        <c:crosses val="autoZero"/>
        <c:auto val="1"/>
        <c:lblAlgn val="ctr"/>
        <c:lblOffset val="100"/>
        <c:noMultiLvlLbl val="0"/>
      </c:catAx>
      <c:valAx>
        <c:axId val="50109293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109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'2015年全井戸集計表'!$AA$3:$AA$54</c:f>
              <c:numCache>
                <c:formatCode>0.000_ </c:formatCode>
                <c:ptCount val="52"/>
                <c:pt idx="0">
                  <c:v>50.807000000000002</c:v>
                </c:pt>
                <c:pt idx="1">
                  <c:v>50.622</c:v>
                </c:pt>
                <c:pt idx="2">
                  <c:v>50.718000000000004</c:v>
                </c:pt>
                <c:pt idx="3">
                  <c:v>50.707000000000001</c:v>
                </c:pt>
                <c:pt idx="4">
                  <c:v>50.978000000000002</c:v>
                </c:pt>
                <c:pt idx="5">
                  <c:v>50.966000000000001</c:v>
                </c:pt>
                <c:pt idx="6">
                  <c:v>50.864000000000004</c:v>
                </c:pt>
                <c:pt idx="7">
                  <c:v>50.746000000000002</c:v>
                </c:pt>
                <c:pt idx="8">
                  <c:v>51.53</c:v>
                </c:pt>
                <c:pt idx="9">
                  <c:v>51.141000000000005</c:v>
                </c:pt>
                <c:pt idx="10">
                  <c:v>51.306000000000004</c:v>
                </c:pt>
                <c:pt idx="11">
                  <c:v>51.177</c:v>
                </c:pt>
                <c:pt idx="12">
                  <c:v>50.929000000000002</c:v>
                </c:pt>
                <c:pt idx="13">
                  <c:v>50.785000000000004</c:v>
                </c:pt>
                <c:pt idx="14">
                  <c:v>50.943000000000005</c:v>
                </c:pt>
                <c:pt idx="15">
                  <c:v>51.155000000000001</c:v>
                </c:pt>
                <c:pt idx="16">
                  <c:v>50.806000000000004</c:v>
                </c:pt>
                <c:pt idx="17">
                  <c:v>50.808</c:v>
                </c:pt>
                <c:pt idx="18">
                  <c:v>50.631</c:v>
                </c:pt>
                <c:pt idx="19">
                  <c:v>50.596000000000004</c:v>
                </c:pt>
                <c:pt idx="20">
                  <c:v>50.64</c:v>
                </c:pt>
                <c:pt idx="21">
                  <c:v>50.526000000000003</c:v>
                </c:pt>
                <c:pt idx="22">
                  <c:v>50.519000000000005</c:v>
                </c:pt>
                <c:pt idx="23">
                  <c:v>50.471000000000004</c:v>
                </c:pt>
                <c:pt idx="24">
                  <c:v>50.663000000000004</c:v>
                </c:pt>
                <c:pt idx="25">
                  <c:v>50.679000000000002</c:v>
                </c:pt>
                <c:pt idx="26">
                  <c:v>51.515000000000001</c:v>
                </c:pt>
                <c:pt idx="27">
                  <c:v>51.147000000000006</c:v>
                </c:pt>
                <c:pt idx="28">
                  <c:v>50.989000000000004</c:v>
                </c:pt>
                <c:pt idx="29">
                  <c:v>50.938000000000002</c:v>
                </c:pt>
                <c:pt idx="30">
                  <c:v>50.697000000000003</c:v>
                </c:pt>
                <c:pt idx="31">
                  <c:v>50.618000000000002</c:v>
                </c:pt>
                <c:pt idx="32">
                  <c:v>50.6</c:v>
                </c:pt>
                <c:pt idx="33">
                  <c:v>50.538000000000004</c:v>
                </c:pt>
                <c:pt idx="34">
                  <c:v>50.658000000000001</c:v>
                </c:pt>
                <c:pt idx="35">
                  <c:v>50.753</c:v>
                </c:pt>
                <c:pt idx="36">
                  <c:v>51</c:v>
                </c:pt>
                <c:pt idx="37">
                  <c:v>51.125</c:v>
                </c:pt>
                <c:pt idx="38">
                  <c:v>51.165000000000006</c:v>
                </c:pt>
                <c:pt idx="39">
                  <c:v>50.753</c:v>
                </c:pt>
                <c:pt idx="40">
                  <c:v>50.868000000000002</c:v>
                </c:pt>
                <c:pt idx="41">
                  <c:v>50.82</c:v>
                </c:pt>
                <c:pt idx="42">
                  <c:v>50.733000000000004</c:v>
                </c:pt>
                <c:pt idx="43">
                  <c:v>50.75</c:v>
                </c:pt>
                <c:pt idx="44">
                  <c:v>50.843000000000004</c:v>
                </c:pt>
                <c:pt idx="45">
                  <c:v>51.011000000000003</c:v>
                </c:pt>
                <c:pt idx="46">
                  <c:v>51.172000000000004</c:v>
                </c:pt>
                <c:pt idx="47">
                  <c:v>51.364000000000004</c:v>
                </c:pt>
                <c:pt idx="48">
                  <c:v>51.559000000000005</c:v>
                </c:pt>
                <c:pt idx="49">
                  <c:v>51.224000000000004</c:v>
                </c:pt>
                <c:pt idx="50">
                  <c:v>51.338999999999999</c:v>
                </c:pt>
                <c:pt idx="51">
                  <c:v>50.963000000000001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'2015年全井戸集計表'!$AB$3:$AB$54</c:f>
              <c:numCache>
                <c:formatCode>0.000_ </c:formatCode>
                <c:ptCount val="52"/>
                <c:pt idx="0">
                  <c:v>49.988999999999997</c:v>
                </c:pt>
                <c:pt idx="1">
                  <c:v>49.942999999999998</c:v>
                </c:pt>
                <c:pt idx="2">
                  <c:v>49.956000000000003</c:v>
                </c:pt>
                <c:pt idx="3">
                  <c:v>51.046999999999997</c:v>
                </c:pt>
                <c:pt idx="4">
                  <c:v>49.971000000000004</c:v>
                </c:pt>
                <c:pt idx="5">
                  <c:v>49.945</c:v>
                </c:pt>
                <c:pt idx="6">
                  <c:v>50.030999999999999</c:v>
                </c:pt>
                <c:pt idx="7">
                  <c:v>50.161999999999999</c:v>
                </c:pt>
                <c:pt idx="8">
                  <c:v>50.122999999999998</c:v>
                </c:pt>
                <c:pt idx="9">
                  <c:v>49.945999999999998</c:v>
                </c:pt>
                <c:pt idx="10">
                  <c:v>50.061</c:v>
                </c:pt>
                <c:pt idx="11">
                  <c:v>50.08</c:v>
                </c:pt>
                <c:pt idx="12">
                  <c:v>50.058999999999997</c:v>
                </c:pt>
                <c:pt idx="13">
                  <c:v>49.993000000000002</c:v>
                </c:pt>
                <c:pt idx="14">
                  <c:v>50.116999999999997</c:v>
                </c:pt>
                <c:pt idx="15">
                  <c:v>50.23</c:v>
                </c:pt>
                <c:pt idx="16">
                  <c:v>49.927999999999997</c:v>
                </c:pt>
                <c:pt idx="17">
                  <c:v>49.945</c:v>
                </c:pt>
                <c:pt idx="18">
                  <c:v>49.884999999999998</c:v>
                </c:pt>
                <c:pt idx="19">
                  <c:v>49.878</c:v>
                </c:pt>
                <c:pt idx="20">
                  <c:v>49.875999999999998</c:v>
                </c:pt>
                <c:pt idx="21">
                  <c:v>49.817999999999998</c:v>
                </c:pt>
                <c:pt idx="22">
                  <c:v>49.820999999999998</c:v>
                </c:pt>
                <c:pt idx="23">
                  <c:v>49.856000000000002</c:v>
                </c:pt>
                <c:pt idx="24">
                  <c:v>49.847999999999999</c:v>
                </c:pt>
                <c:pt idx="25">
                  <c:v>49.866</c:v>
                </c:pt>
                <c:pt idx="26">
                  <c:v>50.33</c:v>
                </c:pt>
                <c:pt idx="27">
                  <c:v>50.084000000000003</c:v>
                </c:pt>
                <c:pt idx="28">
                  <c:v>49.963999999999999</c:v>
                </c:pt>
                <c:pt idx="29">
                  <c:v>49.83</c:v>
                </c:pt>
                <c:pt idx="30">
                  <c:v>49.878</c:v>
                </c:pt>
                <c:pt idx="31">
                  <c:v>49.804000000000002</c:v>
                </c:pt>
                <c:pt idx="32">
                  <c:v>49.906999999999996</c:v>
                </c:pt>
                <c:pt idx="33">
                  <c:v>49.834000000000003</c:v>
                </c:pt>
                <c:pt idx="34">
                  <c:v>49.900999999999996</c:v>
                </c:pt>
                <c:pt idx="35">
                  <c:v>50.125999999999998</c:v>
                </c:pt>
                <c:pt idx="36">
                  <c:v>50.042999999999999</c:v>
                </c:pt>
                <c:pt idx="37">
                  <c:v>50.222000000000001</c:v>
                </c:pt>
                <c:pt idx="38">
                  <c:v>50.061999999999998</c:v>
                </c:pt>
                <c:pt idx="39">
                  <c:v>49.933999999999997</c:v>
                </c:pt>
                <c:pt idx="40">
                  <c:v>49.96</c:v>
                </c:pt>
                <c:pt idx="41">
                  <c:v>49.951000000000001</c:v>
                </c:pt>
                <c:pt idx="42">
                  <c:v>49.91</c:v>
                </c:pt>
                <c:pt idx="43">
                  <c:v>49.959000000000003</c:v>
                </c:pt>
                <c:pt idx="44">
                  <c:v>49.963000000000001</c:v>
                </c:pt>
                <c:pt idx="45">
                  <c:v>50.040999999999997</c:v>
                </c:pt>
                <c:pt idx="46">
                  <c:v>50.179000000000002</c:v>
                </c:pt>
                <c:pt idx="47">
                  <c:v>50.337000000000003</c:v>
                </c:pt>
                <c:pt idx="48">
                  <c:v>50.49</c:v>
                </c:pt>
                <c:pt idx="49">
                  <c:v>50.097999999999999</c:v>
                </c:pt>
                <c:pt idx="50">
                  <c:v>50.713000000000001</c:v>
                </c:pt>
                <c:pt idx="51">
                  <c:v>50.052999999999997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'2015年全井戸集計表'!$AC$3:$AC$54</c:f>
              <c:numCache>
                <c:formatCode>0.000_ </c:formatCode>
                <c:ptCount val="52"/>
                <c:pt idx="0">
                  <c:v>50.686</c:v>
                </c:pt>
                <c:pt idx="1">
                  <c:v>50.512999999999998</c:v>
                </c:pt>
                <c:pt idx="2">
                  <c:v>50.597999999999999</c:v>
                </c:pt>
                <c:pt idx="3">
                  <c:v>50.621000000000002</c:v>
                </c:pt>
                <c:pt idx="4">
                  <c:v>51.063000000000002</c:v>
                </c:pt>
                <c:pt idx="5">
                  <c:v>51.097999999999999</c:v>
                </c:pt>
                <c:pt idx="6">
                  <c:v>50.795999999999999</c:v>
                </c:pt>
                <c:pt idx="7">
                  <c:v>50.805999999999997</c:v>
                </c:pt>
                <c:pt idx="8">
                  <c:v>50.889000000000003</c:v>
                </c:pt>
                <c:pt idx="9">
                  <c:v>50.948</c:v>
                </c:pt>
                <c:pt idx="10">
                  <c:v>50.923000000000002</c:v>
                </c:pt>
                <c:pt idx="11">
                  <c:v>50.957999999999998</c:v>
                </c:pt>
                <c:pt idx="12">
                  <c:v>50.887999999999998</c:v>
                </c:pt>
                <c:pt idx="13">
                  <c:v>50.662999999999997</c:v>
                </c:pt>
                <c:pt idx="14">
                  <c:v>51.039000000000001</c:v>
                </c:pt>
                <c:pt idx="15">
                  <c:v>51.405000000000001</c:v>
                </c:pt>
                <c:pt idx="16">
                  <c:v>50.274000000000001</c:v>
                </c:pt>
                <c:pt idx="17">
                  <c:v>50.366</c:v>
                </c:pt>
                <c:pt idx="18">
                  <c:v>50.121000000000002</c:v>
                </c:pt>
                <c:pt idx="19">
                  <c:v>50.052</c:v>
                </c:pt>
                <c:pt idx="20">
                  <c:v>50.012999999999998</c:v>
                </c:pt>
                <c:pt idx="21">
                  <c:v>49.932000000000002</c:v>
                </c:pt>
                <c:pt idx="22">
                  <c:v>49.901000000000003</c:v>
                </c:pt>
                <c:pt idx="23">
                  <c:v>50.280999999999999</c:v>
                </c:pt>
                <c:pt idx="24">
                  <c:v>49.965000000000003</c:v>
                </c:pt>
                <c:pt idx="25">
                  <c:v>49.960999999999999</c:v>
                </c:pt>
                <c:pt idx="26">
                  <c:v>50.736000000000004</c:v>
                </c:pt>
                <c:pt idx="27">
                  <c:v>50.551000000000002</c:v>
                </c:pt>
                <c:pt idx="28">
                  <c:v>50.350999999999999</c:v>
                </c:pt>
                <c:pt idx="29">
                  <c:v>50.216999999999999</c:v>
                </c:pt>
                <c:pt idx="30">
                  <c:v>50.133000000000003</c:v>
                </c:pt>
                <c:pt idx="31">
                  <c:v>49.901000000000003</c:v>
                </c:pt>
                <c:pt idx="32">
                  <c:v>50.079000000000001</c:v>
                </c:pt>
                <c:pt idx="33">
                  <c:v>49.89</c:v>
                </c:pt>
                <c:pt idx="34">
                  <c:v>50.076000000000001</c:v>
                </c:pt>
                <c:pt idx="35">
                  <c:v>50.332000000000001</c:v>
                </c:pt>
                <c:pt idx="36">
                  <c:v>50.646000000000001</c:v>
                </c:pt>
                <c:pt idx="37">
                  <c:v>50.682000000000002</c:v>
                </c:pt>
                <c:pt idx="38">
                  <c:v>50.561999999999998</c:v>
                </c:pt>
                <c:pt idx="39">
                  <c:v>50.311</c:v>
                </c:pt>
                <c:pt idx="40">
                  <c:v>50.636000000000003</c:v>
                </c:pt>
                <c:pt idx="41">
                  <c:v>50.279000000000003</c:v>
                </c:pt>
                <c:pt idx="42">
                  <c:v>50.253</c:v>
                </c:pt>
                <c:pt idx="43">
                  <c:v>50.256</c:v>
                </c:pt>
                <c:pt idx="44">
                  <c:v>50.313000000000002</c:v>
                </c:pt>
                <c:pt idx="45">
                  <c:v>50.36</c:v>
                </c:pt>
                <c:pt idx="46">
                  <c:v>50.500999999999998</c:v>
                </c:pt>
                <c:pt idx="47">
                  <c:v>50.877000000000002</c:v>
                </c:pt>
                <c:pt idx="48">
                  <c:v>51.253</c:v>
                </c:pt>
                <c:pt idx="49">
                  <c:v>51.021000000000001</c:v>
                </c:pt>
                <c:pt idx="50">
                  <c:v>51.024000000000001</c:v>
                </c:pt>
                <c:pt idx="51">
                  <c:v>50.996000000000002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93720"/>
        <c:axId val="501094112"/>
      </c:lineChart>
      <c:catAx>
        <c:axId val="50109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094112"/>
        <c:crosses val="autoZero"/>
        <c:auto val="1"/>
        <c:lblAlgn val="ctr"/>
        <c:lblOffset val="100"/>
        <c:noMultiLvlLbl val="0"/>
      </c:catAx>
      <c:valAx>
        <c:axId val="50109411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1093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'2015年全井戸集計表'!$AD$3:$AD$54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'2015年全井戸集計表'!$AE$3:$AE$54</c:f>
              <c:numCache>
                <c:formatCode>0.000_ </c:formatCode>
                <c:ptCount val="52"/>
                <c:pt idx="0">
                  <c:v>70.92</c:v>
                </c:pt>
                <c:pt idx="1">
                  <c:v>70.918000000000006</c:v>
                </c:pt>
                <c:pt idx="2">
                  <c:v>70.923000000000002</c:v>
                </c:pt>
                <c:pt idx="3">
                  <c:v>70.968999999999994</c:v>
                </c:pt>
                <c:pt idx="4">
                  <c:v>70.924000000000007</c:v>
                </c:pt>
                <c:pt idx="5">
                  <c:v>70.88300000000001</c:v>
                </c:pt>
                <c:pt idx="6">
                  <c:v>70.926000000000002</c:v>
                </c:pt>
                <c:pt idx="7">
                  <c:v>70.923000000000002</c:v>
                </c:pt>
                <c:pt idx="8">
                  <c:v>70.918999999999997</c:v>
                </c:pt>
                <c:pt idx="9">
                  <c:v>70.933000000000007</c:v>
                </c:pt>
                <c:pt idx="10">
                  <c:v>70.89500000000001</c:v>
                </c:pt>
                <c:pt idx="11">
                  <c:v>70.908000000000001</c:v>
                </c:pt>
                <c:pt idx="12">
                  <c:v>70.92</c:v>
                </c:pt>
                <c:pt idx="13">
                  <c:v>70.908000000000001</c:v>
                </c:pt>
                <c:pt idx="14">
                  <c:v>70.908000000000001</c:v>
                </c:pt>
                <c:pt idx="15">
                  <c:v>70.888000000000005</c:v>
                </c:pt>
                <c:pt idx="16">
                  <c:v>70.896000000000001</c:v>
                </c:pt>
                <c:pt idx="17">
                  <c:v>70.891999999999996</c:v>
                </c:pt>
                <c:pt idx="18">
                  <c:v>70.894000000000005</c:v>
                </c:pt>
                <c:pt idx="19">
                  <c:v>70.893000000000001</c:v>
                </c:pt>
                <c:pt idx="20">
                  <c:v>70.89</c:v>
                </c:pt>
                <c:pt idx="21">
                  <c:v>70.899000000000001</c:v>
                </c:pt>
                <c:pt idx="22">
                  <c:v>70.896000000000001</c:v>
                </c:pt>
                <c:pt idx="23">
                  <c:v>70.887</c:v>
                </c:pt>
                <c:pt idx="24">
                  <c:v>70.893000000000001</c:v>
                </c:pt>
                <c:pt idx="25">
                  <c:v>70.891999999999996</c:v>
                </c:pt>
                <c:pt idx="26">
                  <c:v>71.216999999999999</c:v>
                </c:pt>
                <c:pt idx="27">
                  <c:v>71.003</c:v>
                </c:pt>
                <c:pt idx="28">
                  <c:v>70.869</c:v>
                </c:pt>
                <c:pt idx="29">
                  <c:v>70.813000000000002</c:v>
                </c:pt>
                <c:pt idx="30">
                  <c:v>70.87</c:v>
                </c:pt>
                <c:pt idx="31">
                  <c:v>70.896000000000001</c:v>
                </c:pt>
                <c:pt idx="32">
                  <c:v>70.864000000000004</c:v>
                </c:pt>
                <c:pt idx="33">
                  <c:v>70.86</c:v>
                </c:pt>
                <c:pt idx="34">
                  <c:v>70.871000000000009</c:v>
                </c:pt>
                <c:pt idx="35">
                  <c:v>70.990000000000009</c:v>
                </c:pt>
                <c:pt idx="36">
                  <c:v>70.867999999999995</c:v>
                </c:pt>
                <c:pt idx="37">
                  <c:v>70.947000000000003</c:v>
                </c:pt>
                <c:pt idx="38">
                  <c:v>70.866</c:v>
                </c:pt>
                <c:pt idx="39">
                  <c:v>70.820999999999998</c:v>
                </c:pt>
                <c:pt idx="40">
                  <c:v>70.856999999999999</c:v>
                </c:pt>
                <c:pt idx="41">
                  <c:v>70.871000000000009</c:v>
                </c:pt>
                <c:pt idx="42">
                  <c:v>70.835999999999999</c:v>
                </c:pt>
                <c:pt idx="43">
                  <c:v>70.873999999999995</c:v>
                </c:pt>
                <c:pt idx="44">
                  <c:v>70.902000000000001</c:v>
                </c:pt>
                <c:pt idx="45">
                  <c:v>71.022999999999996</c:v>
                </c:pt>
                <c:pt idx="46">
                  <c:v>71.216999999999999</c:v>
                </c:pt>
                <c:pt idx="47">
                  <c:v>71.317999999999998</c:v>
                </c:pt>
                <c:pt idx="48">
                  <c:v>71.293000000000006</c:v>
                </c:pt>
                <c:pt idx="49">
                  <c:v>71.498000000000005</c:v>
                </c:pt>
                <c:pt idx="50">
                  <c:v>71.782000000000011</c:v>
                </c:pt>
                <c:pt idx="51">
                  <c:v>71.597999999999999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'2015年全井戸集計表'!$AF$3:$AF$54</c:f>
              <c:numCache>
                <c:formatCode>0.000_ </c:formatCode>
                <c:ptCount val="52"/>
                <c:pt idx="0">
                  <c:v>73.23</c:v>
                </c:pt>
                <c:pt idx="1">
                  <c:v>73.117999999999995</c:v>
                </c:pt>
                <c:pt idx="2">
                  <c:v>73.27600000000001</c:v>
                </c:pt>
                <c:pt idx="3">
                  <c:v>73.183000000000007</c:v>
                </c:pt>
                <c:pt idx="4">
                  <c:v>73.156000000000006</c:v>
                </c:pt>
                <c:pt idx="5">
                  <c:v>73.222999999999999</c:v>
                </c:pt>
                <c:pt idx="6">
                  <c:v>73.177000000000007</c:v>
                </c:pt>
                <c:pt idx="7">
                  <c:v>73.169000000000011</c:v>
                </c:pt>
                <c:pt idx="8">
                  <c:v>73.084000000000003</c:v>
                </c:pt>
                <c:pt idx="9">
                  <c:v>73.413000000000011</c:v>
                </c:pt>
                <c:pt idx="10">
                  <c:v>73.138000000000005</c:v>
                </c:pt>
                <c:pt idx="11">
                  <c:v>73.189000000000007</c:v>
                </c:pt>
                <c:pt idx="12">
                  <c:v>73.147000000000006</c:v>
                </c:pt>
                <c:pt idx="13">
                  <c:v>73.132000000000005</c:v>
                </c:pt>
                <c:pt idx="14">
                  <c:v>73.085000000000008</c:v>
                </c:pt>
                <c:pt idx="15">
                  <c:v>72.534000000000006</c:v>
                </c:pt>
                <c:pt idx="16">
                  <c:v>73.167000000000002</c:v>
                </c:pt>
                <c:pt idx="17">
                  <c:v>73.244</c:v>
                </c:pt>
                <c:pt idx="18">
                  <c:v>73.228000000000009</c:v>
                </c:pt>
                <c:pt idx="19">
                  <c:v>73.224000000000004</c:v>
                </c:pt>
                <c:pt idx="20">
                  <c:v>73.206000000000003</c:v>
                </c:pt>
                <c:pt idx="21">
                  <c:v>73.399000000000001</c:v>
                </c:pt>
                <c:pt idx="22">
                  <c:v>73.067999999999998</c:v>
                </c:pt>
                <c:pt idx="23">
                  <c:v>73.128</c:v>
                </c:pt>
                <c:pt idx="24">
                  <c:v>73.040000000000006</c:v>
                </c:pt>
                <c:pt idx="25">
                  <c:v>73.076000000000008</c:v>
                </c:pt>
                <c:pt idx="26">
                  <c:v>73.293000000000006</c:v>
                </c:pt>
                <c:pt idx="27">
                  <c:v>73.457999999999998</c:v>
                </c:pt>
                <c:pt idx="28">
                  <c:v>73.135999999999996</c:v>
                </c:pt>
                <c:pt idx="29">
                  <c:v>73.123000000000005</c:v>
                </c:pt>
                <c:pt idx="30">
                  <c:v>73.218000000000004</c:v>
                </c:pt>
                <c:pt idx="31">
                  <c:v>73.247</c:v>
                </c:pt>
                <c:pt idx="32">
                  <c:v>73.27600000000001</c:v>
                </c:pt>
                <c:pt idx="33">
                  <c:v>73.203000000000003</c:v>
                </c:pt>
                <c:pt idx="34">
                  <c:v>73.210999999999999</c:v>
                </c:pt>
                <c:pt idx="35">
                  <c:v>73.561000000000007</c:v>
                </c:pt>
                <c:pt idx="36">
                  <c:v>73.263000000000005</c:v>
                </c:pt>
                <c:pt idx="37">
                  <c:v>73.364000000000004</c:v>
                </c:pt>
                <c:pt idx="38">
                  <c:v>73.528999999999996</c:v>
                </c:pt>
                <c:pt idx="39">
                  <c:v>73.63300000000001</c:v>
                </c:pt>
                <c:pt idx="40">
                  <c:v>73.632000000000005</c:v>
                </c:pt>
                <c:pt idx="41">
                  <c:v>73.516000000000005</c:v>
                </c:pt>
                <c:pt idx="42">
                  <c:v>73.400000000000006</c:v>
                </c:pt>
                <c:pt idx="43">
                  <c:v>73.403000000000006</c:v>
                </c:pt>
                <c:pt idx="44">
                  <c:v>73.692999999999998</c:v>
                </c:pt>
                <c:pt idx="45">
                  <c:v>73.551000000000002</c:v>
                </c:pt>
                <c:pt idx="46">
                  <c:v>73.669000000000011</c:v>
                </c:pt>
                <c:pt idx="47">
                  <c:v>73.519000000000005</c:v>
                </c:pt>
                <c:pt idx="48">
                  <c:v>73.594000000000008</c:v>
                </c:pt>
                <c:pt idx="49">
                  <c:v>73.536000000000001</c:v>
                </c:pt>
                <c:pt idx="50">
                  <c:v>73.477000000000004</c:v>
                </c:pt>
                <c:pt idx="51">
                  <c:v>73.423000000000002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'2015年全井戸集計表'!$AG$3:$AG$54</c:f>
              <c:numCache>
                <c:formatCode>0.000_ </c:formatCode>
                <c:ptCount val="52"/>
                <c:pt idx="0">
                  <c:v>67.114000000000004</c:v>
                </c:pt>
                <c:pt idx="1">
                  <c:v>67.009999999999991</c:v>
                </c:pt>
                <c:pt idx="2">
                  <c:v>67.150000000000006</c:v>
                </c:pt>
                <c:pt idx="3">
                  <c:v>67.293999999999997</c:v>
                </c:pt>
                <c:pt idx="4">
                  <c:v>67.054999999999993</c:v>
                </c:pt>
                <c:pt idx="5">
                  <c:v>67.145999999999987</c:v>
                </c:pt>
                <c:pt idx="6">
                  <c:v>67.119</c:v>
                </c:pt>
                <c:pt idx="7">
                  <c:v>67.13</c:v>
                </c:pt>
                <c:pt idx="8">
                  <c:v>67.031000000000006</c:v>
                </c:pt>
                <c:pt idx="9">
                  <c:v>67.24799999999999</c:v>
                </c:pt>
                <c:pt idx="10">
                  <c:v>66.825999999999993</c:v>
                </c:pt>
                <c:pt idx="11">
                  <c:v>67.22999999999999</c:v>
                </c:pt>
                <c:pt idx="12">
                  <c:v>67.140999999999991</c:v>
                </c:pt>
                <c:pt idx="13">
                  <c:v>67.066000000000003</c:v>
                </c:pt>
                <c:pt idx="14">
                  <c:v>63.091999999999999</c:v>
                </c:pt>
                <c:pt idx="15">
                  <c:v>67.105999999999995</c:v>
                </c:pt>
                <c:pt idx="16">
                  <c:v>67.12299999999999</c:v>
                </c:pt>
                <c:pt idx="17">
                  <c:v>67.257000000000005</c:v>
                </c:pt>
                <c:pt idx="18">
                  <c:v>67.187999999999988</c:v>
                </c:pt>
                <c:pt idx="19">
                  <c:v>67.156000000000006</c:v>
                </c:pt>
                <c:pt idx="20">
                  <c:v>67.144000000000005</c:v>
                </c:pt>
                <c:pt idx="21">
                  <c:v>67.352999999999994</c:v>
                </c:pt>
                <c:pt idx="22">
                  <c:v>66.965999999999994</c:v>
                </c:pt>
                <c:pt idx="23">
                  <c:v>66.942999999999998</c:v>
                </c:pt>
                <c:pt idx="24">
                  <c:v>66.962999999999994</c:v>
                </c:pt>
                <c:pt idx="25">
                  <c:v>67.009999999999991</c:v>
                </c:pt>
                <c:pt idx="26">
                  <c:v>67.092999999999989</c:v>
                </c:pt>
                <c:pt idx="27">
                  <c:v>66.520999999999987</c:v>
                </c:pt>
                <c:pt idx="28">
                  <c:v>67.132999999999996</c:v>
                </c:pt>
                <c:pt idx="29">
                  <c:v>66.852000000000004</c:v>
                </c:pt>
                <c:pt idx="30">
                  <c:v>67.117999999999995</c:v>
                </c:pt>
                <c:pt idx="31">
                  <c:v>66.945999999999998</c:v>
                </c:pt>
                <c:pt idx="32">
                  <c:v>67.137</c:v>
                </c:pt>
                <c:pt idx="33">
                  <c:v>67.092999999999989</c:v>
                </c:pt>
                <c:pt idx="34">
                  <c:v>67.106999999999999</c:v>
                </c:pt>
                <c:pt idx="35">
                  <c:v>67.512</c:v>
                </c:pt>
                <c:pt idx="36">
                  <c:v>67.234999999999999</c:v>
                </c:pt>
                <c:pt idx="37">
                  <c:v>66.430999999999997</c:v>
                </c:pt>
                <c:pt idx="38">
                  <c:v>67.506</c:v>
                </c:pt>
                <c:pt idx="39">
                  <c:v>67.245999999999995</c:v>
                </c:pt>
                <c:pt idx="40">
                  <c:v>67.503999999999991</c:v>
                </c:pt>
                <c:pt idx="41">
                  <c:v>67.47399999999999</c:v>
                </c:pt>
                <c:pt idx="42">
                  <c:v>67.346000000000004</c:v>
                </c:pt>
                <c:pt idx="43">
                  <c:v>67.48599999999999</c:v>
                </c:pt>
                <c:pt idx="44">
                  <c:v>67.531000000000006</c:v>
                </c:pt>
                <c:pt idx="45">
                  <c:v>67.423999999999992</c:v>
                </c:pt>
                <c:pt idx="46">
                  <c:v>67.673000000000002</c:v>
                </c:pt>
                <c:pt idx="47">
                  <c:v>67.740999999999985</c:v>
                </c:pt>
                <c:pt idx="48">
                  <c:v>67.72999999999999</c:v>
                </c:pt>
                <c:pt idx="49">
                  <c:v>67.55</c:v>
                </c:pt>
                <c:pt idx="50">
                  <c:v>67.941999999999993</c:v>
                </c:pt>
                <c:pt idx="51">
                  <c:v>67.437999999999988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'2015年全井戸集計表'!$AH$3:$AH$54</c:f>
              <c:numCache>
                <c:formatCode>0.000_ </c:formatCode>
                <c:ptCount val="52"/>
                <c:pt idx="0">
                  <c:v>60.307000000000002</c:v>
                </c:pt>
                <c:pt idx="1">
                  <c:v>60.009</c:v>
                </c:pt>
                <c:pt idx="2">
                  <c:v>60.006999999999998</c:v>
                </c:pt>
                <c:pt idx="3">
                  <c:v>60.082000000000001</c:v>
                </c:pt>
                <c:pt idx="4">
                  <c:v>60.282000000000004</c:v>
                </c:pt>
                <c:pt idx="5">
                  <c:v>60.303000000000004</c:v>
                </c:pt>
                <c:pt idx="6">
                  <c:v>60.222999999999999</c:v>
                </c:pt>
                <c:pt idx="7">
                  <c:v>60.143999999999998</c:v>
                </c:pt>
                <c:pt idx="8">
                  <c:v>60.26</c:v>
                </c:pt>
                <c:pt idx="9">
                  <c:v>60.581000000000003</c:v>
                </c:pt>
                <c:pt idx="10">
                  <c:v>60.552</c:v>
                </c:pt>
                <c:pt idx="11">
                  <c:v>60.643000000000001</c:v>
                </c:pt>
                <c:pt idx="12">
                  <c:v>60.368000000000002</c:v>
                </c:pt>
                <c:pt idx="13">
                  <c:v>60.164000000000001</c:v>
                </c:pt>
                <c:pt idx="14">
                  <c:v>60.378</c:v>
                </c:pt>
                <c:pt idx="15">
                  <c:v>60.58</c:v>
                </c:pt>
                <c:pt idx="16">
                  <c:v>60.145000000000003</c:v>
                </c:pt>
                <c:pt idx="17">
                  <c:v>60.612000000000002</c:v>
                </c:pt>
                <c:pt idx="18">
                  <c:v>60.359000000000002</c:v>
                </c:pt>
                <c:pt idx="19">
                  <c:v>59.753</c:v>
                </c:pt>
                <c:pt idx="20">
                  <c:v>59.547000000000004</c:v>
                </c:pt>
                <c:pt idx="21">
                  <c:v>59.710999999999999</c:v>
                </c:pt>
                <c:pt idx="22">
                  <c:v>59.416000000000004</c:v>
                </c:pt>
                <c:pt idx="23">
                  <c:v>59.608000000000004</c:v>
                </c:pt>
                <c:pt idx="24">
                  <c:v>59.664000000000001</c:v>
                </c:pt>
                <c:pt idx="25">
                  <c:v>59.492000000000004</c:v>
                </c:pt>
                <c:pt idx="26">
                  <c:v>60.027000000000001</c:v>
                </c:pt>
                <c:pt idx="27">
                  <c:v>59.748000000000005</c:v>
                </c:pt>
                <c:pt idx="28">
                  <c:v>60.332999999999998</c:v>
                </c:pt>
                <c:pt idx="29">
                  <c:v>59.904000000000003</c:v>
                </c:pt>
                <c:pt idx="30">
                  <c:v>59.722999999999999</c:v>
                </c:pt>
                <c:pt idx="31">
                  <c:v>59.649000000000001</c:v>
                </c:pt>
                <c:pt idx="32">
                  <c:v>59.71</c:v>
                </c:pt>
                <c:pt idx="33">
                  <c:v>59.640999999999998</c:v>
                </c:pt>
                <c:pt idx="34">
                  <c:v>59.855000000000004</c:v>
                </c:pt>
                <c:pt idx="35">
                  <c:v>60.121000000000002</c:v>
                </c:pt>
                <c:pt idx="36">
                  <c:v>61.298999999999999</c:v>
                </c:pt>
                <c:pt idx="37">
                  <c:v>61.35</c:v>
                </c:pt>
                <c:pt idx="38">
                  <c:v>61.027999999999999</c:v>
                </c:pt>
                <c:pt idx="39">
                  <c:v>60.786999999999999</c:v>
                </c:pt>
                <c:pt idx="40">
                  <c:v>60.474000000000004</c:v>
                </c:pt>
                <c:pt idx="41">
                  <c:v>60.326000000000001</c:v>
                </c:pt>
                <c:pt idx="42">
                  <c:v>60.398000000000003</c:v>
                </c:pt>
                <c:pt idx="43">
                  <c:v>60.17</c:v>
                </c:pt>
                <c:pt idx="44">
                  <c:v>60.303000000000004</c:v>
                </c:pt>
                <c:pt idx="45">
                  <c:v>60.499000000000002</c:v>
                </c:pt>
                <c:pt idx="46">
                  <c:v>60.936</c:v>
                </c:pt>
                <c:pt idx="47">
                  <c:v>61.017000000000003</c:v>
                </c:pt>
                <c:pt idx="48">
                  <c:v>61.133000000000003</c:v>
                </c:pt>
                <c:pt idx="49">
                  <c:v>61.477000000000004</c:v>
                </c:pt>
                <c:pt idx="50">
                  <c:v>61.35</c:v>
                </c:pt>
                <c:pt idx="51">
                  <c:v>61.158999999999999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94896"/>
        <c:axId val="498490040"/>
      </c:lineChart>
      <c:catAx>
        <c:axId val="50109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8490040"/>
        <c:crosses val="autoZero"/>
        <c:auto val="1"/>
        <c:lblAlgn val="ctr"/>
        <c:lblOffset val="100"/>
        <c:noMultiLvlLbl val="0"/>
      </c:catAx>
      <c:valAx>
        <c:axId val="498490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1094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'2015年全井戸集計表'!$AI$3:$AI$54</c:f>
              <c:numCache>
                <c:formatCode>0.000_ </c:formatCode>
                <c:ptCount val="52"/>
                <c:pt idx="0">
                  <c:v>60.524000000000001</c:v>
                </c:pt>
                <c:pt idx="1">
                  <c:v>60.613</c:v>
                </c:pt>
                <c:pt idx="2">
                  <c:v>60.46</c:v>
                </c:pt>
                <c:pt idx="3">
                  <c:v>60.548999999999999</c:v>
                </c:pt>
                <c:pt idx="4">
                  <c:v>60.535000000000004</c:v>
                </c:pt>
                <c:pt idx="5">
                  <c:v>60.545999999999999</c:v>
                </c:pt>
                <c:pt idx="6">
                  <c:v>60.641000000000005</c:v>
                </c:pt>
                <c:pt idx="7">
                  <c:v>60.623000000000005</c:v>
                </c:pt>
                <c:pt idx="8">
                  <c:v>60.613</c:v>
                </c:pt>
                <c:pt idx="9">
                  <c:v>61.085999999999999</c:v>
                </c:pt>
                <c:pt idx="10">
                  <c:v>60.667000000000002</c:v>
                </c:pt>
                <c:pt idx="11">
                  <c:v>60.808</c:v>
                </c:pt>
                <c:pt idx="12">
                  <c:v>60.686999999999998</c:v>
                </c:pt>
                <c:pt idx="13">
                  <c:v>60.658000000000001</c:v>
                </c:pt>
                <c:pt idx="14">
                  <c:v>60.472999999999999</c:v>
                </c:pt>
                <c:pt idx="15">
                  <c:v>60.734000000000002</c:v>
                </c:pt>
                <c:pt idx="16">
                  <c:v>60.753</c:v>
                </c:pt>
                <c:pt idx="17">
                  <c:v>60.593000000000004</c:v>
                </c:pt>
                <c:pt idx="18">
                  <c:v>60.483000000000004</c:v>
                </c:pt>
                <c:pt idx="19">
                  <c:v>60.454000000000001</c:v>
                </c:pt>
                <c:pt idx="20">
                  <c:v>60.392000000000003</c:v>
                </c:pt>
                <c:pt idx="21">
                  <c:v>60.337000000000003</c:v>
                </c:pt>
                <c:pt idx="22">
                  <c:v>60.207999999999998</c:v>
                </c:pt>
                <c:pt idx="23">
                  <c:v>60.149000000000001</c:v>
                </c:pt>
                <c:pt idx="24">
                  <c:v>60.468000000000004</c:v>
                </c:pt>
                <c:pt idx="25">
                  <c:v>60.518000000000001</c:v>
                </c:pt>
                <c:pt idx="26">
                  <c:v>61.495000000000005</c:v>
                </c:pt>
                <c:pt idx="27">
                  <c:v>61.21</c:v>
                </c:pt>
                <c:pt idx="28">
                  <c:v>61.375</c:v>
                </c:pt>
                <c:pt idx="29">
                  <c:v>61.198</c:v>
                </c:pt>
                <c:pt idx="30">
                  <c:v>60.553000000000004</c:v>
                </c:pt>
                <c:pt idx="31">
                  <c:v>60.688000000000002</c:v>
                </c:pt>
                <c:pt idx="32">
                  <c:v>60.417000000000002</c:v>
                </c:pt>
                <c:pt idx="33">
                  <c:v>60.425000000000004</c:v>
                </c:pt>
                <c:pt idx="34">
                  <c:v>60.231999999999999</c:v>
                </c:pt>
                <c:pt idx="35">
                  <c:v>60.21</c:v>
                </c:pt>
                <c:pt idx="36">
                  <c:v>62.159000000000006</c:v>
                </c:pt>
                <c:pt idx="37">
                  <c:v>62.167999999999999</c:v>
                </c:pt>
                <c:pt idx="38">
                  <c:v>62.058</c:v>
                </c:pt>
                <c:pt idx="39">
                  <c:v>61.849000000000004</c:v>
                </c:pt>
                <c:pt idx="40">
                  <c:v>60.635000000000005</c:v>
                </c:pt>
                <c:pt idx="41">
                  <c:v>60.567</c:v>
                </c:pt>
                <c:pt idx="42">
                  <c:v>60.417999999999999</c:v>
                </c:pt>
                <c:pt idx="43">
                  <c:v>60.384</c:v>
                </c:pt>
                <c:pt idx="44">
                  <c:v>60.445</c:v>
                </c:pt>
                <c:pt idx="45">
                  <c:v>60.375</c:v>
                </c:pt>
                <c:pt idx="46">
                  <c:v>60.417000000000002</c:v>
                </c:pt>
                <c:pt idx="47">
                  <c:v>60.406000000000006</c:v>
                </c:pt>
                <c:pt idx="48">
                  <c:v>60.545000000000002</c:v>
                </c:pt>
                <c:pt idx="49">
                  <c:v>60.77</c:v>
                </c:pt>
                <c:pt idx="50">
                  <c:v>60.92</c:v>
                </c:pt>
                <c:pt idx="51">
                  <c:v>60.564999999999998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'2015年全井戸集計表'!$AJ$3:$AJ$54</c:f>
              <c:numCache>
                <c:formatCode>0.000_ </c:formatCode>
                <c:ptCount val="52"/>
                <c:pt idx="0">
                  <c:v>54.861999999999995</c:v>
                </c:pt>
                <c:pt idx="1">
                  <c:v>54.744</c:v>
                </c:pt>
                <c:pt idx="2">
                  <c:v>54.819000000000003</c:v>
                </c:pt>
                <c:pt idx="3">
                  <c:v>55.093999999999994</c:v>
                </c:pt>
                <c:pt idx="4">
                  <c:v>54.878</c:v>
                </c:pt>
                <c:pt idx="5">
                  <c:v>54.822999999999993</c:v>
                </c:pt>
                <c:pt idx="6">
                  <c:v>54.953999999999994</c:v>
                </c:pt>
                <c:pt idx="7">
                  <c:v>54.966999999999999</c:v>
                </c:pt>
                <c:pt idx="8">
                  <c:v>54.991999999999997</c:v>
                </c:pt>
                <c:pt idx="9">
                  <c:v>55.253999999999998</c:v>
                </c:pt>
                <c:pt idx="10">
                  <c:v>55.223999999999997</c:v>
                </c:pt>
                <c:pt idx="11">
                  <c:v>55.217999999999996</c:v>
                </c:pt>
                <c:pt idx="12">
                  <c:v>55.110999999999997</c:v>
                </c:pt>
                <c:pt idx="13">
                  <c:v>55.098999999999997</c:v>
                </c:pt>
                <c:pt idx="14">
                  <c:v>54.947999999999993</c:v>
                </c:pt>
                <c:pt idx="15">
                  <c:v>54.947999999999993</c:v>
                </c:pt>
                <c:pt idx="16">
                  <c:v>55.066000000000003</c:v>
                </c:pt>
                <c:pt idx="17">
                  <c:v>55.004999999999995</c:v>
                </c:pt>
                <c:pt idx="18">
                  <c:v>54.906999999999996</c:v>
                </c:pt>
                <c:pt idx="19">
                  <c:v>54.887</c:v>
                </c:pt>
                <c:pt idx="20">
                  <c:v>54.843999999999994</c:v>
                </c:pt>
                <c:pt idx="21">
                  <c:v>54.805999999999997</c:v>
                </c:pt>
                <c:pt idx="22">
                  <c:v>54.722999999999999</c:v>
                </c:pt>
                <c:pt idx="23">
                  <c:v>54.613</c:v>
                </c:pt>
                <c:pt idx="24">
                  <c:v>54.766999999999996</c:v>
                </c:pt>
                <c:pt idx="25">
                  <c:v>54.81</c:v>
                </c:pt>
                <c:pt idx="26">
                  <c:v>55.201999999999998</c:v>
                </c:pt>
                <c:pt idx="27">
                  <c:v>55.356999999999999</c:v>
                </c:pt>
                <c:pt idx="28">
                  <c:v>55.435999999999993</c:v>
                </c:pt>
                <c:pt idx="29">
                  <c:v>55.308999999999997</c:v>
                </c:pt>
                <c:pt idx="30">
                  <c:v>55.024000000000001</c:v>
                </c:pt>
                <c:pt idx="31">
                  <c:v>54.801000000000002</c:v>
                </c:pt>
                <c:pt idx="32">
                  <c:v>54.866999999999997</c:v>
                </c:pt>
                <c:pt idx="33">
                  <c:v>54.83</c:v>
                </c:pt>
                <c:pt idx="34">
                  <c:v>54.768999999999998</c:v>
                </c:pt>
                <c:pt idx="35">
                  <c:v>55.042000000000002</c:v>
                </c:pt>
                <c:pt idx="36">
                  <c:v>55.105999999999995</c:v>
                </c:pt>
                <c:pt idx="37">
                  <c:v>55.222999999999999</c:v>
                </c:pt>
                <c:pt idx="38">
                  <c:v>55.491</c:v>
                </c:pt>
                <c:pt idx="39">
                  <c:v>55.192999999999998</c:v>
                </c:pt>
                <c:pt idx="40">
                  <c:v>55.177</c:v>
                </c:pt>
                <c:pt idx="41">
                  <c:v>55.046999999999997</c:v>
                </c:pt>
                <c:pt idx="42">
                  <c:v>55.004999999999995</c:v>
                </c:pt>
                <c:pt idx="43">
                  <c:v>54.893999999999998</c:v>
                </c:pt>
                <c:pt idx="44">
                  <c:v>54.927</c:v>
                </c:pt>
                <c:pt idx="45">
                  <c:v>54.923000000000002</c:v>
                </c:pt>
                <c:pt idx="46">
                  <c:v>55.244999999999997</c:v>
                </c:pt>
                <c:pt idx="47">
                  <c:v>55.283999999999999</c:v>
                </c:pt>
                <c:pt idx="48">
                  <c:v>55.433999999999997</c:v>
                </c:pt>
                <c:pt idx="49">
                  <c:v>55.120999999999995</c:v>
                </c:pt>
                <c:pt idx="50">
                  <c:v>55.345999999999997</c:v>
                </c:pt>
                <c:pt idx="51">
                  <c:v>54.986999999999995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'2015年全井戸集計表'!$AK$3:$AK$54</c:f>
              <c:numCache>
                <c:formatCode>0.000_ </c:formatCode>
                <c:ptCount val="52"/>
                <c:pt idx="0">
                  <c:v>51.500999999999991</c:v>
                </c:pt>
                <c:pt idx="1">
                  <c:v>51.412999999999997</c:v>
                </c:pt>
                <c:pt idx="2">
                  <c:v>51.379999999999995</c:v>
                </c:pt>
                <c:pt idx="3">
                  <c:v>51.429999999999993</c:v>
                </c:pt>
                <c:pt idx="4">
                  <c:v>51.462999999999994</c:v>
                </c:pt>
                <c:pt idx="5">
                  <c:v>51.426999999999992</c:v>
                </c:pt>
                <c:pt idx="6">
                  <c:v>51.478999999999999</c:v>
                </c:pt>
                <c:pt idx="7">
                  <c:v>51.429999999999993</c:v>
                </c:pt>
                <c:pt idx="8">
                  <c:v>51.558999999999997</c:v>
                </c:pt>
                <c:pt idx="9">
                  <c:v>51.86999999999999</c:v>
                </c:pt>
                <c:pt idx="10">
                  <c:v>51.633999999999993</c:v>
                </c:pt>
                <c:pt idx="11">
                  <c:v>51.541999999999994</c:v>
                </c:pt>
                <c:pt idx="12">
                  <c:v>51.492999999999995</c:v>
                </c:pt>
                <c:pt idx="13">
                  <c:v>51.459999999999994</c:v>
                </c:pt>
                <c:pt idx="14">
                  <c:v>51.498999999999995</c:v>
                </c:pt>
                <c:pt idx="15">
                  <c:v>51.498999999999995</c:v>
                </c:pt>
                <c:pt idx="16">
                  <c:v>51.443999999999996</c:v>
                </c:pt>
                <c:pt idx="17">
                  <c:v>51.447999999999993</c:v>
                </c:pt>
                <c:pt idx="18">
                  <c:v>51.36399999999999</c:v>
                </c:pt>
                <c:pt idx="19">
                  <c:v>51.376999999999995</c:v>
                </c:pt>
                <c:pt idx="20">
                  <c:v>51.367999999999995</c:v>
                </c:pt>
                <c:pt idx="21">
                  <c:v>51.346999999999994</c:v>
                </c:pt>
                <c:pt idx="22">
                  <c:v>51.332999999999998</c:v>
                </c:pt>
                <c:pt idx="23">
                  <c:v>51.339999999999996</c:v>
                </c:pt>
                <c:pt idx="24">
                  <c:v>51.373999999999995</c:v>
                </c:pt>
                <c:pt idx="25">
                  <c:v>51.405999999999992</c:v>
                </c:pt>
                <c:pt idx="26">
                  <c:v>51.85799999999999</c:v>
                </c:pt>
                <c:pt idx="27">
                  <c:v>51.033999999999992</c:v>
                </c:pt>
                <c:pt idx="28">
                  <c:v>51.49199999999999</c:v>
                </c:pt>
                <c:pt idx="29">
                  <c:v>51.169999999999995</c:v>
                </c:pt>
                <c:pt idx="30">
                  <c:v>51.413999999999994</c:v>
                </c:pt>
                <c:pt idx="31">
                  <c:v>51.218999999999994</c:v>
                </c:pt>
                <c:pt idx="32">
                  <c:v>51.404999999999994</c:v>
                </c:pt>
                <c:pt idx="33">
                  <c:v>51.218999999999994</c:v>
                </c:pt>
                <c:pt idx="34">
                  <c:v>51.383999999999993</c:v>
                </c:pt>
                <c:pt idx="35">
                  <c:v>51.675999999999995</c:v>
                </c:pt>
                <c:pt idx="36">
                  <c:v>51.563999999999993</c:v>
                </c:pt>
                <c:pt idx="37">
                  <c:v>51.72999999999999</c:v>
                </c:pt>
                <c:pt idx="38">
                  <c:v>51.574999999999996</c:v>
                </c:pt>
                <c:pt idx="39">
                  <c:v>51.478999999999999</c:v>
                </c:pt>
                <c:pt idx="40">
                  <c:v>51.474999999999994</c:v>
                </c:pt>
                <c:pt idx="41">
                  <c:v>51.459999999999994</c:v>
                </c:pt>
                <c:pt idx="42">
                  <c:v>51.333999999999996</c:v>
                </c:pt>
                <c:pt idx="43">
                  <c:v>51.458999999999996</c:v>
                </c:pt>
                <c:pt idx="44">
                  <c:v>51.44</c:v>
                </c:pt>
                <c:pt idx="45">
                  <c:v>51.424999999999997</c:v>
                </c:pt>
                <c:pt idx="46">
                  <c:v>51.73899999999999</c:v>
                </c:pt>
                <c:pt idx="47">
                  <c:v>52</c:v>
                </c:pt>
                <c:pt idx="48">
                  <c:v>51.974999999999994</c:v>
                </c:pt>
                <c:pt idx="49">
                  <c:v>51.551999999999992</c:v>
                </c:pt>
                <c:pt idx="50">
                  <c:v>52.022999999999996</c:v>
                </c:pt>
                <c:pt idx="51">
                  <c:v>51.517999999999994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'2015年全井戸集計表'!$AL$3:$AL$54</c:f>
              <c:numCache>
                <c:formatCode>0.000_ </c:formatCode>
                <c:ptCount val="52"/>
                <c:pt idx="0">
                  <c:v>51.175000000000004</c:v>
                </c:pt>
                <c:pt idx="1">
                  <c:v>50.983000000000004</c:v>
                </c:pt>
                <c:pt idx="2">
                  <c:v>51.137</c:v>
                </c:pt>
                <c:pt idx="3">
                  <c:v>51.194000000000003</c:v>
                </c:pt>
                <c:pt idx="4">
                  <c:v>51.331000000000003</c:v>
                </c:pt>
                <c:pt idx="5">
                  <c:v>51.187000000000005</c:v>
                </c:pt>
                <c:pt idx="6">
                  <c:v>51.306000000000004</c:v>
                </c:pt>
                <c:pt idx="7">
                  <c:v>51.253</c:v>
                </c:pt>
                <c:pt idx="8">
                  <c:v>51.431000000000004</c:v>
                </c:pt>
                <c:pt idx="9">
                  <c:v>51.650000000000006</c:v>
                </c:pt>
                <c:pt idx="10">
                  <c:v>51.540000000000006</c:v>
                </c:pt>
                <c:pt idx="11">
                  <c:v>51.576000000000008</c:v>
                </c:pt>
                <c:pt idx="12">
                  <c:v>51.456000000000003</c:v>
                </c:pt>
                <c:pt idx="13">
                  <c:v>51.438000000000002</c:v>
                </c:pt>
                <c:pt idx="14">
                  <c:v>51.692999999999998</c:v>
                </c:pt>
                <c:pt idx="15">
                  <c:v>52.225999999999999</c:v>
                </c:pt>
                <c:pt idx="16">
                  <c:v>50.609000000000002</c:v>
                </c:pt>
                <c:pt idx="17">
                  <c:v>50.724000000000004</c:v>
                </c:pt>
                <c:pt idx="18">
                  <c:v>50.434000000000005</c:v>
                </c:pt>
                <c:pt idx="19">
                  <c:v>50.309000000000005</c:v>
                </c:pt>
                <c:pt idx="20">
                  <c:v>50.281000000000006</c:v>
                </c:pt>
                <c:pt idx="21">
                  <c:v>50.279000000000003</c:v>
                </c:pt>
                <c:pt idx="22">
                  <c:v>50.154000000000003</c:v>
                </c:pt>
                <c:pt idx="23">
                  <c:v>50.209000000000003</c:v>
                </c:pt>
                <c:pt idx="24">
                  <c:v>50.228000000000002</c:v>
                </c:pt>
                <c:pt idx="25">
                  <c:v>50.204000000000008</c:v>
                </c:pt>
                <c:pt idx="26">
                  <c:v>50.251000000000005</c:v>
                </c:pt>
                <c:pt idx="27">
                  <c:v>50.346000000000004</c:v>
                </c:pt>
                <c:pt idx="28">
                  <c:v>50.716999999999999</c:v>
                </c:pt>
                <c:pt idx="29">
                  <c:v>50.838999999999999</c:v>
                </c:pt>
                <c:pt idx="30">
                  <c:v>50.435000000000002</c:v>
                </c:pt>
                <c:pt idx="31">
                  <c:v>50.407000000000004</c:v>
                </c:pt>
                <c:pt idx="32">
                  <c:v>50.356000000000002</c:v>
                </c:pt>
                <c:pt idx="33">
                  <c:v>50.245000000000005</c:v>
                </c:pt>
                <c:pt idx="34">
                  <c:v>50.358000000000004</c:v>
                </c:pt>
                <c:pt idx="35">
                  <c:v>50.606000000000002</c:v>
                </c:pt>
                <c:pt idx="36">
                  <c:v>51.100999999999999</c:v>
                </c:pt>
                <c:pt idx="37">
                  <c:v>51.106000000000002</c:v>
                </c:pt>
                <c:pt idx="38">
                  <c:v>50.972000000000001</c:v>
                </c:pt>
                <c:pt idx="39">
                  <c:v>50.817999999999998</c:v>
                </c:pt>
                <c:pt idx="40">
                  <c:v>50.673000000000002</c:v>
                </c:pt>
                <c:pt idx="41">
                  <c:v>50.618000000000002</c:v>
                </c:pt>
                <c:pt idx="42">
                  <c:v>50.547000000000004</c:v>
                </c:pt>
                <c:pt idx="43">
                  <c:v>50.597999999999999</c:v>
                </c:pt>
                <c:pt idx="44">
                  <c:v>50.691000000000003</c:v>
                </c:pt>
                <c:pt idx="45">
                  <c:v>50.765000000000001</c:v>
                </c:pt>
                <c:pt idx="46">
                  <c:v>51.050000000000004</c:v>
                </c:pt>
                <c:pt idx="47">
                  <c:v>51.307000000000002</c:v>
                </c:pt>
                <c:pt idx="48">
                  <c:v>51.249000000000002</c:v>
                </c:pt>
                <c:pt idx="49">
                  <c:v>51.704000000000008</c:v>
                </c:pt>
                <c:pt idx="50">
                  <c:v>52.119</c:v>
                </c:pt>
                <c:pt idx="51">
                  <c:v>51.623000000000005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27576"/>
        <c:axId val="501427968"/>
      </c:lineChart>
      <c:catAx>
        <c:axId val="50142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427968"/>
        <c:crosses val="autoZero"/>
        <c:auto val="1"/>
        <c:lblAlgn val="ctr"/>
        <c:lblOffset val="100"/>
        <c:noMultiLvlLbl val="0"/>
      </c:catAx>
      <c:valAx>
        <c:axId val="501427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1427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'2015年全井戸集計表'!$AM$3:$AM$54</c:f>
              <c:numCache>
                <c:formatCode>0.000_ </c:formatCode>
                <c:ptCount val="52"/>
                <c:pt idx="0">
                  <c:v>72.099000000000004</c:v>
                </c:pt>
                <c:pt idx="1">
                  <c:v>72.061000000000007</c:v>
                </c:pt>
                <c:pt idx="2">
                  <c:v>72.093999999999994</c:v>
                </c:pt>
                <c:pt idx="3">
                  <c:v>72.082999999999998</c:v>
                </c:pt>
                <c:pt idx="4">
                  <c:v>72.076999999999998</c:v>
                </c:pt>
                <c:pt idx="5">
                  <c:v>72.085999999999999</c:v>
                </c:pt>
                <c:pt idx="6">
                  <c:v>73.054000000000002</c:v>
                </c:pt>
                <c:pt idx="7">
                  <c:v>73.088999999999999</c:v>
                </c:pt>
                <c:pt idx="8">
                  <c:v>73.115000000000009</c:v>
                </c:pt>
                <c:pt idx="9">
                  <c:v>73.323000000000008</c:v>
                </c:pt>
                <c:pt idx="10">
                  <c:v>73.183000000000007</c:v>
                </c:pt>
                <c:pt idx="11">
                  <c:v>73.230999999999995</c:v>
                </c:pt>
                <c:pt idx="12">
                  <c:v>73.168000000000006</c:v>
                </c:pt>
                <c:pt idx="13">
                  <c:v>73.156999999999996</c:v>
                </c:pt>
                <c:pt idx="14">
                  <c:v>73.05</c:v>
                </c:pt>
                <c:pt idx="15">
                  <c:v>73.066000000000003</c:v>
                </c:pt>
                <c:pt idx="16">
                  <c:v>73.23</c:v>
                </c:pt>
                <c:pt idx="17">
                  <c:v>73.152000000000001</c:v>
                </c:pt>
                <c:pt idx="18">
                  <c:v>73.037000000000006</c:v>
                </c:pt>
                <c:pt idx="19">
                  <c:v>73.040999999999997</c:v>
                </c:pt>
                <c:pt idx="20">
                  <c:v>72.98</c:v>
                </c:pt>
                <c:pt idx="21">
                  <c:v>72.971000000000004</c:v>
                </c:pt>
                <c:pt idx="22">
                  <c:v>72.924000000000007</c:v>
                </c:pt>
                <c:pt idx="23">
                  <c:v>72.959000000000003</c:v>
                </c:pt>
                <c:pt idx="24">
                  <c:v>72.897999999999996</c:v>
                </c:pt>
                <c:pt idx="25">
                  <c:v>72.826999999999998</c:v>
                </c:pt>
                <c:pt idx="26">
                  <c:v>72.995000000000005</c:v>
                </c:pt>
                <c:pt idx="27">
                  <c:v>72.73</c:v>
                </c:pt>
                <c:pt idx="28">
                  <c:v>73.233000000000004</c:v>
                </c:pt>
                <c:pt idx="29">
                  <c:v>73.28</c:v>
                </c:pt>
                <c:pt idx="30">
                  <c:v>73.057000000000002</c:v>
                </c:pt>
                <c:pt idx="31">
                  <c:v>73.150999999999996</c:v>
                </c:pt>
                <c:pt idx="32">
                  <c:v>72.948999999999998</c:v>
                </c:pt>
                <c:pt idx="33">
                  <c:v>72.974999999999994</c:v>
                </c:pt>
                <c:pt idx="34">
                  <c:v>72.814000000000007</c:v>
                </c:pt>
                <c:pt idx="35">
                  <c:v>73.150000000000006</c:v>
                </c:pt>
                <c:pt idx="36">
                  <c:v>72.736000000000004</c:v>
                </c:pt>
                <c:pt idx="37">
                  <c:v>72.960999999999999</c:v>
                </c:pt>
                <c:pt idx="38">
                  <c:v>73.262</c:v>
                </c:pt>
                <c:pt idx="39">
                  <c:v>73.375</c:v>
                </c:pt>
                <c:pt idx="40">
                  <c:v>73.207000000000008</c:v>
                </c:pt>
                <c:pt idx="41">
                  <c:v>73.12700000000001</c:v>
                </c:pt>
                <c:pt idx="42">
                  <c:v>73.09</c:v>
                </c:pt>
                <c:pt idx="43">
                  <c:v>73.040000000000006</c:v>
                </c:pt>
                <c:pt idx="44">
                  <c:v>72.990000000000009</c:v>
                </c:pt>
                <c:pt idx="45">
                  <c:v>72.936000000000007</c:v>
                </c:pt>
                <c:pt idx="46">
                  <c:v>73.064999999999998</c:v>
                </c:pt>
                <c:pt idx="47">
                  <c:v>73.022000000000006</c:v>
                </c:pt>
                <c:pt idx="48">
                  <c:v>73.174999999999997</c:v>
                </c:pt>
                <c:pt idx="49">
                  <c:v>73.3</c:v>
                </c:pt>
                <c:pt idx="50">
                  <c:v>73.570000000000007</c:v>
                </c:pt>
                <c:pt idx="51">
                  <c:v>73.185000000000002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'2015年全井戸集計表'!$AN$3:$AN$54</c:f>
              <c:numCache>
                <c:formatCode>0.000_ </c:formatCode>
                <c:ptCount val="52"/>
                <c:pt idx="0">
                  <c:v>70.358000000000004</c:v>
                </c:pt>
                <c:pt idx="1">
                  <c:v>70.480999999999995</c:v>
                </c:pt>
                <c:pt idx="2">
                  <c:v>70.331000000000003</c:v>
                </c:pt>
                <c:pt idx="3">
                  <c:v>70.304000000000002</c:v>
                </c:pt>
                <c:pt idx="4">
                  <c:v>70.34</c:v>
                </c:pt>
                <c:pt idx="5">
                  <c:v>70.307000000000002</c:v>
                </c:pt>
                <c:pt idx="6">
                  <c:v>70.384</c:v>
                </c:pt>
                <c:pt idx="7">
                  <c:v>70.269000000000005</c:v>
                </c:pt>
                <c:pt idx="8">
                  <c:v>70.460999999999999</c:v>
                </c:pt>
                <c:pt idx="9">
                  <c:v>70.736999999999995</c:v>
                </c:pt>
                <c:pt idx="10">
                  <c:v>70.665999999999997</c:v>
                </c:pt>
                <c:pt idx="11">
                  <c:v>70.543000000000006</c:v>
                </c:pt>
                <c:pt idx="12">
                  <c:v>70.489000000000004</c:v>
                </c:pt>
                <c:pt idx="13">
                  <c:v>70.507000000000005</c:v>
                </c:pt>
                <c:pt idx="14">
                  <c:v>70.391000000000005</c:v>
                </c:pt>
                <c:pt idx="15">
                  <c:v>70.429000000000002</c:v>
                </c:pt>
                <c:pt idx="16">
                  <c:v>70.557999999999993</c:v>
                </c:pt>
                <c:pt idx="17">
                  <c:v>70.53</c:v>
                </c:pt>
                <c:pt idx="18">
                  <c:v>70.468999999999994</c:v>
                </c:pt>
                <c:pt idx="19">
                  <c:v>70.436000000000007</c:v>
                </c:pt>
                <c:pt idx="20">
                  <c:v>70.400999999999996</c:v>
                </c:pt>
                <c:pt idx="21">
                  <c:v>70.325999999999993</c:v>
                </c:pt>
                <c:pt idx="22">
                  <c:v>70.320999999999998</c:v>
                </c:pt>
                <c:pt idx="23">
                  <c:v>70.429000000000002</c:v>
                </c:pt>
                <c:pt idx="24">
                  <c:v>70.287999999999997</c:v>
                </c:pt>
                <c:pt idx="25">
                  <c:v>70.338999999999999</c:v>
                </c:pt>
                <c:pt idx="26">
                  <c:v>71.063000000000002</c:v>
                </c:pt>
                <c:pt idx="27">
                  <c:v>70.891000000000005</c:v>
                </c:pt>
                <c:pt idx="28">
                  <c:v>70.849000000000004</c:v>
                </c:pt>
                <c:pt idx="29">
                  <c:v>70.683999999999997</c:v>
                </c:pt>
                <c:pt idx="30">
                  <c:v>70.662000000000006</c:v>
                </c:pt>
                <c:pt idx="31">
                  <c:v>70.504000000000005</c:v>
                </c:pt>
                <c:pt idx="32">
                  <c:v>70.417000000000002</c:v>
                </c:pt>
                <c:pt idx="33">
                  <c:v>70.402000000000001</c:v>
                </c:pt>
                <c:pt idx="34">
                  <c:v>70.322999999999993</c:v>
                </c:pt>
                <c:pt idx="35">
                  <c:v>70.304000000000002</c:v>
                </c:pt>
                <c:pt idx="36">
                  <c:v>70.822000000000003</c:v>
                </c:pt>
                <c:pt idx="37">
                  <c:v>71.058999999999997</c:v>
                </c:pt>
                <c:pt idx="38">
                  <c:v>70.903999999999996</c:v>
                </c:pt>
                <c:pt idx="39">
                  <c:v>70.846999999999994</c:v>
                </c:pt>
                <c:pt idx="40">
                  <c:v>70.748999999999995</c:v>
                </c:pt>
                <c:pt idx="41">
                  <c:v>70.680999999999997</c:v>
                </c:pt>
                <c:pt idx="42">
                  <c:v>70.670999999999992</c:v>
                </c:pt>
                <c:pt idx="43">
                  <c:v>70.551999999999992</c:v>
                </c:pt>
                <c:pt idx="44">
                  <c:v>70.56</c:v>
                </c:pt>
                <c:pt idx="45">
                  <c:v>70.540999999999997</c:v>
                </c:pt>
                <c:pt idx="46">
                  <c:v>70.8</c:v>
                </c:pt>
                <c:pt idx="47">
                  <c:v>70.998000000000005</c:v>
                </c:pt>
                <c:pt idx="48">
                  <c:v>71.016999999999996</c:v>
                </c:pt>
                <c:pt idx="49">
                  <c:v>70.673000000000002</c:v>
                </c:pt>
                <c:pt idx="50">
                  <c:v>70.75</c:v>
                </c:pt>
                <c:pt idx="51">
                  <c:v>70.626000000000005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'2015年全井戸集計表'!$AO$3:$AO$54</c:f>
              <c:numCache>
                <c:formatCode>0.000_ </c:formatCode>
                <c:ptCount val="52"/>
                <c:pt idx="0">
                  <c:v>60.177999999999997</c:v>
                </c:pt>
                <c:pt idx="1">
                  <c:v>60.262</c:v>
                </c:pt>
                <c:pt idx="2">
                  <c:v>60.244</c:v>
                </c:pt>
                <c:pt idx="3">
                  <c:v>60.3</c:v>
                </c:pt>
                <c:pt idx="4">
                  <c:v>60.161999999999999</c:v>
                </c:pt>
                <c:pt idx="5">
                  <c:v>60.262999999999998</c:v>
                </c:pt>
                <c:pt idx="6">
                  <c:v>60.228999999999999</c:v>
                </c:pt>
                <c:pt idx="7">
                  <c:v>60.36</c:v>
                </c:pt>
                <c:pt idx="8">
                  <c:v>60.210999999999999</c:v>
                </c:pt>
                <c:pt idx="9">
                  <c:v>60.358999999999995</c:v>
                </c:pt>
                <c:pt idx="10">
                  <c:v>60.364999999999995</c:v>
                </c:pt>
                <c:pt idx="11">
                  <c:v>60.340999999999994</c:v>
                </c:pt>
                <c:pt idx="12">
                  <c:v>60.265000000000001</c:v>
                </c:pt>
                <c:pt idx="13">
                  <c:v>60.262</c:v>
                </c:pt>
                <c:pt idx="14">
                  <c:v>60.155999999999999</c:v>
                </c:pt>
                <c:pt idx="15">
                  <c:v>59.944000000000003</c:v>
                </c:pt>
                <c:pt idx="16">
                  <c:v>60.274000000000001</c:v>
                </c:pt>
                <c:pt idx="17">
                  <c:v>60.244999999999997</c:v>
                </c:pt>
                <c:pt idx="18">
                  <c:v>60.161999999999999</c:v>
                </c:pt>
                <c:pt idx="19">
                  <c:v>60.086999999999996</c:v>
                </c:pt>
                <c:pt idx="20">
                  <c:v>60.046999999999997</c:v>
                </c:pt>
                <c:pt idx="21">
                  <c:v>60.155999999999999</c:v>
                </c:pt>
                <c:pt idx="22">
                  <c:v>59.956999999999994</c:v>
                </c:pt>
                <c:pt idx="23">
                  <c:v>59.971999999999994</c:v>
                </c:pt>
                <c:pt idx="24">
                  <c:v>60.045999999999999</c:v>
                </c:pt>
                <c:pt idx="25">
                  <c:v>60.072000000000003</c:v>
                </c:pt>
                <c:pt idx="26">
                  <c:v>60.097999999999999</c:v>
                </c:pt>
                <c:pt idx="27">
                  <c:v>61.06</c:v>
                </c:pt>
                <c:pt idx="28">
                  <c:v>60.399000000000001</c:v>
                </c:pt>
                <c:pt idx="29">
                  <c:v>60.354999999999997</c:v>
                </c:pt>
                <c:pt idx="30">
                  <c:v>60.260999999999996</c:v>
                </c:pt>
                <c:pt idx="31">
                  <c:v>60.198999999999998</c:v>
                </c:pt>
                <c:pt idx="32">
                  <c:v>60.102999999999994</c:v>
                </c:pt>
                <c:pt idx="33">
                  <c:v>60.135999999999996</c:v>
                </c:pt>
                <c:pt idx="34">
                  <c:v>60.031999999999996</c:v>
                </c:pt>
                <c:pt idx="35">
                  <c:v>60.099999999999994</c:v>
                </c:pt>
                <c:pt idx="36">
                  <c:v>60.548999999999992</c:v>
                </c:pt>
                <c:pt idx="37">
                  <c:v>60.686999999999998</c:v>
                </c:pt>
                <c:pt idx="38">
                  <c:v>60.500999999999998</c:v>
                </c:pt>
                <c:pt idx="39">
                  <c:v>60.491999999999997</c:v>
                </c:pt>
                <c:pt idx="40">
                  <c:v>60.349999999999994</c:v>
                </c:pt>
                <c:pt idx="41">
                  <c:v>60.247</c:v>
                </c:pt>
                <c:pt idx="42">
                  <c:v>60.12</c:v>
                </c:pt>
                <c:pt idx="43">
                  <c:v>60.211999999999996</c:v>
                </c:pt>
                <c:pt idx="44">
                  <c:v>60.269999999999996</c:v>
                </c:pt>
                <c:pt idx="45">
                  <c:v>60.31</c:v>
                </c:pt>
                <c:pt idx="46">
                  <c:v>60.643999999999998</c:v>
                </c:pt>
                <c:pt idx="47">
                  <c:v>60.825000000000003</c:v>
                </c:pt>
                <c:pt idx="48">
                  <c:v>60.891999999999996</c:v>
                </c:pt>
                <c:pt idx="49">
                  <c:v>60.328999999999994</c:v>
                </c:pt>
                <c:pt idx="50">
                  <c:v>60.735999999999997</c:v>
                </c:pt>
                <c:pt idx="51">
                  <c:v>59.856999999999999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'2015年全井戸集計表'!$AP$3:$AP$54</c:f>
              <c:numCache>
                <c:formatCode>0.000_ </c:formatCode>
                <c:ptCount val="52"/>
                <c:pt idx="0">
                  <c:v>54.353999999999999</c:v>
                </c:pt>
                <c:pt idx="1">
                  <c:v>53.933</c:v>
                </c:pt>
                <c:pt idx="2">
                  <c:v>54.224999999999994</c:v>
                </c:pt>
                <c:pt idx="3">
                  <c:v>54.343000000000004</c:v>
                </c:pt>
                <c:pt idx="4">
                  <c:v>54.890999999999998</c:v>
                </c:pt>
                <c:pt idx="5">
                  <c:v>54.733000000000004</c:v>
                </c:pt>
                <c:pt idx="6">
                  <c:v>54.760999999999996</c:v>
                </c:pt>
                <c:pt idx="7">
                  <c:v>54.631</c:v>
                </c:pt>
                <c:pt idx="8">
                  <c:v>54.935000000000002</c:v>
                </c:pt>
                <c:pt idx="9">
                  <c:v>55.661000000000001</c:v>
                </c:pt>
                <c:pt idx="10">
                  <c:v>55.491</c:v>
                </c:pt>
                <c:pt idx="11">
                  <c:v>55.555</c:v>
                </c:pt>
                <c:pt idx="12">
                  <c:v>55.079000000000001</c:v>
                </c:pt>
                <c:pt idx="13">
                  <c:v>54.742000000000004</c:v>
                </c:pt>
                <c:pt idx="14">
                  <c:v>55.658000000000001</c:v>
                </c:pt>
                <c:pt idx="15">
                  <c:v>55.307000000000002</c:v>
                </c:pt>
                <c:pt idx="16">
                  <c:v>53.594999999999999</c:v>
                </c:pt>
                <c:pt idx="17">
                  <c:v>54.045000000000002</c:v>
                </c:pt>
                <c:pt idx="18">
                  <c:v>53.101999999999997</c:v>
                </c:pt>
                <c:pt idx="19">
                  <c:v>52.737000000000002</c:v>
                </c:pt>
                <c:pt idx="20">
                  <c:v>52.558999999999997</c:v>
                </c:pt>
                <c:pt idx="21">
                  <c:v>52.403999999999996</c:v>
                </c:pt>
                <c:pt idx="22">
                  <c:v>52.561</c:v>
                </c:pt>
                <c:pt idx="23">
                  <c:v>52.762999999999998</c:v>
                </c:pt>
                <c:pt idx="24">
                  <c:v>52.868000000000002</c:v>
                </c:pt>
                <c:pt idx="25">
                  <c:v>52.591000000000001</c:v>
                </c:pt>
                <c:pt idx="26">
                  <c:v>53.503999999999998</c:v>
                </c:pt>
                <c:pt idx="27">
                  <c:v>53.506999999999998</c:v>
                </c:pt>
                <c:pt idx="28">
                  <c:v>53.997</c:v>
                </c:pt>
                <c:pt idx="29">
                  <c:v>54.022999999999996</c:v>
                </c:pt>
                <c:pt idx="30">
                  <c:v>53.083999999999996</c:v>
                </c:pt>
                <c:pt idx="31">
                  <c:v>52.830999999999996</c:v>
                </c:pt>
                <c:pt idx="32">
                  <c:v>52.734999999999999</c:v>
                </c:pt>
                <c:pt idx="33">
                  <c:v>52.668999999999997</c:v>
                </c:pt>
                <c:pt idx="34">
                  <c:v>52.896999999999998</c:v>
                </c:pt>
                <c:pt idx="35">
                  <c:v>53.463000000000001</c:v>
                </c:pt>
                <c:pt idx="36">
                  <c:v>55.052</c:v>
                </c:pt>
                <c:pt idx="37">
                  <c:v>55.129999999999995</c:v>
                </c:pt>
                <c:pt idx="38">
                  <c:v>54.43</c:v>
                </c:pt>
                <c:pt idx="39">
                  <c:v>54.093999999999994</c:v>
                </c:pt>
                <c:pt idx="40">
                  <c:v>53.602999999999994</c:v>
                </c:pt>
                <c:pt idx="41">
                  <c:v>53.478999999999999</c:v>
                </c:pt>
                <c:pt idx="42">
                  <c:v>53.427999999999997</c:v>
                </c:pt>
                <c:pt idx="43">
                  <c:v>53.435000000000002</c:v>
                </c:pt>
                <c:pt idx="44">
                  <c:v>53.689</c:v>
                </c:pt>
                <c:pt idx="45">
                  <c:v>54.088999999999999</c:v>
                </c:pt>
                <c:pt idx="46">
                  <c:v>54.489999999999995</c:v>
                </c:pt>
                <c:pt idx="47">
                  <c:v>54.798999999999999</c:v>
                </c:pt>
                <c:pt idx="48">
                  <c:v>55.082999999999998</c:v>
                </c:pt>
                <c:pt idx="49">
                  <c:v>56.296999999999997</c:v>
                </c:pt>
                <c:pt idx="50">
                  <c:v>56.027000000000001</c:v>
                </c:pt>
                <c:pt idx="51">
                  <c:v>55.902000000000001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28752"/>
        <c:axId val="501429144"/>
      </c:lineChart>
      <c:catAx>
        <c:axId val="50142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429144"/>
        <c:crosses val="autoZero"/>
        <c:auto val="1"/>
        <c:lblAlgn val="ctr"/>
        <c:lblOffset val="100"/>
        <c:noMultiLvlLbl val="0"/>
      </c:catAx>
      <c:valAx>
        <c:axId val="501429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142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'2015年全井戸集計表'!$AQ$3:$AQ$54</c:f>
              <c:numCache>
                <c:formatCode>0.000_ </c:formatCode>
                <c:ptCount val="52"/>
                <c:pt idx="0">
                  <c:v>53.613</c:v>
                </c:pt>
                <c:pt idx="1">
                  <c:v>53.427000000000007</c:v>
                </c:pt>
                <c:pt idx="2">
                  <c:v>53.389000000000003</c:v>
                </c:pt>
                <c:pt idx="3">
                  <c:v>53.601000000000006</c:v>
                </c:pt>
                <c:pt idx="4">
                  <c:v>54.108000000000004</c:v>
                </c:pt>
                <c:pt idx="5">
                  <c:v>54.300000000000004</c:v>
                </c:pt>
                <c:pt idx="6">
                  <c:v>53.509</c:v>
                </c:pt>
                <c:pt idx="7">
                  <c:v>53.448</c:v>
                </c:pt>
                <c:pt idx="8">
                  <c:v>54.872</c:v>
                </c:pt>
                <c:pt idx="9">
                  <c:v>54.627000000000002</c:v>
                </c:pt>
                <c:pt idx="10">
                  <c:v>53.962000000000003</c:v>
                </c:pt>
                <c:pt idx="11">
                  <c:v>54.543000000000006</c:v>
                </c:pt>
                <c:pt idx="12">
                  <c:v>54.101000000000006</c:v>
                </c:pt>
                <c:pt idx="13">
                  <c:v>54.009</c:v>
                </c:pt>
                <c:pt idx="14">
                  <c:v>55.846000000000004</c:v>
                </c:pt>
                <c:pt idx="15">
                  <c:v>54.388000000000005</c:v>
                </c:pt>
                <c:pt idx="16">
                  <c:v>53.796000000000006</c:v>
                </c:pt>
                <c:pt idx="17">
                  <c:v>54.869</c:v>
                </c:pt>
                <c:pt idx="18">
                  <c:v>52.556000000000004</c:v>
                </c:pt>
                <c:pt idx="19">
                  <c:v>53.089000000000006</c:v>
                </c:pt>
                <c:pt idx="20">
                  <c:v>52.244</c:v>
                </c:pt>
                <c:pt idx="21">
                  <c:v>52.352000000000004</c:v>
                </c:pt>
                <c:pt idx="22">
                  <c:v>53.163000000000004</c:v>
                </c:pt>
                <c:pt idx="23">
                  <c:v>52.95</c:v>
                </c:pt>
                <c:pt idx="24">
                  <c:v>52.84</c:v>
                </c:pt>
                <c:pt idx="25">
                  <c:v>52.298000000000002</c:v>
                </c:pt>
                <c:pt idx="26">
                  <c:v>56.028000000000006</c:v>
                </c:pt>
                <c:pt idx="27">
                  <c:v>54.361000000000004</c:v>
                </c:pt>
                <c:pt idx="28">
                  <c:v>53.678000000000004</c:v>
                </c:pt>
                <c:pt idx="29">
                  <c:v>52.915000000000006</c:v>
                </c:pt>
                <c:pt idx="30">
                  <c:v>52.494</c:v>
                </c:pt>
                <c:pt idx="31">
                  <c:v>52.791000000000004</c:v>
                </c:pt>
                <c:pt idx="32">
                  <c:v>54.834000000000003</c:v>
                </c:pt>
                <c:pt idx="33">
                  <c:v>55.830000000000005</c:v>
                </c:pt>
                <c:pt idx="34">
                  <c:v>54.46</c:v>
                </c:pt>
                <c:pt idx="35">
                  <c:v>55.875</c:v>
                </c:pt>
                <c:pt idx="36">
                  <c:v>54.544000000000004</c:v>
                </c:pt>
                <c:pt idx="37">
                  <c:v>54.749000000000002</c:v>
                </c:pt>
                <c:pt idx="38">
                  <c:v>53.688000000000002</c:v>
                </c:pt>
                <c:pt idx="39">
                  <c:v>53.513000000000005</c:v>
                </c:pt>
                <c:pt idx="40">
                  <c:v>52.938000000000002</c:v>
                </c:pt>
                <c:pt idx="41">
                  <c:v>53.553000000000004</c:v>
                </c:pt>
                <c:pt idx="42">
                  <c:v>52.789000000000001</c:v>
                </c:pt>
                <c:pt idx="43">
                  <c:v>55.397000000000006</c:v>
                </c:pt>
                <c:pt idx="44">
                  <c:v>54.776000000000003</c:v>
                </c:pt>
                <c:pt idx="45">
                  <c:v>54.316000000000003</c:v>
                </c:pt>
                <c:pt idx="46">
                  <c:v>53.872</c:v>
                </c:pt>
                <c:pt idx="47">
                  <c:v>54.626000000000005</c:v>
                </c:pt>
                <c:pt idx="48">
                  <c:v>55.513000000000005</c:v>
                </c:pt>
                <c:pt idx="49">
                  <c:v>54.524000000000001</c:v>
                </c:pt>
                <c:pt idx="50">
                  <c:v>54.738</c:v>
                </c:pt>
                <c:pt idx="51">
                  <c:v>53.896000000000001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'2015年全井戸集計表'!$AR$3:$AR$54</c:f>
              <c:numCache>
                <c:formatCode>0.000_ </c:formatCode>
                <c:ptCount val="52"/>
                <c:pt idx="0">
                  <c:v>52.27</c:v>
                </c:pt>
                <c:pt idx="1">
                  <c:v>52.036000000000001</c:v>
                </c:pt>
                <c:pt idx="2">
                  <c:v>51.444000000000003</c:v>
                </c:pt>
                <c:pt idx="3">
                  <c:v>51.608000000000004</c:v>
                </c:pt>
                <c:pt idx="4">
                  <c:v>51.923999999999999</c:v>
                </c:pt>
                <c:pt idx="5">
                  <c:v>51.86</c:v>
                </c:pt>
                <c:pt idx="6">
                  <c:v>52.113</c:v>
                </c:pt>
                <c:pt idx="7">
                  <c:v>52.064</c:v>
                </c:pt>
                <c:pt idx="8">
                  <c:v>52.134</c:v>
                </c:pt>
                <c:pt idx="9">
                  <c:v>52.679000000000002</c:v>
                </c:pt>
                <c:pt idx="10">
                  <c:v>52.392000000000003</c:v>
                </c:pt>
                <c:pt idx="11">
                  <c:v>52.704000000000001</c:v>
                </c:pt>
                <c:pt idx="12">
                  <c:v>52.451999999999998</c:v>
                </c:pt>
                <c:pt idx="13">
                  <c:v>52.4</c:v>
                </c:pt>
                <c:pt idx="14">
                  <c:v>52.349000000000004</c:v>
                </c:pt>
                <c:pt idx="15">
                  <c:v>53.162999999999997</c:v>
                </c:pt>
                <c:pt idx="16">
                  <c:v>52.119</c:v>
                </c:pt>
                <c:pt idx="17">
                  <c:v>52.402000000000001</c:v>
                </c:pt>
                <c:pt idx="18">
                  <c:v>51.485999999999997</c:v>
                </c:pt>
                <c:pt idx="19">
                  <c:v>51.057000000000002</c:v>
                </c:pt>
                <c:pt idx="20">
                  <c:v>50.886000000000003</c:v>
                </c:pt>
                <c:pt idx="21">
                  <c:v>50.375999999999998</c:v>
                </c:pt>
                <c:pt idx="22">
                  <c:v>50.935000000000002</c:v>
                </c:pt>
                <c:pt idx="23">
                  <c:v>51.152999999999999</c:v>
                </c:pt>
                <c:pt idx="24">
                  <c:v>51.08</c:v>
                </c:pt>
                <c:pt idx="25">
                  <c:v>50.865000000000002</c:v>
                </c:pt>
                <c:pt idx="26">
                  <c:v>51.798999999999999</c:v>
                </c:pt>
                <c:pt idx="27">
                  <c:v>52.091999999999999</c:v>
                </c:pt>
                <c:pt idx="28">
                  <c:v>52.061999999999998</c:v>
                </c:pt>
                <c:pt idx="29">
                  <c:v>51.588000000000001</c:v>
                </c:pt>
                <c:pt idx="30">
                  <c:v>51.148000000000003</c:v>
                </c:pt>
                <c:pt idx="31">
                  <c:v>50.826999999999998</c:v>
                </c:pt>
                <c:pt idx="32">
                  <c:v>50.902999999999999</c:v>
                </c:pt>
                <c:pt idx="33">
                  <c:v>50.820999999999998</c:v>
                </c:pt>
                <c:pt idx="34">
                  <c:v>51.139000000000003</c:v>
                </c:pt>
                <c:pt idx="35">
                  <c:v>51.209000000000003</c:v>
                </c:pt>
                <c:pt idx="36">
                  <c:v>52.817</c:v>
                </c:pt>
                <c:pt idx="37">
                  <c:v>52.783000000000001</c:v>
                </c:pt>
                <c:pt idx="38">
                  <c:v>52.018999999999998</c:v>
                </c:pt>
                <c:pt idx="39">
                  <c:v>51.993000000000002</c:v>
                </c:pt>
                <c:pt idx="40">
                  <c:v>51.427</c:v>
                </c:pt>
                <c:pt idx="41">
                  <c:v>51.284999999999997</c:v>
                </c:pt>
                <c:pt idx="42">
                  <c:v>51.014000000000003</c:v>
                </c:pt>
                <c:pt idx="43">
                  <c:v>51.021999999999998</c:v>
                </c:pt>
                <c:pt idx="44">
                  <c:v>51.08</c:v>
                </c:pt>
                <c:pt idx="45">
                  <c:v>51.271000000000001</c:v>
                </c:pt>
                <c:pt idx="46">
                  <c:v>51.517000000000003</c:v>
                </c:pt>
                <c:pt idx="47">
                  <c:v>51.871000000000002</c:v>
                </c:pt>
                <c:pt idx="48">
                  <c:v>52.093000000000004</c:v>
                </c:pt>
                <c:pt idx="49">
                  <c:v>52.832999999999998</c:v>
                </c:pt>
                <c:pt idx="50">
                  <c:v>53.076999999999998</c:v>
                </c:pt>
                <c:pt idx="51">
                  <c:v>52.752000000000002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'2015年全井戸集計表'!$AS$3:$AS$54</c:f>
              <c:numCache>
                <c:formatCode>0.000_ </c:formatCode>
                <c:ptCount val="52"/>
                <c:pt idx="0">
                  <c:v>49.453000000000003</c:v>
                </c:pt>
                <c:pt idx="1">
                  <c:v>49.188000000000002</c:v>
                </c:pt>
                <c:pt idx="2">
                  <c:v>49.352000000000004</c:v>
                </c:pt>
                <c:pt idx="3">
                  <c:v>49.333000000000006</c:v>
                </c:pt>
                <c:pt idx="4">
                  <c:v>49.648000000000003</c:v>
                </c:pt>
                <c:pt idx="5">
                  <c:v>49.718000000000004</c:v>
                </c:pt>
                <c:pt idx="6">
                  <c:v>49.665000000000006</c:v>
                </c:pt>
                <c:pt idx="7">
                  <c:v>49.668000000000006</c:v>
                </c:pt>
                <c:pt idx="8">
                  <c:v>49.803000000000004</c:v>
                </c:pt>
                <c:pt idx="9">
                  <c:v>50.100999999999999</c:v>
                </c:pt>
                <c:pt idx="10">
                  <c:v>50.027000000000001</c:v>
                </c:pt>
                <c:pt idx="11">
                  <c:v>49.996000000000002</c:v>
                </c:pt>
                <c:pt idx="12">
                  <c:v>49.891000000000005</c:v>
                </c:pt>
                <c:pt idx="13">
                  <c:v>49.883000000000003</c:v>
                </c:pt>
                <c:pt idx="14">
                  <c:v>50.231999999999999</c:v>
                </c:pt>
                <c:pt idx="15">
                  <c:v>52.594999999999999</c:v>
                </c:pt>
                <c:pt idx="16">
                  <c:v>48.488</c:v>
                </c:pt>
                <c:pt idx="17">
                  <c:v>48.853999999999999</c:v>
                </c:pt>
                <c:pt idx="18">
                  <c:v>48.213000000000001</c:v>
                </c:pt>
                <c:pt idx="19">
                  <c:v>48.124000000000002</c:v>
                </c:pt>
                <c:pt idx="20">
                  <c:v>48.067000000000007</c:v>
                </c:pt>
                <c:pt idx="21">
                  <c:v>48.075000000000003</c:v>
                </c:pt>
                <c:pt idx="22">
                  <c:v>47.844999999999999</c:v>
                </c:pt>
                <c:pt idx="23">
                  <c:v>47.858000000000004</c:v>
                </c:pt>
                <c:pt idx="24">
                  <c:v>47.952000000000005</c:v>
                </c:pt>
                <c:pt idx="25">
                  <c:v>47.899000000000001</c:v>
                </c:pt>
                <c:pt idx="26">
                  <c:v>48.784000000000006</c:v>
                </c:pt>
                <c:pt idx="27">
                  <c:v>48.689000000000007</c:v>
                </c:pt>
                <c:pt idx="28">
                  <c:v>48.632000000000005</c:v>
                </c:pt>
                <c:pt idx="29">
                  <c:v>48.561000000000007</c:v>
                </c:pt>
                <c:pt idx="30">
                  <c:v>48.304000000000002</c:v>
                </c:pt>
                <c:pt idx="31">
                  <c:v>48.2</c:v>
                </c:pt>
                <c:pt idx="32">
                  <c:v>48.205000000000005</c:v>
                </c:pt>
                <c:pt idx="33">
                  <c:v>48.158000000000001</c:v>
                </c:pt>
                <c:pt idx="34">
                  <c:v>48.219000000000001</c:v>
                </c:pt>
                <c:pt idx="35">
                  <c:v>48.483000000000004</c:v>
                </c:pt>
                <c:pt idx="36">
                  <c:v>49.173000000000002</c:v>
                </c:pt>
                <c:pt idx="37">
                  <c:v>49.225999999999999</c:v>
                </c:pt>
                <c:pt idx="38">
                  <c:v>48.906000000000006</c:v>
                </c:pt>
                <c:pt idx="39">
                  <c:v>48.785000000000004</c:v>
                </c:pt>
                <c:pt idx="40">
                  <c:v>48.572000000000003</c:v>
                </c:pt>
                <c:pt idx="41">
                  <c:v>48.509</c:v>
                </c:pt>
                <c:pt idx="42">
                  <c:v>48.480000000000004</c:v>
                </c:pt>
                <c:pt idx="43">
                  <c:v>48.475000000000001</c:v>
                </c:pt>
                <c:pt idx="44">
                  <c:v>48.573</c:v>
                </c:pt>
                <c:pt idx="45">
                  <c:v>48.665000000000006</c:v>
                </c:pt>
                <c:pt idx="46">
                  <c:v>48.908000000000001</c:v>
                </c:pt>
                <c:pt idx="47">
                  <c:v>49.121000000000002</c:v>
                </c:pt>
                <c:pt idx="48">
                  <c:v>48.984000000000002</c:v>
                </c:pt>
                <c:pt idx="49">
                  <c:v>50.585000000000001</c:v>
                </c:pt>
                <c:pt idx="50">
                  <c:v>50.448</c:v>
                </c:pt>
                <c:pt idx="51">
                  <c:v>50.398000000000003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29928"/>
        <c:axId val="501430320"/>
      </c:lineChart>
      <c:catAx>
        <c:axId val="5014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430320"/>
        <c:crosses val="autoZero"/>
        <c:auto val="1"/>
        <c:lblAlgn val="ctr"/>
        <c:lblOffset val="100"/>
        <c:noMultiLvlLbl val="0"/>
      </c:catAx>
      <c:valAx>
        <c:axId val="50143032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1429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'2015年全井戸集計表'!$AT$3:$AT$54</c:f>
              <c:numCache>
                <c:formatCode>General</c:formatCode>
                <c:ptCount val="52"/>
                <c:pt idx="0">
                  <c:v>85.224999999999994</c:v>
                </c:pt>
                <c:pt idx="1">
                  <c:v>84.852000000000004</c:v>
                </c:pt>
                <c:pt idx="2">
                  <c:v>85.091999999999999</c:v>
                </c:pt>
                <c:pt idx="3">
                  <c:v>85.203999999999994</c:v>
                </c:pt>
                <c:pt idx="4">
                  <c:v>85.09</c:v>
                </c:pt>
                <c:pt idx="5">
                  <c:v>85.063000000000002</c:v>
                </c:pt>
                <c:pt idx="6">
                  <c:v>85.078999999999994</c:v>
                </c:pt>
                <c:pt idx="7">
                  <c:v>84.807000000000002</c:v>
                </c:pt>
                <c:pt idx="8">
                  <c:v>85.394999999999996</c:v>
                </c:pt>
                <c:pt idx="9">
                  <c:v>85.394999999999996</c:v>
                </c:pt>
                <c:pt idx="10">
                  <c:v>84.986999999999995</c:v>
                </c:pt>
                <c:pt idx="11">
                  <c:v>84.956000000000003</c:v>
                </c:pt>
                <c:pt idx="12">
                  <c:v>84.929000000000002</c:v>
                </c:pt>
                <c:pt idx="13">
                  <c:v>84.85</c:v>
                </c:pt>
                <c:pt idx="14">
                  <c:v>84.861999999999995</c:v>
                </c:pt>
                <c:pt idx="15">
                  <c:v>84.986999999999995</c:v>
                </c:pt>
                <c:pt idx="35">
                  <c:v>84.846999999999994</c:v>
                </c:pt>
                <c:pt idx="36">
                  <c:v>85.042000000000002</c:v>
                </c:pt>
                <c:pt idx="37">
                  <c:v>85.042000000000002</c:v>
                </c:pt>
                <c:pt idx="38">
                  <c:v>85.114000000000004</c:v>
                </c:pt>
                <c:pt idx="39">
                  <c:v>85.05</c:v>
                </c:pt>
                <c:pt idx="41">
                  <c:v>85.084000000000003</c:v>
                </c:pt>
                <c:pt idx="43">
                  <c:v>85.131</c:v>
                </c:pt>
                <c:pt idx="45">
                  <c:v>85.128</c:v>
                </c:pt>
                <c:pt idx="47">
                  <c:v>85.183999999999997</c:v>
                </c:pt>
                <c:pt idx="48">
                  <c:v>85.241</c:v>
                </c:pt>
                <c:pt idx="49">
                  <c:v>85.155000000000001</c:v>
                </c:pt>
                <c:pt idx="50">
                  <c:v>85.31</c:v>
                </c:pt>
                <c:pt idx="51">
                  <c:v>85.304000000000002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'2015年全井戸集計表'!$AU$3:$AU$54</c:f>
              <c:numCache>
                <c:formatCode>General</c:formatCode>
                <c:ptCount val="52"/>
                <c:pt idx="4">
                  <c:v>81.52</c:v>
                </c:pt>
                <c:pt idx="5">
                  <c:v>82.352999999999994</c:v>
                </c:pt>
                <c:pt idx="6">
                  <c:v>81.503999999999991</c:v>
                </c:pt>
                <c:pt idx="7">
                  <c:v>81.221000000000004</c:v>
                </c:pt>
                <c:pt idx="8">
                  <c:v>81.929999999999993</c:v>
                </c:pt>
                <c:pt idx="9">
                  <c:v>81.753999999999991</c:v>
                </c:pt>
                <c:pt idx="10">
                  <c:v>81.713999999999999</c:v>
                </c:pt>
                <c:pt idx="11">
                  <c:v>81.679999999999993</c:v>
                </c:pt>
                <c:pt idx="12">
                  <c:v>81.650000000000006</c:v>
                </c:pt>
                <c:pt idx="13">
                  <c:v>81.712999999999994</c:v>
                </c:pt>
                <c:pt idx="14">
                  <c:v>81.62</c:v>
                </c:pt>
                <c:pt idx="15">
                  <c:v>81.805999999999997</c:v>
                </c:pt>
                <c:pt idx="21">
                  <c:v>85.542000000000002</c:v>
                </c:pt>
                <c:pt idx="23">
                  <c:v>81.69</c:v>
                </c:pt>
                <c:pt idx="24">
                  <c:v>81.536000000000001</c:v>
                </c:pt>
                <c:pt idx="25">
                  <c:v>81.457999999999998</c:v>
                </c:pt>
                <c:pt idx="26">
                  <c:v>81.807000000000002</c:v>
                </c:pt>
                <c:pt idx="27">
                  <c:v>81.415999999999997</c:v>
                </c:pt>
                <c:pt idx="28">
                  <c:v>81.376000000000005</c:v>
                </c:pt>
                <c:pt idx="29">
                  <c:v>81.563000000000002</c:v>
                </c:pt>
                <c:pt idx="30">
                  <c:v>81.47399999999999</c:v>
                </c:pt>
                <c:pt idx="31">
                  <c:v>81.412999999999997</c:v>
                </c:pt>
                <c:pt idx="35">
                  <c:v>85.698999999999998</c:v>
                </c:pt>
                <c:pt idx="38">
                  <c:v>81.423000000000002</c:v>
                </c:pt>
                <c:pt idx="39">
                  <c:v>81.289999999999992</c:v>
                </c:pt>
                <c:pt idx="40">
                  <c:v>81.574999999999989</c:v>
                </c:pt>
                <c:pt idx="41">
                  <c:v>81.564999999999998</c:v>
                </c:pt>
                <c:pt idx="42">
                  <c:v>81.418999999999997</c:v>
                </c:pt>
                <c:pt idx="43">
                  <c:v>81.498999999999995</c:v>
                </c:pt>
                <c:pt idx="45">
                  <c:v>81.375</c:v>
                </c:pt>
                <c:pt idx="46">
                  <c:v>81.423999999999992</c:v>
                </c:pt>
                <c:pt idx="47">
                  <c:v>81.463999999999999</c:v>
                </c:pt>
                <c:pt idx="48">
                  <c:v>81.59</c:v>
                </c:pt>
                <c:pt idx="49">
                  <c:v>81.454999999999998</c:v>
                </c:pt>
                <c:pt idx="50">
                  <c:v>81.685999999999993</c:v>
                </c:pt>
                <c:pt idx="51">
                  <c:v>80.594999999999999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'2015年全井戸集計表'!$AV$3:$AV$54</c:f>
              <c:numCache>
                <c:formatCode>General</c:formatCode>
                <c:ptCount val="52"/>
                <c:pt idx="0">
                  <c:v>79.320999999999998</c:v>
                </c:pt>
                <c:pt idx="1">
                  <c:v>79.201999999999998</c:v>
                </c:pt>
                <c:pt idx="35">
                  <c:v>82.632999999999996</c:v>
                </c:pt>
                <c:pt idx="38">
                  <c:v>79.683999999999997</c:v>
                </c:pt>
                <c:pt idx="39">
                  <c:v>79.515999999999991</c:v>
                </c:pt>
                <c:pt idx="41">
                  <c:v>79.597999999999999</c:v>
                </c:pt>
                <c:pt idx="42">
                  <c:v>79.575999999999993</c:v>
                </c:pt>
                <c:pt idx="43">
                  <c:v>79.590999999999994</c:v>
                </c:pt>
                <c:pt idx="44">
                  <c:v>79.488</c:v>
                </c:pt>
                <c:pt idx="45">
                  <c:v>79.388000000000005</c:v>
                </c:pt>
                <c:pt idx="46">
                  <c:v>79.575000000000003</c:v>
                </c:pt>
                <c:pt idx="47">
                  <c:v>79.579000000000008</c:v>
                </c:pt>
                <c:pt idx="48">
                  <c:v>79.78</c:v>
                </c:pt>
                <c:pt idx="49">
                  <c:v>79.155000000000001</c:v>
                </c:pt>
                <c:pt idx="50">
                  <c:v>79.277999999999992</c:v>
                </c:pt>
                <c:pt idx="51">
                  <c:v>77.185000000000002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'2015年全井戸集計表'!$AW$3:$AW$54</c:f>
              <c:numCache>
                <c:formatCode>General</c:formatCode>
                <c:ptCount val="52"/>
                <c:pt idx="0">
                  <c:v>79.183999999999997</c:v>
                </c:pt>
                <c:pt idx="1">
                  <c:v>79.257999999999996</c:v>
                </c:pt>
                <c:pt idx="2">
                  <c:v>78.984999999999999</c:v>
                </c:pt>
                <c:pt idx="3">
                  <c:v>80.063999999999993</c:v>
                </c:pt>
                <c:pt idx="4">
                  <c:v>78.92</c:v>
                </c:pt>
                <c:pt idx="5">
                  <c:v>79.42</c:v>
                </c:pt>
                <c:pt idx="6">
                  <c:v>79.021000000000001</c:v>
                </c:pt>
                <c:pt idx="7">
                  <c:v>78.885000000000005</c:v>
                </c:pt>
                <c:pt idx="8">
                  <c:v>78.935000000000002</c:v>
                </c:pt>
                <c:pt idx="9">
                  <c:v>79.097000000000008</c:v>
                </c:pt>
                <c:pt idx="10">
                  <c:v>78.861000000000004</c:v>
                </c:pt>
                <c:pt idx="11">
                  <c:v>78.927999999999997</c:v>
                </c:pt>
                <c:pt idx="12">
                  <c:v>78.945999999999998</c:v>
                </c:pt>
                <c:pt idx="13">
                  <c:v>78.859000000000009</c:v>
                </c:pt>
                <c:pt idx="14">
                  <c:v>79.081999999999994</c:v>
                </c:pt>
                <c:pt idx="15">
                  <c:v>78.78</c:v>
                </c:pt>
                <c:pt idx="16">
                  <c:v>79.003</c:v>
                </c:pt>
                <c:pt idx="17">
                  <c:v>79.039999999999992</c:v>
                </c:pt>
                <c:pt idx="18">
                  <c:v>79</c:v>
                </c:pt>
                <c:pt idx="19">
                  <c:v>78.998000000000005</c:v>
                </c:pt>
                <c:pt idx="20">
                  <c:v>79.06</c:v>
                </c:pt>
                <c:pt idx="21">
                  <c:v>78.503</c:v>
                </c:pt>
                <c:pt idx="22">
                  <c:v>78.971000000000004</c:v>
                </c:pt>
                <c:pt idx="23">
                  <c:v>78.539000000000001</c:v>
                </c:pt>
                <c:pt idx="24">
                  <c:v>78.930000000000007</c:v>
                </c:pt>
                <c:pt idx="25">
                  <c:v>78.94</c:v>
                </c:pt>
                <c:pt idx="26">
                  <c:v>78.995999999999995</c:v>
                </c:pt>
                <c:pt idx="27">
                  <c:v>78.838999999999999</c:v>
                </c:pt>
                <c:pt idx="28">
                  <c:v>78.921999999999997</c:v>
                </c:pt>
                <c:pt idx="29">
                  <c:v>79.025999999999996</c:v>
                </c:pt>
                <c:pt idx="30">
                  <c:v>78.992000000000004</c:v>
                </c:pt>
                <c:pt idx="31">
                  <c:v>79.153999999999996</c:v>
                </c:pt>
                <c:pt idx="32">
                  <c:v>79.305000000000007</c:v>
                </c:pt>
                <c:pt idx="33">
                  <c:v>79.563000000000002</c:v>
                </c:pt>
                <c:pt idx="34">
                  <c:v>79.094999999999999</c:v>
                </c:pt>
                <c:pt idx="35">
                  <c:v>79.150999999999996</c:v>
                </c:pt>
                <c:pt idx="36">
                  <c:v>79.103000000000009</c:v>
                </c:pt>
                <c:pt idx="37">
                  <c:v>78.144999999999996</c:v>
                </c:pt>
                <c:pt idx="38">
                  <c:v>79.605999999999995</c:v>
                </c:pt>
                <c:pt idx="39">
                  <c:v>79.555999999999997</c:v>
                </c:pt>
                <c:pt idx="40">
                  <c:v>79.563000000000002</c:v>
                </c:pt>
                <c:pt idx="41">
                  <c:v>79.555000000000007</c:v>
                </c:pt>
                <c:pt idx="42">
                  <c:v>79.158000000000001</c:v>
                </c:pt>
                <c:pt idx="43">
                  <c:v>79.492999999999995</c:v>
                </c:pt>
                <c:pt idx="44">
                  <c:v>79.462000000000003</c:v>
                </c:pt>
                <c:pt idx="45">
                  <c:v>79.364999999999995</c:v>
                </c:pt>
                <c:pt idx="46">
                  <c:v>79.506</c:v>
                </c:pt>
                <c:pt idx="47">
                  <c:v>79.650000000000006</c:v>
                </c:pt>
                <c:pt idx="48">
                  <c:v>79.656000000000006</c:v>
                </c:pt>
                <c:pt idx="49">
                  <c:v>79.105000000000004</c:v>
                </c:pt>
                <c:pt idx="50">
                  <c:v>79.132999999999996</c:v>
                </c:pt>
                <c:pt idx="51">
                  <c:v>76.108000000000004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'2015年全井戸集計表'!$AX$3:$AX$54</c:f>
              <c:numCache>
                <c:formatCode>General</c:formatCode>
                <c:ptCount val="52"/>
                <c:pt idx="0">
                  <c:v>77.150999999999996</c:v>
                </c:pt>
                <c:pt idx="1">
                  <c:v>77.192000000000007</c:v>
                </c:pt>
                <c:pt idx="2">
                  <c:v>77.048000000000002</c:v>
                </c:pt>
                <c:pt idx="3">
                  <c:v>77.210999999999999</c:v>
                </c:pt>
                <c:pt idx="4">
                  <c:v>76.905000000000001</c:v>
                </c:pt>
                <c:pt idx="5">
                  <c:v>76.986000000000004</c:v>
                </c:pt>
                <c:pt idx="6">
                  <c:v>76.927999999999997</c:v>
                </c:pt>
                <c:pt idx="7">
                  <c:v>77.120999999999995</c:v>
                </c:pt>
                <c:pt idx="8">
                  <c:v>76.807000000000002</c:v>
                </c:pt>
                <c:pt idx="9">
                  <c:v>76.980999999999995</c:v>
                </c:pt>
                <c:pt idx="10">
                  <c:v>76.765999999999991</c:v>
                </c:pt>
                <c:pt idx="11">
                  <c:v>76.759999999999991</c:v>
                </c:pt>
                <c:pt idx="12">
                  <c:v>76.727999999999994</c:v>
                </c:pt>
                <c:pt idx="13">
                  <c:v>76.588999999999999</c:v>
                </c:pt>
                <c:pt idx="14">
                  <c:v>76.829000000000008</c:v>
                </c:pt>
                <c:pt idx="15">
                  <c:v>76.783999999999992</c:v>
                </c:pt>
                <c:pt idx="16">
                  <c:v>76.878999999999991</c:v>
                </c:pt>
                <c:pt idx="17">
                  <c:v>76.888999999999996</c:v>
                </c:pt>
                <c:pt idx="18">
                  <c:v>76.847999999999999</c:v>
                </c:pt>
                <c:pt idx="19">
                  <c:v>76.903999999999996</c:v>
                </c:pt>
                <c:pt idx="20">
                  <c:v>76.896999999999991</c:v>
                </c:pt>
                <c:pt idx="21">
                  <c:v>76.275999999999996</c:v>
                </c:pt>
                <c:pt idx="22">
                  <c:v>76.81</c:v>
                </c:pt>
                <c:pt idx="23">
                  <c:v>76.775000000000006</c:v>
                </c:pt>
                <c:pt idx="24">
                  <c:v>76.786000000000001</c:v>
                </c:pt>
                <c:pt idx="25">
                  <c:v>76.756</c:v>
                </c:pt>
                <c:pt idx="26">
                  <c:v>76.965000000000003</c:v>
                </c:pt>
                <c:pt idx="27">
                  <c:v>76.608000000000004</c:v>
                </c:pt>
                <c:pt idx="28">
                  <c:v>76.856999999999999</c:v>
                </c:pt>
                <c:pt idx="29">
                  <c:v>76.753</c:v>
                </c:pt>
                <c:pt idx="30">
                  <c:v>76.706000000000003</c:v>
                </c:pt>
                <c:pt idx="31">
                  <c:v>76.769000000000005</c:v>
                </c:pt>
                <c:pt idx="32">
                  <c:v>76.997</c:v>
                </c:pt>
                <c:pt idx="33">
                  <c:v>76.998999999999995</c:v>
                </c:pt>
                <c:pt idx="34">
                  <c:v>76.908999999999992</c:v>
                </c:pt>
                <c:pt idx="35">
                  <c:v>77.284999999999997</c:v>
                </c:pt>
                <c:pt idx="36">
                  <c:v>76.878</c:v>
                </c:pt>
                <c:pt idx="37">
                  <c:v>77.179000000000002</c:v>
                </c:pt>
                <c:pt idx="38">
                  <c:v>77.203000000000003</c:v>
                </c:pt>
                <c:pt idx="39">
                  <c:v>77.174000000000007</c:v>
                </c:pt>
                <c:pt idx="40">
                  <c:v>77.090999999999994</c:v>
                </c:pt>
                <c:pt idx="41">
                  <c:v>77.046999999999997</c:v>
                </c:pt>
                <c:pt idx="42">
                  <c:v>76.873999999999995</c:v>
                </c:pt>
                <c:pt idx="43">
                  <c:v>77.096000000000004</c:v>
                </c:pt>
                <c:pt idx="44">
                  <c:v>77.167000000000002</c:v>
                </c:pt>
                <c:pt idx="45">
                  <c:v>77.123999999999995</c:v>
                </c:pt>
                <c:pt idx="46">
                  <c:v>77.281000000000006</c:v>
                </c:pt>
                <c:pt idx="47">
                  <c:v>77.382000000000005</c:v>
                </c:pt>
                <c:pt idx="48">
                  <c:v>77.444000000000003</c:v>
                </c:pt>
                <c:pt idx="49">
                  <c:v>77.039999999999992</c:v>
                </c:pt>
                <c:pt idx="50">
                  <c:v>77.525000000000006</c:v>
                </c:pt>
                <c:pt idx="51">
                  <c:v>76.084000000000003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'2015年全井戸集計表'!$AY$3:$AY$54</c:f>
              <c:numCache>
                <c:formatCode>General</c:formatCode>
                <c:ptCount val="52"/>
                <c:pt idx="0">
                  <c:v>66.62299999999999</c:v>
                </c:pt>
                <c:pt idx="1">
                  <c:v>66.36099999999999</c:v>
                </c:pt>
                <c:pt idx="2">
                  <c:v>66.39</c:v>
                </c:pt>
                <c:pt idx="3">
                  <c:v>66.394000000000005</c:v>
                </c:pt>
                <c:pt idx="4">
                  <c:v>66.331000000000003</c:v>
                </c:pt>
                <c:pt idx="5">
                  <c:v>66.364000000000004</c:v>
                </c:pt>
                <c:pt idx="6">
                  <c:v>66.381</c:v>
                </c:pt>
                <c:pt idx="7">
                  <c:v>66.290999999999997</c:v>
                </c:pt>
                <c:pt idx="8">
                  <c:v>66.283000000000001</c:v>
                </c:pt>
                <c:pt idx="9">
                  <c:v>66.528999999999996</c:v>
                </c:pt>
                <c:pt idx="10">
                  <c:v>66.367999999999995</c:v>
                </c:pt>
                <c:pt idx="11">
                  <c:v>66.402000000000001</c:v>
                </c:pt>
                <c:pt idx="12">
                  <c:v>66.38</c:v>
                </c:pt>
                <c:pt idx="13">
                  <c:v>66.253</c:v>
                </c:pt>
                <c:pt idx="14">
                  <c:v>66.472999999999999</c:v>
                </c:pt>
                <c:pt idx="15">
                  <c:v>66.363</c:v>
                </c:pt>
                <c:pt idx="16">
                  <c:v>66.456000000000003</c:v>
                </c:pt>
                <c:pt idx="17">
                  <c:v>67.02600000000001</c:v>
                </c:pt>
                <c:pt idx="18">
                  <c:v>67.134</c:v>
                </c:pt>
                <c:pt idx="19">
                  <c:v>66.774000000000001</c:v>
                </c:pt>
                <c:pt idx="20">
                  <c:v>66.626000000000005</c:v>
                </c:pt>
                <c:pt idx="21">
                  <c:v>67.533000000000001</c:v>
                </c:pt>
                <c:pt idx="22">
                  <c:v>66.366</c:v>
                </c:pt>
                <c:pt idx="23">
                  <c:v>66.527000000000001</c:v>
                </c:pt>
                <c:pt idx="24">
                  <c:v>66.394000000000005</c:v>
                </c:pt>
                <c:pt idx="25">
                  <c:v>66.494</c:v>
                </c:pt>
                <c:pt idx="26">
                  <c:v>67.734000000000009</c:v>
                </c:pt>
                <c:pt idx="27">
                  <c:v>67.162999999999997</c:v>
                </c:pt>
                <c:pt idx="28">
                  <c:v>66.533000000000001</c:v>
                </c:pt>
                <c:pt idx="29">
                  <c:v>66.528999999999996</c:v>
                </c:pt>
                <c:pt idx="30">
                  <c:v>66.515999999999991</c:v>
                </c:pt>
                <c:pt idx="31">
                  <c:v>66.643000000000001</c:v>
                </c:pt>
                <c:pt idx="32">
                  <c:v>66.575999999999993</c:v>
                </c:pt>
                <c:pt idx="33">
                  <c:v>66.637</c:v>
                </c:pt>
                <c:pt idx="34">
                  <c:v>66.513000000000005</c:v>
                </c:pt>
                <c:pt idx="35">
                  <c:v>66.545999999999992</c:v>
                </c:pt>
                <c:pt idx="36">
                  <c:v>66.64500000000001</c:v>
                </c:pt>
                <c:pt idx="37">
                  <c:v>66.712000000000003</c:v>
                </c:pt>
                <c:pt idx="38">
                  <c:v>67.058999999999997</c:v>
                </c:pt>
                <c:pt idx="39">
                  <c:v>66.912000000000006</c:v>
                </c:pt>
                <c:pt idx="40">
                  <c:v>66.930999999999997</c:v>
                </c:pt>
                <c:pt idx="41">
                  <c:v>66.798000000000002</c:v>
                </c:pt>
                <c:pt idx="42">
                  <c:v>66.746000000000009</c:v>
                </c:pt>
                <c:pt idx="43">
                  <c:v>66.95</c:v>
                </c:pt>
                <c:pt idx="44">
                  <c:v>66.980999999999995</c:v>
                </c:pt>
                <c:pt idx="45">
                  <c:v>66.942999999999998</c:v>
                </c:pt>
                <c:pt idx="46">
                  <c:v>67.128999999999991</c:v>
                </c:pt>
                <c:pt idx="47">
                  <c:v>67.052999999999997</c:v>
                </c:pt>
                <c:pt idx="48">
                  <c:v>67.111999999999995</c:v>
                </c:pt>
                <c:pt idx="49">
                  <c:v>67.091000000000008</c:v>
                </c:pt>
                <c:pt idx="50">
                  <c:v>67.542000000000002</c:v>
                </c:pt>
                <c:pt idx="51">
                  <c:v>75.941000000000003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51976"/>
        <c:axId val="501852368"/>
      </c:lineChart>
      <c:catAx>
        <c:axId val="50185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852368"/>
        <c:crosses val="autoZero"/>
        <c:auto val="1"/>
        <c:lblAlgn val="ctr"/>
        <c:lblOffset val="100"/>
        <c:noMultiLvlLbl val="0"/>
      </c:catAx>
      <c:valAx>
        <c:axId val="501852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1851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'2015年全井戸集計表'!$BA$3:$BA$54</c:f>
              <c:numCache>
                <c:formatCode>General</c:formatCode>
                <c:ptCount val="52"/>
                <c:pt idx="1">
                  <c:v>77.457999999999998</c:v>
                </c:pt>
                <c:pt idx="2">
                  <c:v>76.13</c:v>
                </c:pt>
                <c:pt idx="3">
                  <c:v>76.19</c:v>
                </c:pt>
                <c:pt idx="4">
                  <c:v>74.83</c:v>
                </c:pt>
                <c:pt idx="5">
                  <c:v>74.869</c:v>
                </c:pt>
                <c:pt idx="6">
                  <c:v>86.36</c:v>
                </c:pt>
                <c:pt idx="7">
                  <c:v>86.622</c:v>
                </c:pt>
                <c:pt idx="8">
                  <c:v>88.478999999999999</c:v>
                </c:pt>
                <c:pt idx="9">
                  <c:v>94.137</c:v>
                </c:pt>
                <c:pt idx="10">
                  <c:v>86.736000000000004</c:v>
                </c:pt>
                <c:pt idx="11">
                  <c:v>88.516000000000005</c:v>
                </c:pt>
                <c:pt idx="14">
                  <c:v>89.13</c:v>
                </c:pt>
                <c:pt idx="15">
                  <c:v>89.465000000000003</c:v>
                </c:pt>
                <c:pt idx="16">
                  <c:v>85.31</c:v>
                </c:pt>
                <c:pt idx="17">
                  <c:v>86.231999999999999</c:v>
                </c:pt>
                <c:pt idx="18">
                  <c:v>88.363</c:v>
                </c:pt>
                <c:pt idx="19">
                  <c:v>85.789000000000001</c:v>
                </c:pt>
                <c:pt idx="20">
                  <c:v>84.554000000000002</c:v>
                </c:pt>
                <c:pt idx="21">
                  <c:v>84.849000000000004</c:v>
                </c:pt>
                <c:pt idx="22">
                  <c:v>84.751999999999995</c:v>
                </c:pt>
                <c:pt idx="23">
                  <c:v>84.897999999999996</c:v>
                </c:pt>
                <c:pt idx="24">
                  <c:v>84.95</c:v>
                </c:pt>
                <c:pt idx="25">
                  <c:v>85.042000000000002</c:v>
                </c:pt>
                <c:pt idx="26">
                  <c:v>86.789000000000001</c:v>
                </c:pt>
                <c:pt idx="27">
                  <c:v>87.492000000000004</c:v>
                </c:pt>
                <c:pt idx="28">
                  <c:v>86.617000000000004</c:v>
                </c:pt>
                <c:pt idx="29">
                  <c:v>86.212000000000003</c:v>
                </c:pt>
                <c:pt idx="30">
                  <c:v>86.081999999999994</c:v>
                </c:pt>
                <c:pt idx="31">
                  <c:v>86.007000000000005</c:v>
                </c:pt>
                <c:pt idx="32">
                  <c:v>86.414000000000001</c:v>
                </c:pt>
                <c:pt idx="33">
                  <c:v>86.26</c:v>
                </c:pt>
                <c:pt idx="34">
                  <c:v>85.944999999999993</c:v>
                </c:pt>
                <c:pt idx="35">
                  <c:v>86.603000000000009</c:v>
                </c:pt>
                <c:pt idx="36">
                  <c:v>92.283000000000001</c:v>
                </c:pt>
                <c:pt idx="37">
                  <c:v>87.597999999999999</c:v>
                </c:pt>
                <c:pt idx="38">
                  <c:v>86.418999999999997</c:v>
                </c:pt>
                <c:pt idx="39">
                  <c:v>86.503</c:v>
                </c:pt>
                <c:pt idx="40">
                  <c:v>86.055000000000007</c:v>
                </c:pt>
                <c:pt idx="41">
                  <c:v>86.545000000000002</c:v>
                </c:pt>
                <c:pt idx="42">
                  <c:v>86.599000000000004</c:v>
                </c:pt>
                <c:pt idx="43">
                  <c:v>86.626000000000005</c:v>
                </c:pt>
                <c:pt idx="44">
                  <c:v>87.244</c:v>
                </c:pt>
                <c:pt idx="45">
                  <c:v>87.863</c:v>
                </c:pt>
                <c:pt idx="46">
                  <c:v>88.001000000000005</c:v>
                </c:pt>
                <c:pt idx="47">
                  <c:v>88.06</c:v>
                </c:pt>
                <c:pt idx="48">
                  <c:v>88.403000000000006</c:v>
                </c:pt>
                <c:pt idx="49">
                  <c:v>87.353000000000009</c:v>
                </c:pt>
                <c:pt idx="50">
                  <c:v>87.724000000000004</c:v>
                </c:pt>
                <c:pt idx="51">
                  <c:v>87.022000000000006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'2015年全井戸集計表'!$BB$3:$BB$54</c:f>
              <c:numCache>
                <c:formatCode>General</c:formatCode>
                <c:ptCount val="52"/>
                <c:pt idx="0">
                  <c:v>75.318999999999988</c:v>
                </c:pt>
                <c:pt idx="1">
                  <c:v>75.503999999999991</c:v>
                </c:pt>
                <c:pt idx="2">
                  <c:v>75.184999999999988</c:v>
                </c:pt>
                <c:pt idx="3">
                  <c:v>75.218999999999994</c:v>
                </c:pt>
                <c:pt idx="4">
                  <c:v>75.144999999999996</c:v>
                </c:pt>
                <c:pt idx="5">
                  <c:v>75.322999999999993</c:v>
                </c:pt>
                <c:pt idx="7">
                  <c:v>78.834999999999994</c:v>
                </c:pt>
                <c:pt idx="8">
                  <c:v>78.819999999999993</c:v>
                </c:pt>
                <c:pt idx="9">
                  <c:v>80.196999999999989</c:v>
                </c:pt>
                <c:pt idx="10">
                  <c:v>79.103999999999985</c:v>
                </c:pt>
                <c:pt idx="11">
                  <c:v>82.037999999999997</c:v>
                </c:pt>
                <c:pt idx="12">
                  <c:v>80.467999999999989</c:v>
                </c:pt>
                <c:pt idx="13">
                  <c:v>80.323999999999998</c:v>
                </c:pt>
                <c:pt idx="14">
                  <c:v>80.584999999999994</c:v>
                </c:pt>
                <c:pt idx="15">
                  <c:v>80.548999999999992</c:v>
                </c:pt>
                <c:pt idx="16">
                  <c:v>83.149000000000001</c:v>
                </c:pt>
                <c:pt idx="17">
                  <c:v>80.634999999999991</c:v>
                </c:pt>
                <c:pt idx="18">
                  <c:v>80.397999999999996</c:v>
                </c:pt>
                <c:pt idx="19">
                  <c:v>80.8</c:v>
                </c:pt>
                <c:pt idx="20">
                  <c:v>80.331999999999994</c:v>
                </c:pt>
                <c:pt idx="21">
                  <c:v>80.569999999999993</c:v>
                </c:pt>
                <c:pt idx="22">
                  <c:v>79.896999999999991</c:v>
                </c:pt>
                <c:pt idx="23">
                  <c:v>79.711999999999989</c:v>
                </c:pt>
                <c:pt idx="24">
                  <c:v>79.806999999999988</c:v>
                </c:pt>
                <c:pt idx="25">
                  <c:v>79.758999999999986</c:v>
                </c:pt>
                <c:pt idx="26">
                  <c:v>80.3</c:v>
                </c:pt>
                <c:pt idx="27">
                  <c:v>80.036000000000001</c:v>
                </c:pt>
                <c:pt idx="28">
                  <c:v>80.063999999999993</c:v>
                </c:pt>
                <c:pt idx="29">
                  <c:v>79.72</c:v>
                </c:pt>
                <c:pt idx="30">
                  <c:v>79.663999999999987</c:v>
                </c:pt>
                <c:pt idx="31">
                  <c:v>79.595999999999989</c:v>
                </c:pt>
                <c:pt idx="32">
                  <c:v>79.631999999999991</c:v>
                </c:pt>
                <c:pt idx="33">
                  <c:v>79.520999999999987</c:v>
                </c:pt>
                <c:pt idx="34">
                  <c:v>79.583999999999989</c:v>
                </c:pt>
                <c:pt idx="35">
                  <c:v>79.84899999999999</c:v>
                </c:pt>
                <c:pt idx="36">
                  <c:v>80.867999999999995</c:v>
                </c:pt>
                <c:pt idx="37">
                  <c:v>80.805999999999997</c:v>
                </c:pt>
                <c:pt idx="38">
                  <c:v>80.042000000000002</c:v>
                </c:pt>
                <c:pt idx="39">
                  <c:v>80.024999999999991</c:v>
                </c:pt>
                <c:pt idx="40">
                  <c:v>79.954999999999998</c:v>
                </c:pt>
                <c:pt idx="41">
                  <c:v>79.906999999999996</c:v>
                </c:pt>
                <c:pt idx="42">
                  <c:v>79.661999999999992</c:v>
                </c:pt>
                <c:pt idx="43">
                  <c:v>79.977999999999994</c:v>
                </c:pt>
                <c:pt idx="44">
                  <c:v>79.946999999999989</c:v>
                </c:pt>
                <c:pt idx="45">
                  <c:v>80.040999999999997</c:v>
                </c:pt>
                <c:pt idx="46">
                  <c:v>80.214999999999989</c:v>
                </c:pt>
                <c:pt idx="47">
                  <c:v>80.400999999999996</c:v>
                </c:pt>
                <c:pt idx="48">
                  <c:v>80.84899999999999</c:v>
                </c:pt>
                <c:pt idx="49">
                  <c:v>79.919999999999987</c:v>
                </c:pt>
                <c:pt idx="50">
                  <c:v>80.338999999999999</c:v>
                </c:pt>
                <c:pt idx="51">
                  <c:v>79.986999999999995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'2015年全井戸集計表'!$BC$3:$BC$54</c:f>
              <c:numCache>
                <c:formatCode>General</c:formatCode>
                <c:ptCount val="52"/>
                <c:pt idx="0">
                  <c:v>75.114999999999995</c:v>
                </c:pt>
                <c:pt idx="1">
                  <c:v>75.233000000000004</c:v>
                </c:pt>
                <c:pt idx="2">
                  <c:v>74.926000000000002</c:v>
                </c:pt>
                <c:pt idx="3">
                  <c:v>74.948000000000008</c:v>
                </c:pt>
                <c:pt idx="4">
                  <c:v>74.863</c:v>
                </c:pt>
                <c:pt idx="5">
                  <c:v>75.006</c:v>
                </c:pt>
                <c:pt idx="6">
                  <c:v>75.900000000000006</c:v>
                </c:pt>
                <c:pt idx="7">
                  <c:v>75.986999999999995</c:v>
                </c:pt>
                <c:pt idx="8">
                  <c:v>75.875</c:v>
                </c:pt>
                <c:pt idx="9">
                  <c:v>76.313000000000002</c:v>
                </c:pt>
                <c:pt idx="10">
                  <c:v>76.037999999999997</c:v>
                </c:pt>
                <c:pt idx="11">
                  <c:v>76.088999999999999</c:v>
                </c:pt>
                <c:pt idx="12">
                  <c:v>76.137</c:v>
                </c:pt>
                <c:pt idx="13">
                  <c:v>76.073999999999998</c:v>
                </c:pt>
                <c:pt idx="14">
                  <c:v>76.245999999999995</c:v>
                </c:pt>
                <c:pt idx="15">
                  <c:v>76.527000000000001</c:v>
                </c:pt>
                <c:pt idx="16">
                  <c:v>76.304000000000002</c:v>
                </c:pt>
                <c:pt idx="17">
                  <c:v>76.412999999999997</c:v>
                </c:pt>
                <c:pt idx="18">
                  <c:v>76.531000000000006</c:v>
                </c:pt>
                <c:pt idx="19">
                  <c:v>76.414999999999992</c:v>
                </c:pt>
                <c:pt idx="20">
                  <c:v>76.45</c:v>
                </c:pt>
                <c:pt idx="21">
                  <c:v>76.557000000000002</c:v>
                </c:pt>
                <c:pt idx="22">
                  <c:v>76.298000000000002</c:v>
                </c:pt>
                <c:pt idx="23">
                  <c:v>76.11099999999999</c:v>
                </c:pt>
                <c:pt idx="24">
                  <c:v>76.23599999999999</c:v>
                </c:pt>
                <c:pt idx="25">
                  <c:v>76.212999999999994</c:v>
                </c:pt>
                <c:pt idx="26">
                  <c:v>76.935000000000002</c:v>
                </c:pt>
                <c:pt idx="27">
                  <c:v>77.167000000000002</c:v>
                </c:pt>
                <c:pt idx="28">
                  <c:v>76.201999999999998</c:v>
                </c:pt>
                <c:pt idx="29">
                  <c:v>76.355999999999995</c:v>
                </c:pt>
                <c:pt idx="30">
                  <c:v>76.323999999999998</c:v>
                </c:pt>
                <c:pt idx="31">
                  <c:v>76.251999999999995</c:v>
                </c:pt>
                <c:pt idx="32">
                  <c:v>76.471999999999994</c:v>
                </c:pt>
                <c:pt idx="33">
                  <c:v>76.495999999999995</c:v>
                </c:pt>
                <c:pt idx="34">
                  <c:v>76.361999999999995</c:v>
                </c:pt>
                <c:pt idx="35">
                  <c:v>76.763000000000005</c:v>
                </c:pt>
                <c:pt idx="36">
                  <c:v>76.293999999999997</c:v>
                </c:pt>
                <c:pt idx="37">
                  <c:v>76.307000000000002</c:v>
                </c:pt>
                <c:pt idx="38">
                  <c:v>76.644999999999996</c:v>
                </c:pt>
                <c:pt idx="39">
                  <c:v>76.396999999999991</c:v>
                </c:pt>
                <c:pt idx="40">
                  <c:v>76.72</c:v>
                </c:pt>
                <c:pt idx="41">
                  <c:v>76.709999999999994</c:v>
                </c:pt>
                <c:pt idx="42">
                  <c:v>76.516999999999996</c:v>
                </c:pt>
                <c:pt idx="43">
                  <c:v>76.734999999999999</c:v>
                </c:pt>
                <c:pt idx="44">
                  <c:v>76.789000000000001</c:v>
                </c:pt>
                <c:pt idx="45">
                  <c:v>76.644999999999996</c:v>
                </c:pt>
                <c:pt idx="46">
                  <c:v>76.709999999999994</c:v>
                </c:pt>
                <c:pt idx="47">
                  <c:v>76.820999999999998</c:v>
                </c:pt>
                <c:pt idx="48">
                  <c:v>76.763000000000005</c:v>
                </c:pt>
                <c:pt idx="49">
                  <c:v>76.599000000000004</c:v>
                </c:pt>
                <c:pt idx="50">
                  <c:v>77.015999999999991</c:v>
                </c:pt>
                <c:pt idx="51">
                  <c:v>76.554000000000002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'2015年全井戸集計表'!$BD$3:$BD$54</c:f>
              <c:numCache>
                <c:formatCode>General</c:formatCode>
                <c:ptCount val="52"/>
                <c:pt idx="0">
                  <c:v>86.010999999999996</c:v>
                </c:pt>
                <c:pt idx="1">
                  <c:v>86.27</c:v>
                </c:pt>
                <c:pt idx="2">
                  <c:v>86.663999999999987</c:v>
                </c:pt>
                <c:pt idx="3">
                  <c:v>86.558999999999997</c:v>
                </c:pt>
                <c:pt idx="4">
                  <c:v>86.001999999999995</c:v>
                </c:pt>
                <c:pt idx="5">
                  <c:v>86.113</c:v>
                </c:pt>
                <c:pt idx="6">
                  <c:v>75.266999999999996</c:v>
                </c:pt>
                <c:pt idx="7">
                  <c:v>75.072999999999993</c:v>
                </c:pt>
                <c:pt idx="8">
                  <c:v>75.157999999999987</c:v>
                </c:pt>
                <c:pt idx="9">
                  <c:v>76.38</c:v>
                </c:pt>
                <c:pt idx="10">
                  <c:v>75.418999999999997</c:v>
                </c:pt>
                <c:pt idx="11">
                  <c:v>75.211999999999989</c:v>
                </c:pt>
                <c:pt idx="12">
                  <c:v>75.149999999999991</c:v>
                </c:pt>
                <c:pt idx="13">
                  <c:v>75.278999999999996</c:v>
                </c:pt>
                <c:pt idx="14">
                  <c:v>75.183999999999997</c:v>
                </c:pt>
                <c:pt idx="15">
                  <c:v>75.408999999999992</c:v>
                </c:pt>
                <c:pt idx="16">
                  <c:v>75.399000000000001</c:v>
                </c:pt>
                <c:pt idx="17">
                  <c:v>75.471000000000004</c:v>
                </c:pt>
                <c:pt idx="18">
                  <c:v>75.463999999999999</c:v>
                </c:pt>
                <c:pt idx="19">
                  <c:v>75.494</c:v>
                </c:pt>
                <c:pt idx="20">
                  <c:v>75.429000000000002</c:v>
                </c:pt>
                <c:pt idx="21">
                  <c:v>75.564999999999998</c:v>
                </c:pt>
                <c:pt idx="22">
                  <c:v>75.500999999999991</c:v>
                </c:pt>
                <c:pt idx="23">
                  <c:v>75.300999999999988</c:v>
                </c:pt>
                <c:pt idx="24">
                  <c:v>75.313999999999993</c:v>
                </c:pt>
                <c:pt idx="25">
                  <c:v>75.200999999999993</c:v>
                </c:pt>
                <c:pt idx="26">
                  <c:v>75.590999999999994</c:v>
                </c:pt>
                <c:pt idx="27">
                  <c:v>75.405000000000001</c:v>
                </c:pt>
                <c:pt idx="28">
                  <c:v>75.161999999999992</c:v>
                </c:pt>
                <c:pt idx="29">
                  <c:v>75.215000000000003</c:v>
                </c:pt>
                <c:pt idx="30">
                  <c:v>75.22699999999999</c:v>
                </c:pt>
                <c:pt idx="31">
                  <c:v>75.081999999999994</c:v>
                </c:pt>
                <c:pt idx="32">
                  <c:v>75.449999999999989</c:v>
                </c:pt>
                <c:pt idx="33">
                  <c:v>75.388999999999996</c:v>
                </c:pt>
                <c:pt idx="34">
                  <c:v>75.286999999999992</c:v>
                </c:pt>
                <c:pt idx="35">
                  <c:v>75.388999999999996</c:v>
                </c:pt>
                <c:pt idx="36">
                  <c:v>75.221000000000004</c:v>
                </c:pt>
                <c:pt idx="37">
                  <c:v>75.586999999999989</c:v>
                </c:pt>
                <c:pt idx="38">
                  <c:v>75.58</c:v>
                </c:pt>
                <c:pt idx="39">
                  <c:v>75.389999999999986</c:v>
                </c:pt>
                <c:pt idx="40">
                  <c:v>75.58</c:v>
                </c:pt>
                <c:pt idx="41">
                  <c:v>75.646999999999991</c:v>
                </c:pt>
                <c:pt idx="42">
                  <c:v>75.510999999999996</c:v>
                </c:pt>
                <c:pt idx="43">
                  <c:v>75.532999999999987</c:v>
                </c:pt>
                <c:pt idx="44">
                  <c:v>75.649999999999991</c:v>
                </c:pt>
                <c:pt idx="45">
                  <c:v>75.488</c:v>
                </c:pt>
                <c:pt idx="46">
                  <c:v>75.617999999999995</c:v>
                </c:pt>
                <c:pt idx="47">
                  <c:v>75.465000000000003</c:v>
                </c:pt>
                <c:pt idx="48">
                  <c:v>75.48899999999999</c:v>
                </c:pt>
                <c:pt idx="49">
                  <c:v>75.408999999999992</c:v>
                </c:pt>
                <c:pt idx="50">
                  <c:v>78.49199999999999</c:v>
                </c:pt>
                <c:pt idx="51">
                  <c:v>75.466999999999999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'2015年全井戸集計表'!$BE$3:$BE$54</c:f>
              <c:numCache>
                <c:formatCode>General</c:formatCode>
                <c:ptCount val="52"/>
                <c:pt idx="6">
                  <c:v>73.932999999999993</c:v>
                </c:pt>
                <c:pt idx="7">
                  <c:v>74.86699999999999</c:v>
                </c:pt>
                <c:pt idx="8">
                  <c:v>74.884999999999991</c:v>
                </c:pt>
                <c:pt idx="9">
                  <c:v>75.12</c:v>
                </c:pt>
                <c:pt idx="10">
                  <c:v>75.034999999999997</c:v>
                </c:pt>
                <c:pt idx="11">
                  <c:v>74.948000000000008</c:v>
                </c:pt>
                <c:pt idx="12">
                  <c:v>75.007999999999996</c:v>
                </c:pt>
                <c:pt idx="13">
                  <c:v>75.081000000000003</c:v>
                </c:pt>
                <c:pt idx="14">
                  <c:v>75.150000000000006</c:v>
                </c:pt>
                <c:pt idx="15">
                  <c:v>75.343999999999994</c:v>
                </c:pt>
                <c:pt idx="16">
                  <c:v>75.087999999999994</c:v>
                </c:pt>
                <c:pt idx="17">
                  <c:v>75.25</c:v>
                </c:pt>
                <c:pt idx="18">
                  <c:v>75.24799999999999</c:v>
                </c:pt>
                <c:pt idx="19">
                  <c:v>75.278999999999996</c:v>
                </c:pt>
                <c:pt idx="20">
                  <c:v>75.302999999999997</c:v>
                </c:pt>
                <c:pt idx="21">
                  <c:v>75.433999999999997</c:v>
                </c:pt>
                <c:pt idx="22">
                  <c:v>75.12299999999999</c:v>
                </c:pt>
                <c:pt idx="23">
                  <c:v>74.900999999999996</c:v>
                </c:pt>
                <c:pt idx="24">
                  <c:v>75.114999999999995</c:v>
                </c:pt>
                <c:pt idx="25">
                  <c:v>75.067000000000007</c:v>
                </c:pt>
                <c:pt idx="26">
                  <c:v>75.375</c:v>
                </c:pt>
                <c:pt idx="27">
                  <c:v>75.138999999999996</c:v>
                </c:pt>
                <c:pt idx="28">
                  <c:v>75.162000000000006</c:v>
                </c:pt>
                <c:pt idx="29">
                  <c:v>75.007000000000005</c:v>
                </c:pt>
                <c:pt idx="30">
                  <c:v>75.093000000000004</c:v>
                </c:pt>
                <c:pt idx="31">
                  <c:v>74.975999999999999</c:v>
                </c:pt>
                <c:pt idx="32">
                  <c:v>75.38</c:v>
                </c:pt>
                <c:pt idx="33">
                  <c:v>75.527000000000001</c:v>
                </c:pt>
                <c:pt idx="34">
                  <c:v>75.265999999999991</c:v>
                </c:pt>
                <c:pt idx="35">
                  <c:v>76.67</c:v>
                </c:pt>
                <c:pt idx="36">
                  <c:v>75.13</c:v>
                </c:pt>
                <c:pt idx="37">
                  <c:v>75.299000000000007</c:v>
                </c:pt>
                <c:pt idx="38">
                  <c:v>75.593000000000004</c:v>
                </c:pt>
                <c:pt idx="39">
                  <c:v>75.664999999999992</c:v>
                </c:pt>
                <c:pt idx="40">
                  <c:v>75.599999999999994</c:v>
                </c:pt>
                <c:pt idx="41">
                  <c:v>75.638000000000005</c:v>
                </c:pt>
                <c:pt idx="42">
                  <c:v>75.381</c:v>
                </c:pt>
                <c:pt idx="43">
                  <c:v>75.676000000000002</c:v>
                </c:pt>
                <c:pt idx="44">
                  <c:v>75.682999999999993</c:v>
                </c:pt>
                <c:pt idx="45">
                  <c:v>75.585999999999999</c:v>
                </c:pt>
                <c:pt idx="46">
                  <c:v>75.662999999999997</c:v>
                </c:pt>
                <c:pt idx="47">
                  <c:v>75.691000000000003</c:v>
                </c:pt>
                <c:pt idx="48">
                  <c:v>76.27</c:v>
                </c:pt>
                <c:pt idx="49">
                  <c:v>75.525999999999996</c:v>
                </c:pt>
                <c:pt idx="50">
                  <c:v>75.760999999999996</c:v>
                </c:pt>
                <c:pt idx="51">
                  <c:v>75.408000000000001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53152"/>
        <c:axId val="501853544"/>
      </c:lineChart>
      <c:catAx>
        <c:axId val="5018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853544"/>
        <c:crosses val="autoZero"/>
        <c:auto val="1"/>
        <c:lblAlgn val="ctr"/>
        <c:lblOffset val="100"/>
        <c:noMultiLvlLbl val="0"/>
      </c:catAx>
      <c:valAx>
        <c:axId val="501853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185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'2015年全井戸集計表'!$BG$3:$BG$54</c:f>
              <c:numCache>
                <c:formatCode>0.000_ </c:formatCode>
                <c:ptCount val="52"/>
                <c:pt idx="0">
                  <c:v>69.841999999999999</c:v>
                </c:pt>
                <c:pt idx="1">
                  <c:v>69.933999999999997</c:v>
                </c:pt>
                <c:pt idx="2">
                  <c:v>69.963999999999999</c:v>
                </c:pt>
                <c:pt idx="3">
                  <c:v>69.966999999999999</c:v>
                </c:pt>
                <c:pt idx="4">
                  <c:v>69.965000000000003</c:v>
                </c:pt>
                <c:pt idx="5">
                  <c:v>69.989000000000004</c:v>
                </c:pt>
                <c:pt idx="6">
                  <c:v>69.932999999999993</c:v>
                </c:pt>
                <c:pt idx="7">
                  <c:v>69.930999999999997</c:v>
                </c:pt>
                <c:pt idx="8">
                  <c:v>70.001000000000005</c:v>
                </c:pt>
                <c:pt idx="9">
                  <c:v>70.186999999999998</c:v>
                </c:pt>
                <c:pt idx="10">
                  <c:v>70.084000000000003</c:v>
                </c:pt>
                <c:pt idx="11">
                  <c:v>70.054000000000002</c:v>
                </c:pt>
                <c:pt idx="12">
                  <c:v>69.989999999999995</c:v>
                </c:pt>
                <c:pt idx="13">
                  <c:v>70.027999999999992</c:v>
                </c:pt>
                <c:pt idx="14">
                  <c:v>70.036999999999992</c:v>
                </c:pt>
                <c:pt idx="15">
                  <c:v>70.082999999999998</c:v>
                </c:pt>
                <c:pt idx="16">
                  <c:v>70.066000000000003</c:v>
                </c:pt>
                <c:pt idx="17">
                  <c:v>70.048000000000002</c:v>
                </c:pt>
                <c:pt idx="18">
                  <c:v>69.989000000000004</c:v>
                </c:pt>
                <c:pt idx="19">
                  <c:v>70.043999999999997</c:v>
                </c:pt>
                <c:pt idx="20">
                  <c:v>70.025999999999996</c:v>
                </c:pt>
                <c:pt idx="21">
                  <c:v>69.819999999999993</c:v>
                </c:pt>
                <c:pt idx="22">
                  <c:v>70.066999999999993</c:v>
                </c:pt>
                <c:pt idx="23">
                  <c:v>70.024000000000001</c:v>
                </c:pt>
                <c:pt idx="24">
                  <c:v>70.084999999999994</c:v>
                </c:pt>
                <c:pt idx="25">
                  <c:v>70.090999999999994</c:v>
                </c:pt>
                <c:pt idx="26">
                  <c:v>70.116</c:v>
                </c:pt>
                <c:pt idx="27">
                  <c:v>70.131</c:v>
                </c:pt>
                <c:pt idx="28">
                  <c:v>70.158999999999992</c:v>
                </c:pt>
                <c:pt idx="29">
                  <c:v>70.069999999999993</c:v>
                </c:pt>
                <c:pt idx="30">
                  <c:v>70.099999999999994</c:v>
                </c:pt>
                <c:pt idx="31">
                  <c:v>69.965000000000003</c:v>
                </c:pt>
                <c:pt idx="32">
                  <c:v>70.039000000000001</c:v>
                </c:pt>
                <c:pt idx="33">
                  <c:v>70.100999999999999</c:v>
                </c:pt>
                <c:pt idx="34">
                  <c:v>70.028999999999996</c:v>
                </c:pt>
                <c:pt idx="35">
                  <c:v>70.164999999999992</c:v>
                </c:pt>
                <c:pt idx="36">
                  <c:v>70.138999999999996</c:v>
                </c:pt>
                <c:pt idx="37">
                  <c:v>70.150999999999996</c:v>
                </c:pt>
                <c:pt idx="38">
                  <c:v>70.210999999999999</c:v>
                </c:pt>
                <c:pt idx="39">
                  <c:v>70.123999999999995</c:v>
                </c:pt>
                <c:pt idx="40">
                  <c:v>70.143999999999991</c:v>
                </c:pt>
                <c:pt idx="41">
                  <c:v>70.155000000000001</c:v>
                </c:pt>
                <c:pt idx="42">
                  <c:v>70.149000000000001</c:v>
                </c:pt>
                <c:pt idx="43">
                  <c:v>70.149000000000001</c:v>
                </c:pt>
                <c:pt idx="44">
                  <c:v>70.186999999999998</c:v>
                </c:pt>
                <c:pt idx="45">
                  <c:v>70.137</c:v>
                </c:pt>
                <c:pt idx="46">
                  <c:v>70.286999999999992</c:v>
                </c:pt>
                <c:pt idx="47">
                  <c:v>70.524999999999991</c:v>
                </c:pt>
                <c:pt idx="48">
                  <c:v>70.581999999999994</c:v>
                </c:pt>
                <c:pt idx="49">
                  <c:v>70.134</c:v>
                </c:pt>
                <c:pt idx="50">
                  <c:v>70.114000000000004</c:v>
                </c:pt>
                <c:pt idx="51">
                  <c:v>70.097999999999999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'2015年全井戸集計表'!$BH$3:$BH$54</c:f>
              <c:numCache>
                <c:formatCode>0.000_ </c:formatCode>
                <c:ptCount val="52"/>
                <c:pt idx="0">
                  <c:v>63.45</c:v>
                </c:pt>
                <c:pt idx="1">
                  <c:v>63.564</c:v>
                </c:pt>
                <c:pt idx="2">
                  <c:v>63.569000000000003</c:v>
                </c:pt>
                <c:pt idx="3">
                  <c:v>63.64</c:v>
                </c:pt>
                <c:pt idx="4">
                  <c:v>63.52</c:v>
                </c:pt>
                <c:pt idx="5">
                  <c:v>63.423000000000002</c:v>
                </c:pt>
                <c:pt idx="6">
                  <c:v>63.513000000000005</c:v>
                </c:pt>
                <c:pt idx="7">
                  <c:v>63.401000000000003</c:v>
                </c:pt>
                <c:pt idx="8">
                  <c:v>63.616</c:v>
                </c:pt>
                <c:pt idx="9">
                  <c:v>63.526000000000003</c:v>
                </c:pt>
                <c:pt idx="10">
                  <c:v>63.627000000000002</c:v>
                </c:pt>
                <c:pt idx="11">
                  <c:v>63.618000000000002</c:v>
                </c:pt>
                <c:pt idx="12">
                  <c:v>63.542000000000002</c:v>
                </c:pt>
                <c:pt idx="13">
                  <c:v>63.513000000000005</c:v>
                </c:pt>
                <c:pt idx="14">
                  <c:v>63.694000000000003</c:v>
                </c:pt>
                <c:pt idx="15">
                  <c:v>63.870000000000005</c:v>
                </c:pt>
                <c:pt idx="16">
                  <c:v>63.57</c:v>
                </c:pt>
                <c:pt idx="17">
                  <c:v>63.613</c:v>
                </c:pt>
                <c:pt idx="18">
                  <c:v>63.475000000000001</c:v>
                </c:pt>
                <c:pt idx="19">
                  <c:v>63.545999999999999</c:v>
                </c:pt>
                <c:pt idx="20">
                  <c:v>63.554000000000002</c:v>
                </c:pt>
                <c:pt idx="21">
                  <c:v>63.954000000000001</c:v>
                </c:pt>
                <c:pt idx="22">
                  <c:v>63.528999999999996</c:v>
                </c:pt>
                <c:pt idx="23">
                  <c:v>63.617000000000004</c:v>
                </c:pt>
                <c:pt idx="24">
                  <c:v>63.57</c:v>
                </c:pt>
                <c:pt idx="25">
                  <c:v>63.555</c:v>
                </c:pt>
                <c:pt idx="26">
                  <c:v>63.725999999999999</c:v>
                </c:pt>
                <c:pt idx="27">
                  <c:v>64.245999999999995</c:v>
                </c:pt>
                <c:pt idx="28">
                  <c:v>63.611000000000004</c:v>
                </c:pt>
                <c:pt idx="29">
                  <c:v>63.591999999999999</c:v>
                </c:pt>
                <c:pt idx="30">
                  <c:v>63.558</c:v>
                </c:pt>
                <c:pt idx="31">
                  <c:v>63.460999999999999</c:v>
                </c:pt>
                <c:pt idx="32">
                  <c:v>63.523000000000003</c:v>
                </c:pt>
                <c:pt idx="33">
                  <c:v>63.445</c:v>
                </c:pt>
                <c:pt idx="34">
                  <c:v>63.545999999999999</c:v>
                </c:pt>
                <c:pt idx="35">
                  <c:v>63.776000000000003</c:v>
                </c:pt>
                <c:pt idx="36">
                  <c:v>63.627000000000002</c:v>
                </c:pt>
                <c:pt idx="37">
                  <c:v>63.625</c:v>
                </c:pt>
                <c:pt idx="38">
                  <c:v>63.646000000000001</c:v>
                </c:pt>
                <c:pt idx="39">
                  <c:v>63.448999999999998</c:v>
                </c:pt>
                <c:pt idx="40">
                  <c:v>63.603999999999999</c:v>
                </c:pt>
                <c:pt idx="41">
                  <c:v>63.638000000000005</c:v>
                </c:pt>
                <c:pt idx="42">
                  <c:v>63.548999999999999</c:v>
                </c:pt>
                <c:pt idx="43">
                  <c:v>63.606000000000002</c:v>
                </c:pt>
                <c:pt idx="44">
                  <c:v>63.755000000000003</c:v>
                </c:pt>
                <c:pt idx="45">
                  <c:v>63.677999999999997</c:v>
                </c:pt>
                <c:pt idx="46">
                  <c:v>63.942999999999998</c:v>
                </c:pt>
                <c:pt idx="47">
                  <c:v>64.06</c:v>
                </c:pt>
                <c:pt idx="48">
                  <c:v>64.204999999999998</c:v>
                </c:pt>
                <c:pt idx="49">
                  <c:v>63.988</c:v>
                </c:pt>
                <c:pt idx="50">
                  <c:v>63.725000000000001</c:v>
                </c:pt>
                <c:pt idx="51">
                  <c:v>63.694000000000003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'2015年全井戸集計表'!$BI$3:$BI$54</c:f>
              <c:numCache>
                <c:formatCode>0.000_ </c:formatCode>
                <c:ptCount val="52"/>
                <c:pt idx="0">
                  <c:v>54.185999999999993</c:v>
                </c:pt>
                <c:pt idx="1">
                  <c:v>54.001999999999995</c:v>
                </c:pt>
                <c:pt idx="2">
                  <c:v>54.039000000000001</c:v>
                </c:pt>
                <c:pt idx="3">
                  <c:v>54.095999999999997</c:v>
                </c:pt>
                <c:pt idx="4">
                  <c:v>54.176999999999992</c:v>
                </c:pt>
                <c:pt idx="5">
                  <c:v>54.114999999999995</c:v>
                </c:pt>
                <c:pt idx="6">
                  <c:v>54.26</c:v>
                </c:pt>
                <c:pt idx="7">
                  <c:v>54.274000000000001</c:v>
                </c:pt>
                <c:pt idx="8">
                  <c:v>54.319999999999993</c:v>
                </c:pt>
                <c:pt idx="9">
                  <c:v>54.465999999999994</c:v>
                </c:pt>
                <c:pt idx="10">
                  <c:v>54.458999999999996</c:v>
                </c:pt>
                <c:pt idx="11">
                  <c:v>54.561999999999998</c:v>
                </c:pt>
                <c:pt idx="12">
                  <c:v>54.47</c:v>
                </c:pt>
                <c:pt idx="13">
                  <c:v>54.448999999999998</c:v>
                </c:pt>
                <c:pt idx="14">
                  <c:v>58.561999999999998</c:v>
                </c:pt>
                <c:pt idx="15">
                  <c:v>57.808999999999997</c:v>
                </c:pt>
                <c:pt idx="16">
                  <c:v>54.098999999999997</c:v>
                </c:pt>
                <c:pt idx="17">
                  <c:v>55.464999999999996</c:v>
                </c:pt>
                <c:pt idx="18">
                  <c:v>53.985999999999997</c:v>
                </c:pt>
                <c:pt idx="19">
                  <c:v>53.87</c:v>
                </c:pt>
                <c:pt idx="20">
                  <c:v>53.827999999999996</c:v>
                </c:pt>
                <c:pt idx="21">
                  <c:v>53.444999999999993</c:v>
                </c:pt>
                <c:pt idx="22">
                  <c:v>53.721999999999994</c:v>
                </c:pt>
                <c:pt idx="23">
                  <c:v>53.814999999999998</c:v>
                </c:pt>
                <c:pt idx="24">
                  <c:v>53.833999999999996</c:v>
                </c:pt>
                <c:pt idx="25">
                  <c:v>53.825999999999993</c:v>
                </c:pt>
                <c:pt idx="26">
                  <c:v>54.634999999999998</c:v>
                </c:pt>
                <c:pt idx="27">
                  <c:v>54.236999999999995</c:v>
                </c:pt>
                <c:pt idx="28">
                  <c:v>54.11</c:v>
                </c:pt>
                <c:pt idx="29">
                  <c:v>53.994</c:v>
                </c:pt>
                <c:pt idx="30">
                  <c:v>53.961999999999996</c:v>
                </c:pt>
                <c:pt idx="31">
                  <c:v>53.774999999999991</c:v>
                </c:pt>
                <c:pt idx="32">
                  <c:v>53.891999999999996</c:v>
                </c:pt>
                <c:pt idx="33">
                  <c:v>53.826999999999998</c:v>
                </c:pt>
                <c:pt idx="34">
                  <c:v>53.882999999999996</c:v>
                </c:pt>
                <c:pt idx="35">
                  <c:v>54.131</c:v>
                </c:pt>
                <c:pt idx="36">
                  <c:v>54.348999999999997</c:v>
                </c:pt>
                <c:pt idx="37">
                  <c:v>54.372999999999998</c:v>
                </c:pt>
                <c:pt idx="38">
                  <c:v>54.271999999999991</c:v>
                </c:pt>
                <c:pt idx="39">
                  <c:v>54.018000000000001</c:v>
                </c:pt>
                <c:pt idx="40">
                  <c:v>54.144999999999996</c:v>
                </c:pt>
                <c:pt idx="41">
                  <c:v>54.08</c:v>
                </c:pt>
                <c:pt idx="42">
                  <c:v>54.066999999999993</c:v>
                </c:pt>
                <c:pt idx="43">
                  <c:v>54.046999999999997</c:v>
                </c:pt>
                <c:pt idx="44">
                  <c:v>54.101999999999997</c:v>
                </c:pt>
                <c:pt idx="45">
                  <c:v>54.104999999999997</c:v>
                </c:pt>
                <c:pt idx="46">
                  <c:v>54.215999999999994</c:v>
                </c:pt>
                <c:pt idx="47">
                  <c:v>54.506999999999998</c:v>
                </c:pt>
                <c:pt idx="48">
                  <c:v>54.572999999999993</c:v>
                </c:pt>
                <c:pt idx="49">
                  <c:v>58.854999999999997</c:v>
                </c:pt>
                <c:pt idx="50">
                  <c:v>58.920999999999992</c:v>
                </c:pt>
                <c:pt idx="51">
                  <c:v>58.809999999999995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54328"/>
        <c:axId val="501854720"/>
      </c:lineChart>
      <c:catAx>
        <c:axId val="50185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854720"/>
        <c:crosses val="autoZero"/>
        <c:auto val="1"/>
        <c:lblAlgn val="ctr"/>
        <c:lblOffset val="100"/>
        <c:noMultiLvlLbl val="0"/>
      </c:catAx>
      <c:valAx>
        <c:axId val="5018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1854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2015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</a:t>
            </a:r>
            <a:r>
              <a:rPr lang="ja-JP" altLang="en-US" sz="1800" b="1" i="0" baseline="0"/>
              <a:t>２</a:t>
            </a:r>
            <a:r>
              <a:rPr lang="ja-JP" altLang="ja-JP" sz="1800" b="1" i="0" baseline="0"/>
              <a:t>処分場</a:t>
            </a:r>
            <a:r>
              <a:rPr lang="ja-JP" altLang="en-US" sz="1800" b="1" i="0" baseline="0"/>
              <a:t>　各観測井の塩素</a:t>
            </a:r>
            <a:r>
              <a:rPr lang="ja-JP" altLang="ja-JP" sz="1800" b="1" i="0" baseline="0"/>
              <a:t>イオン濃度グラフ</a:t>
            </a:r>
            <a:r>
              <a:rPr lang="ja-JP" altLang="en-US" sz="1800" b="1" i="0" baseline="0"/>
              <a:t>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'2015年一覧表（ＮＳＷ）'!$S$3:$S$54</c:f>
              <c:numCache>
                <c:formatCode>General</c:formatCode>
                <c:ptCount val="52"/>
                <c:pt idx="0">
                  <c:v>1100</c:v>
                </c:pt>
                <c:pt idx="1">
                  <c:v>1000</c:v>
                </c:pt>
                <c:pt idx="2">
                  <c:v>1000</c:v>
                </c:pt>
                <c:pt idx="3">
                  <c:v>1100</c:v>
                </c:pt>
                <c:pt idx="4">
                  <c:v>900</c:v>
                </c:pt>
                <c:pt idx="5">
                  <c:v>1000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1100</c:v>
                </c:pt>
                <c:pt idx="10">
                  <c:v>1100</c:v>
                </c:pt>
                <c:pt idx="11">
                  <c:v>900</c:v>
                </c:pt>
                <c:pt idx="12">
                  <c:v>1200</c:v>
                </c:pt>
                <c:pt idx="13">
                  <c:v>1000</c:v>
                </c:pt>
                <c:pt idx="14">
                  <c:v>1100</c:v>
                </c:pt>
                <c:pt idx="15">
                  <c:v>1000</c:v>
                </c:pt>
                <c:pt idx="16">
                  <c:v>1000</c:v>
                </c:pt>
                <c:pt idx="17">
                  <c:v>1100</c:v>
                </c:pt>
                <c:pt idx="18">
                  <c:v>900</c:v>
                </c:pt>
                <c:pt idx="19">
                  <c:v>1000</c:v>
                </c:pt>
                <c:pt idx="20">
                  <c:v>900</c:v>
                </c:pt>
                <c:pt idx="21">
                  <c:v>800</c:v>
                </c:pt>
                <c:pt idx="22">
                  <c:v>850</c:v>
                </c:pt>
                <c:pt idx="23">
                  <c:v>820</c:v>
                </c:pt>
                <c:pt idx="24">
                  <c:v>850</c:v>
                </c:pt>
                <c:pt idx="25">
                  <c:v>800</c:v>
                </c:pt>
                <c:pt idx="26">
                  <c:v>900</c:v>
                </c:pt>
                <c:pt idx="27">
                  <c:v>820</c:v>
                </c:pt>
                <c:pt idx="28">
                  <c:v>1000</c:v>
                </c:pt>
                <c:pt idx="29">
                  <c:v>1200</c:v>
                </c:pt>
                <c:pt idx="30">
                  <c:v>1100</c:v>
                </c:pt>
                <c:pt idx="31">
                  <c:v>1000</c:v>
                </c:pt>
                <c:pt idx="32">
                  <c:v>950</c:v>
                </c:pt>
                <c:pt idx="33">
                  <c:v>900</c:v>
                </c:pt>
                <c:pt idx="34">
                  <c:v>800</c:v>
                </c:pt>
                <c:pt idx="35">
                  <c:v>800</c:v>
                </c:pt>
                <c:pt idx="36">
                  <c:v>1000</c:v>
                </c:pt>
                <c:pt idx="37">
                  <c:v>1200</c:v>
                </c:pt>
                <c:pt idx="38">
                  <c:v>1600</c:v>
                </c:pt>
                <c:pt idx="39">
                  <c:v>1500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850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900</c:v>
                </c:pt>
                <c:pt idx="51">
                  <c:v>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'2015年一覧表（ＮＳＷ）'!$T$3:$T$54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220</c:v>
                </c:pt>
                <c:pt idx="3">
                  <c:v>220</c:v>
                </c:pt>
                <c:pt idx="4">
                  <c:v>230</c:v>
                </c:pt>
                <c:pt idx="5">
                  <c:v>250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250</c:v>
                </c:pt>
                <c:pt idx="10">
                  <c:v>250</c:v>
                </c:pt>
                <c:pt idx="11">
                  <c:v>220</c:v>
                </c:pt>
                <c:pt idx="12">
                  <c:v>210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280</c:v>
                </c:pt>
                <c:pt idx="17">
                  <c:v>250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300</c:v>
                </c:pt>
                <c:pt idx="22">
                  <c:v>280</c:v>
                </c:pt>
                <c:pt idx="23">
                  <c:v>280</c:v>
                </c:pt>
                <c:pt idx="24">
                  <c:v>280</c:v>
                </c:pt>
                <c:pt idx="25">
                  <c:v>280</c:v>
                </c:pt>
                <c:pt idx="26">
                  <c:v>280</c:v>
                </c:pt>
                <c:pt idx="27">
                  <c:v>280</c:v>
                </c:pt>
                <c:pt idx="28">
                  <c:v>250</c:v>
                </c:pt>
                <c:pt idx="29">
                  <c:v>280</c:v>
                </c:pt>
                <c:pt idx="30">
                  <c:v>280</c:v>
                </c:pt>
                <c:pt idx="31">
                  <c:v>280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280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280</c:v>
                </c:pt>
                <c:pt idx="40">
                  <c:v>280</c:v>
                </c:pt>
                <c:pt idx="41">
                  <c:v>250</c:v>
                </c:pt>
                <c:pt idx="42">
                  <c:v>250</c:v>
                </c:pt>
                <c:pt idx="43">
                  <c:v>280</c:v>
                </c:pt>
                <c:pt idx="44">
                  <c:v>220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230</c:v>
                </c:pt>
                <c:pt idx="51">
                  <c:v>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'2015年一覧表（ＮＳＷ）'!$U$3:$U$54</c:f>
              <c:numCache>
                <c:formatCode>General</c:formatCode>
                <c:ptCount val="5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380</c:v>
                </c:pt>
                <c:pt idx="4">
                  <c:v>350</c:v>
                </c:pt>
                <c:pt idx="5">
                  <c:v>400</c:v>
                </c:pt>
                <c:pt idx="6">
                  <c:v>180</c:v>
                </c:pt>
                <c:pt idx="7">
                  <c:v>300</c:v>
                </c:pt>
                <c:pt idx="8">
                  <c:v>80</c:v>
                </c:pt>
                <c:pt idx="9">
                  <c:v>400</c:v>
                </c:pt>
                <c:pt idx="10">
                  <c:v>350</c:v>
                </c:pt>
                <c:pt idx="11">
                  <c:v>300</c:v>
                </c:pt>
                <c:pt idx="12">
                  <c:v>450</c:v>
                </c:pt>
                <c:pt idx="13">
                  <c:v>400</c:v>
                </c:pt>
                <c:pt idx="14">
                  <c:v>400</c:v>
                </c:pt>
                <c:pt idx="15">
                  <c:v>450</c:v>
                </c:pt>
                <c:pt idx="16">
                  <c:v>380</c:v>
                </c:pt>
                <c:pt idx="17">
                  <c:v>200</c:v>
                </c:pt>
                <c:pt idx="18">
                  <c:v>300</c:v>
                </c:pt>
                <c:pt idx="19">
                  <c:v>200</c:v>
                </c:pt>
                <c:pt idx="20">
                  <c:v>400</c:v>
                </c:pt>
                <c:pt idx="21">
                  <c:v>300</c:v>
                </c:pt>
                <c:pt idx="22">
                  <c:v>400</c:v>
                </c:pt>
                <c:pt idx="23">
                  <c:v>400</c:v>
                </c:pt>
                <c:pt idx="24">
                  <c:v>300</c:v>
                </c:pt>
                <c:pt idx="25">
                  <c:v>400</c:v>
                </c:pt>
                <c:pt idx="26">
                  <c:v>400</c:v>
                </c:pt>
                <c:pt idx="27">
                  <c:v>380</c:v>
                </c:pt>
                <c:pt idx="28">
                  <c:v>420</c:v>
                </c:pt>
                <c:pt idx="29">
                  <c:v>300</c:v>
                </c:pt>
                <c:pt idx="30">
                  <c:v>400</c:v>
                </c:pt>
                <c:pt idx="31">
                  <c:v>250</c:v>
                </c:pt>
                <c:pt idx="32">
                  <c:v>200</c:v>
                </c:pt>
                <c:pt idx="33">
                  <c:v>280</c:v>
                </c:pt>
                <c:pt idx="34">
                  <c:v>200</c:v>
                </c:pt>
                <c:pt idx="35">
                  <c:v>350</c:v>
                </c:pt>
                <c:pt idx="36">
                  <c:v>500</c:v>
                </c:pt>
                <c:pt idx="37">
                  <c:v>400</c:v>
                </c:pt>
                <c:pt idx="38">
                  <c:v>180</c:v>
                </c:pt>
                <c:pt idx="39">
                  <c:v>300</c:v>
                </c:pt>
                <c:pt idx="40">
                  <c:v>300</c:v>
                </c:pt>
                <c:pt idx="41">
                  <c:v>100</c:v>
                </c:pt>
                <c:pt idx="42">
                  <c:v>250</c:v>
                </c:pt>
                <c:pt idx="43">
                  <c:v>110</c:v>
                </c:pt>
                <c:pt idx="44">
                  <c:v>280</c:v>
                </c:pt>
                <c:pt idx="45">
                  <c:v>160</c:v>
                </c:pt>
                <c:pt idx="46">
                  <c:v>150</c:v>
                </c:pt>
                <c:pt idx="47">
                  <c:v>150</c:v>
                </c:pt>
                <c:pt idx="48">
                  <c:v>250</c:v>
                </c:pt>
                <c:pt idx="49">
                  <c:v>450</c:v>
                </c:pt>
                <c:pt idx="50">
                  <c:v>400</c:v>
                </c:pt>
                <c:pt idx="51">
                  <c:v>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'2015年一覧表（ＮＳＷ）'!$V$3:$V$54</c:f>
              <c:numCache>
                <c:formatCode>General</c:formatCode>
                <c:ptCount val="52"/>
                <c:pt idx="0">
                  <c:v>22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25</c:v>
                </c:pt>
                <c:pt idx="5">
                  <c:v>35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18</c:v>
                </c:pt>
                <c:pt idx="13">
                  <c:v>18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22</c:v>
                </c:pt>
                <c:pt idx="18">
                  <c:v>30</c:v>
                </c:pt>
                <c:pt idx="19">
                  <c:v>35</c:v>
                </c:pt>
                <c:pt idx="20">
                  <c:v>45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65</c:v>
                </c:pt>
                <c:pt idx="25">
                  <c:v>70</c:v>
                </c:pt>
                <c:pt idx="26">
                  <c:v>60</c:v>
                </c:pt>
                <c:pt idx="27">
                  <c:v>60</c:v>
                </c:pt>
                <c:pt idx="28">
                  <c:v>80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90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65</c:v>
                </c:pt>
                <c:pt idx="40">
                  <c:v>90</c:v>
                </c:pt>
                <c:pt idx="41">
                  <c:v>130</c:v>
                </c:pt>
                <c:pt idx="42">
                  <c:v>150</c:v>
                </c:pt>
                <c:pt idx="43">
                  <c:v>180</c:v>
                </c:pt>
                <c:pt idx="44">
                  <c:v>200</c:v>
                </c:pt>
                <c:pt idx="45">
                  <c:v>190</c:v>
                </c:pt>
                <c:pt idx="46">
                  <c:v>180</c:v>
                </c:pt>
                <c:pt idx="47">
                  <c:v>150</c:v>
                </c:pt>
                <c:pt idx="48">
                  <c:v>150</c:v>
                </c:pt>
                <c:pt idx="49">
                  <c:v>35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'2015年一覧表（ＮＳＷ）'!$W$3:$W$54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12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'2015年一覧表（ＮＳＷ）'!$X$3:$X$54</c:f>
              <c:numCache>
                <c:formatCode>General</c:formatCode>
                <c:ptCount val="52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750</c:v>
                </c:pt>
                <c:pt idx="9">
                  <c:v>800</c:v>
                </c:pt>
                <c:pt idx="10">
                  <c:v>750</c:v>
                </c:pt>
                <c:pt idx="11">
                  <c:v>650</c:v>
                </c:pt>
                <c:pt idx="12">
                  <c:v>700</c:v>
                </c:pt>
                <c:pt idx="13">
                  <c:v>700</c:v>
                </c:pt>
                <c:pt idx="14">
                  <c:v>650</c:v>
                </c:pt>
                <c:pt idx="15">
                  <c:v>700</c:v>
                </c:pt>
                <c:pt idx="16">
                  <c:v>600</c:v>
                </c:pt>
                <c:pt idx="17">
                  <c:v>700</c:v>
                </c:pt>
                <c:pt idx="18">
                  <c:v>600</c:v>
                </c:pt>
                <c:pt idx="19">
                  <c:v>550</c:v>
                </c:pt>
                <c:pt idx="20">
                  <c:v>600</c:v>
                </c:pt>
                <c:pt idx="21">
                  <c:v>600</c:v>
                </c:pt>
                <c:pt idx="22">
                  <c:v>650</c:v>
                </c:pt>
                <c:pt idx="23">
                  <c:v>600</c:v>
                </c:pt>
                <c:pt idx="24">
                  <c:v>620</c:v>
                </c:pt>
                <c:pt idx="25">
                  <c:v>600</c:v>
                </c:pt>
                <c:pt idx="26">
                  <c:v>600</c:v>
                </c:pt>
                <c:pt idx="27">
                  <c:v>550</c:v>
                </c:pt>
                <c:pt idx="28">
                  <c:v>600</c:v>
                </c:pt>
                <c:pt idx="29">
                  <c:v>550</c:v>
                </c:pt>
                <c:pt idx="30">
                  <c:v>550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650</c:v>
                </c:pt>
                <c:pt idx="37">
                  <c:v>600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700</c:v>
                </c:pt>
                <c:pt idx="42">
                  <c:v>700</c:v>
                </c:pt>
                <c:pt idx="43">
                  <c:v>700</c:v>
                </c:pt>
                <c:pt idx="44">
                  <c:v>700</c:v>
                </c:pt>
                <c:pt idx="45">
                  <c:v>800</c:v>
                </c:pt>
                <c:pt idx="46">
                  <c:v>800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700</c:v>
                </c:pt>
                <c:pt idx="51">
                  <c:v>800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'2015年一覧表（ＮＳＷ）'!$Y$2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'2015年一覧表（ＮＳＷ）'!$Y$3:$Y$54</c:f>
              <c:numCache>
                <c:formatCode>General</c:formatCode>
                <c:ptCount val="52"/>
                <c:pt idx="0">
                  <c:v>22</c:v>
                </c:pt>
                <c:pt idx="1">
                  <c:v>35</c:v>
                </c:pt>
                <c:pt idx="2">
                  <c:v>25</c:v>
                </c:pt>
                <c:pt idx="3">
                  <c:v>30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20</c:v>
                </c:pt>
                <c:pt idx="14">
                  <c:v>18</c:v>
                </c:pt>
                <c:pt idx="15">
                  <c:v>20</c:v>
                </c:pt>
                <c:pt idx="16">
                  <c:v>18</c:v>
                </c:pt>
                <c:pt idx="17">
                  <c:v>18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25</c:v>
                </c:pt>
                <c:pt idx="22">
                  <c:v>22</c:v>
                </c:pt>
                <c:pt idx="23">
                  <c:v>22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20</c:v>
                </c:pt>
                <c:pt idx="28">
                  <c:v>18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20</c:v>
                </c:pt>
                <c:pt idx="35">
                  <c:v>30</c:v>
                </c:pt>
                <c:pt idx="36">
                  <c:v>15</c:v>
                </c:pt>
                <c:pt idx="37">
                  <c:v>20</c:v>
                </c:pt>
                <c:pt idx="38">
                  <c:v>25</c:v>
                </c:pt>
                <c:pt idx="39">
                  <c:v>20</c:v>
                </c:pt>
                <c:pt idx="40">
                  <c:v>30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'2015年一覧表（ＮＳＷ）'!$Z$2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'2015年一覧表（ＮＳＷ）'!$Z$3:$Z$54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18</c:v>
                </c:pt>
                <c:pt idx="14">
                  <c:v>25</c:v>
                </c:pt>
                <c:pt idx="15">
                  <c:v>50</c:v>
                </c:pt>
                <c:pt idx="16">
                  <c:v>35</c:v>
                </c:pt>
                <c:pt idx="17">
                  <c:v>20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20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15</c:v>
                </c:pt>
                <c:pt idx="34">
                  <c:v>10</c:v>
                </c:pt>
                <c:pt idx="35">
                  <c:v>12</c:v>
                </c:pt>
                <c:pt idx="36">
                  <c:v>15</c:v>
                </c:pt>
                <c:pt idx="37">
                  <c:v>10</c:v>
                </c:pt>
                <c:pt idx="38">
                  <c:v>15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'2015年一覧表（ＮＳＷ）'!$AA$2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'2015年一覧表（ＮＳＷ）'!$AA$3:$AA$54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15</c:v>
                </c:pt>
                <c:pt idx="34">
                  <c:v>12</c:v>
                </c:pt>
                <c:pt idx="35">
                  <c:v>8</c:v>
                </c:pt>
                <c:pt idx="36">
                  <c:v>12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'2015年一覧表（ＮＳＷ）'!$AB$2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'2015年一覧表（ＮＳＷ）'!$AB$3:$AB$54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8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12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8</c:v>
                </c:pt>
                <c:pt idx="37">
                  <c:v>5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'2015年一覧表（ＮＳＷ）'!$AC$2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'2015年一覧表（ＮＳＷ）'!$AC$3:$AC$54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'2015年一覧表（ＮＳＷ）'!$AD$2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'2015年一覧表（ＮＳＷ）'!$AD$3:$AD$54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180</c:v>
                </c:pt>
                <c:pt idx="3">
                  <c:v>200</c:v>
                </c:pt>
                <c:pt idx="4">
                  <c:v>220</c:v>
                </c:pt>
                <c:pt idx="5">
                  <c:v>200</c:v>
                </c:pt>
                <c:pt idx="6">
                  <c:v>220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220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180</c:v>
                </c:pt>
                <c:pt idx="28">
                  <c:v>180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180</c:v>
                </c:pt>
                <c:pt idx="39">
                  <c:v>180</c:v>
                </c:pt>
                <c:pt idx="40">
                  <c:v>200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180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'2015年一覧表（ＮＳＷ）'!$AE$2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'2015年一覧表（ＮＳＷ）'!$AE$3:$AE$54</c:f>
              <c:numCache>
                <c:formatCode>General</c:formatCode>
                <c:ptCount val="52"/>
                <c:pt idx="0">
                  <c:v>1600</c:v>
                </c:pt>
                <c:pt idx="1">
                  <c:v>1800</c:v>
                </c:pt>
                <c:pt idx="2">
                  <c:v>2000</c:v>
                </c:pt>
                <c:pt idx="3">
                  <c:v>1800</c:v>
                </c:pt>
                <c:pt idx="4">
                  <c:v>2500</c:v>
                </c:pt>
                <c:pt idx="5">
                  <c:v>1700</c:v>
                </c:pt>
                <c:pt idx="6">
                  <c:v>2200</c:v>
                </c:pt>
                <c:pt idx="7">
                  <c:v>2000</c:v>
                </c:pt>
                <c:pt idx="8">
                  <c:v>1800</c:v>
                </c:pt>
                <c:pt idx="9">
                  <c:v>1700</c:v>
                </c:pt>
                <c:pt idx="10">
                  <c:v>1900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2200</c:v>
                </c:pt>
                <c:pt idx="15">
                  <c:v>1800</c:v>
                </c:pt>
                <c:pt idx="16">
                  <c:v>1800</c:v>
                </c:pt>
                <c:pt idx="17">
                  <c:v>2200</c:v>
                </c:pt>
                <c:pt idx="18">
                  <c:v>3000</c:v>
                </c:pt>
                <c:pt idx="19">
                  <c:v>2500</c:v>
                </c:pt>
                <c:pt idx="20">
                  <c:v>2200</c:v>
                </c:pt>
                <c:pt idx="21">
                  <c:v>2500</c:v>
                </c:pt>
                <c:pt idx="22">
                  <c:v>2200</c:v>
                </c:pt>
                <c:pt idx="23">
                  <c:v>2000</c:v>
                </c:pt>
                <c:pt idx="24">
                  <c:v>2200</c:v>
                </c:pt>
                <c:pt idx="25">
                  <c:v>2000</c:v>
                </c:pt>
                <c:pt idx="26">
                  <c:v>1800</c:v>
                </c:pt>
                <c:pt idx="27">
                  <c:v>2000</c:v>
                </c:pt>
                <c:pt idx="28">
                  <c:v>2800</c:v>
                </c:pt>
                <c:pt idx="29">
                  <c:v>3000</c:v>
                </c:pt>
                <c:pt idx="30">
                  <c:v>2500</c:v>
                </c:pt>
                <c:pt idx="31">
                  <c:v>2400</c:v>
                </c:pt>
                <c:pt idx="32">
                  <c:v>2100</c:v>
                </c:pt>
                <c:pt idx="33">
                  <c:v>2000</c:v>
                </c:pt>
                <c:pt idx="34">
                  <c:v>1800</c:v>
                </c:pt>
                <c:pt idx="35">
                  <c:v>2200</c:v>
                </c:pt>
                <c:pt idx="36">
                  <c:v>2400</c:v>
                </c:pt>
                <c:pt idx="37">
                  <c:v>2200</c:v>
                </c:pt>
                <c:pt idx="38">
                  <c:v>2500</c:v>
                </c:pt>
                <c:pt idx="39">
                  <c:v>2200</c:v>
                </c:pt>
                <c:pt idx="40">
                  <c:v>2500</c:v>
                </c:pt>
                <c:pt idx="41">
                  <c:v>2500</c:v>
                </c:pt>
                <c:pt idx="42">
                  <c:v>2500</c:v>
                </c:pt>
                <c:pt idx="43">
                  <c:v>2300</c:v>
                </c:pt>
                <c:pt idx="44">
                  <c:v>2700</c:v>
                </c:pt>
                <c:pt idx="45">
                  <c:v>3000</c:v>
                </c:pt>
                <c:pt idx="46">
                  <c:v>2500</c:v>
                </c:pt>
                <c:pt idx="47">
                  <c:v>2400</c:v>
                </c:pt>
                <c:pt idx="48">
                  <c:v>2000</c:v>
                </c:pt>
                <c:pt idx="49">
                  <c:v>2800</c:v>
                </c:pt>
                <c:pt idx="50">
                  <c:v>2500</c:v>
                </c:pt>
                <c:pt idx="51">
                  <c:v>2700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'2015年一覧表（ＮＳＷ）'!$AF$2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'2015年一覧表（ＮＳＷ）'!$AF$3:$AF$54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'2015年一覧表（ＮＳＷ）'!$AG$2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'2015年一覧表（ＮＳＷ）'!$AG$3:$AG$54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'2015年一覧表（ＮＳＷ）'!$AH$2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'2015年一覧表（ＮＳＷ）'!$A$3:$A$54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'2015年一覧表（ＮＳＷ）'!$AH$3:$AH$54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200</c:v>
                </c:pt>
                <c:pt idx="3">
                  <c:v>200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200</c:v>
                </c:pt>
                <c:pt idx="8">
                  <c:v>250</c:v>
                </c:pt>
                <c:pt idx="9">
                  <c:v>220</c:v>
                </c:pt>
                <c:pt idx="10">
                  <c:v>200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220</c:v>
                </c:pt>
                <c:pt idx="19">
                  <c:v>300</c:v>
                </c:pt>
                <c:pt idx="20">
                  <c:v>420</c:v>
                </c:pt>
                <c:pt idx="21">
                  <c:v>350</c:v>
                </c:pt>
                <c:pt idx="22">
                  <c:v>420</c:v>
                </c:pt>
                <c:pt idx="23">
                  <c:v>280</c:v>
                </c:pt>
                <c:pt idx="24">
                  <c:v>300</c:v>
                </c:pt>
                <c:pt idx="25">
                  <c:v>320</c:v>
                </c:pt>
                <c:pt idx="26">
                  <c:v>280</c:v>
                </c:pt>
                <c:pt idx="27">
                  <c:v>200</c:v>
                </c:pt>
                <c:pt idx="28">
                  <c:v>220</c:v>
                </c:pt>
                <c:pt idx="29">
                  <c:v>200</c:v>
                </c:pt>
                <c:pt idx="30">
                  <c:v>300</c:v>
                </c:pt>
                <c:pt idx="31">
                  <c:v>300</c:v>
                </c:pt>
                <c:pt idx="32">
                  <c:v>350</c:v>
                </c:pt>
                <c:pt idx="33">
                  <c:v>350</c:v>
                </c:pt>
                <c:pt idx="34">
                  <c:v>320</c:v>
                </c:pt>
                <c:pt idx="35">
                  <c:v>300</c:v>
                </c:pt>
                <c:pt idx="36">
                  <c:v>250</c:v>
                </c:pt>
                <c:pt idx="37">
                  <c:v>200</c:v>
                </c:pt>
                <c:pt idx="38">
                  <c:v>200</c:v>
                </c:pt>
                <c:pt idx="39">
                  <c:v>300</c:v>
                </c:pt>
                <c:pt idx="40">
                  <c:v>250</c:v>
                </c:pt>
                <c:pt idx="41">
                  <c:v>300</c:v>
                </c:pt>
                <c:pt idx="42">
                  <c:v>300</c:v>
                </c:pt>
                <c:pt idx="43">
                  <c:v>320</c:v>
                </c:pt>
                <c:pt idx="44">
                  <c:v>400</c:v>
                </c:pt>
                <c:pt idx="45">
                  <c:v>350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180</c:v>
                </c:pt>
                <c:pt idx="50">
                  <c:v>200</c:v>
                </c:pt>
                <c:pt idx="51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22064"/>
        <c:axId val="498322448"/>
      </c:lineChart>
      <c:catAx>
        <c:axId val="49832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8322448"/>
        <c:crosses val="autoZero"/>
        <c:auto val="1"/>
        <c:lblAlgn val="ctr"/>
        <c:lblOffset val="100"/>
        <c:noMultiLvlLbl val="0"/>
      </c:catAx>
      <c:valAx>
        <c:axId val="49832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832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'2015年全井戸集計表'!$BK$3:$BK$54</c:f>
              <c:numCache>
                <c:formatCode>0.000_ </c:formatCode>
                <c:ptCount val="52"/>
                <c:pt idx="0">
                  <c:v>51.024999999999999</c:v>
                </c:pt>
                <c:pt idx="1">
                  <c:v>50.493000000000002</c:v>
                </c:pt>
                <c:pt idx="2">
                  <c:v>50.694000000000003</c:v>
                </c:pt>
                <c:pt idx="3">
                  <c:v>50.58</c:v>
                </c:pt>
                <c:pt idx="4">
                  <c:v>51.337000000000003</c:v>
                </c:pt>
                <c:pt idx="5">
                  <c:v>51.494</c:v>
                </c:pt>
                <c:pt idx="6">
                  <c:v>51.268000000000001</c:v>
                </c:pt>
                <c:pt idx="7">
                  <c:v>51.123999999999995</c:v>
                </c:pt>
                <c:pt idx="8">
                  <c:v>51.706000000000003</c:v>
                </c:pt>
                <c:pt idx="9">
                  <c:v>52.420999999999999</c:v>
                </c:pt>
                <c:pt idx="10">
                  <c:v>52.234000000000002</c:v>
                </c:pt>
                <c:pt idx="11">
                  <c:v>52.034999999999997</c:v>
                </c:pt>
                <c:pt idx="12">
                  <c:v>51.869</c:v>
                </c:pt>
                <c:pt idx="13">
                  <c:v>51.9</c:v>
                </c:pt>
                <c:pt idx="14">
                  <c:v>52.424999999999997</c:v>
                </c:pt>
                <c:pt idx="15">
                  <c:v>54.759</c:v>
                </c:pt>
                <c:pt idx="16">
                  <c:v>49.515000000000001</c:v>
                </c:pt>
                <c:pt idx="17">
                  <c:v>50.021000000000001</c:v>
                </c:pt>
                <c:pt idx="18">
                  <c:v>48.664999999999999</c:v>
                </c:pt>
                <c:pt idx="19">
                  <c:v>48.483000000000004</c:v>
                </c:pt>
                <c:pt idx="20">
                  <c:v>48.384</c:v>
                </c:pt>
                <c:pt idx="21">
                  <c:v>48.027999999999999</c:v>
                </c:pt>
                <c:pt idx="22">
                  <c:v>48.191000000000003</c:v>
                </c:pt>
                <c:pt idx="23">
                  <c:v>48.378</c:v>
                </c:pt>
                <c:pt idx="24">
                  <c:v>48.454000000000001</c:v>
                </c:pt>
                <c:pt idx="25">
                  <c:v>48.177</c:v>
                </c:pt>
                <c:pt idx="26">
                  <c:v>48.972999999999999</c:v>
                </c:pt>
                <c:pt idx="27">
                  <c:v>49.405999999999999</c:v>
                </c:pt>
                <c:pt idx="28">
                  <c:v>49.926000000000002</c:v>
                </c:pt>
                <c:pt idx="29">
                  <c:v>49.994999999999997</c:v>
                </c:pt>
                <c:pt idx="30">
                  <c:v>48.745999999999995</c:v>
                </c:pt>
                <c:pt idx="31">
                  <c:v>48.841000000000001</c:v>
                </c:pt>
                <c:pt idx="32">
                  <c:v>48.466999999999999</c:v>
                </c:pt>
                <c:pt idx="33">
                  <c:v>48.543999999999997</c:v>
                </c:pt>
                <c:pt idx="34">
                  <c:v>48.521999999999998</c:v>
                </c:pt>
                <c:pt idx="35">
                  <c:v>49.424999999999997</c:v>
                </c:pt>
                <c:pt idx="36">
                  <c:v>50.957000000000001</c:v>
                </c:pt>
                <c:pt idx="37">
                  <c:v>51.051000000000002</c:v>
                </c:pt>
                <c:pt idx="38">
                  <c:v>50.22</c:v>
                </c:pt>
                <c:pt idx="39">
                  <c:v>49.984999999999999</c:v>
                </c:pt>
                <c:pt idx="40">
                  <c:v>49.400999999999996</c:v>
                </c:pt>
                <c:pt idx="41">
                  <c:v>49.215000000000003</c:v>
                </c:pt>
                <c:pt idx="42">
                  <c:v>49.004999999999995</c:v>
                </c:pt>
                <c:pt idx="43">
                  <c:v>48.95</c:v>
                </c:pt>
                <c:pt idx="44">
                  <c:v>49.152000000000001</c:v>
                </c:pt>
                <c:pt idx="45">
                  <c:v>49.543999999999997</c:v>
                </c:pt>
                <c:pt idx="46">
                  <c:v>50.042999999999999</c:v>
                </c:pt>
                <c:pt idx="47">
                  <c:v>50.245999999999995</c:v>
                </c:pt>
                <c:pt idx="48">
                  <c:v>50.494999999999997</c:v>
                </c:pt>
                <c:pt idx="49">
                  <c:v>54.82</c:v>
                </c:pt>
                <c:pt idx="50">
                  <c:v>54.561</c:v>
                </c:pt>
                <c:pt idx="51">
                  <c:v>54.278999999999996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55504"/>
        <c:axId val="501583688"/>
      </c:lineChart>
      <c:catAx>
        <c:axId val="50185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583688"/>
        <c:crosses val="autoZero"/>
        <c:auto val="1"/>
        <c:lblAlgn val="ctr"/>
        <c:lblOffset val="100"/>
        <c:noMultiLvlLbl val="0"/>
      </c:catAx>
      <c:valAx>
        <c:axId val="501583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1855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'2015年全井戸集計表'!$BL$3:$BL$54</c:f>
              <c:numCache>
                <c:formatCode>0.000_ </c:formatCode>
                <c:ptCount val="52"/>
                <c:pt idx="0">
                  <c:v>48.157000000000004</c:v>
                </c:pt>
                <c:pt idx="1">
                  <c:v>47.882000000000005</c:v>
                </c:pt>
                <c:pt idx="2">
                  <c:v>47.658000000000001</c:v>
                </c:pt>
                <c:pt idx="3">
                  <c:v>47.947000000000003</c:v>
                </c:pt>
                <c:pt idx="4">
                  <c:v>48.38900000000001</c:v>
                </c:pt>
                <c:pt idx="5">
                  <c:v>48.42</c:v>
                </c:pt>
                <c:pt idx="7">
                  <c:v>48.199000000000005</c:v>
                </c:pt>
                <c:pt idx="8">
                  <c:v>48.624000000000009</c:v>
                </c:pt>
                <c:pt idx="9">
                  <c:v>48.758000000000003</c:v>
                </c:pt>
                <c:pt idx="10">
                  <c:v>48.677000000000007</c:v>
                </c:pt>
                <c:pt idx="11">
                  <c:v>48.697000000000003</c:v>
                </c:pt>
                <c:pt idx="12">
                  <c:v>48.584000000000003</c:v>
                </c:pt>
                <c:pt idx="13">
                  <c:v>48.584000000000003</c:v>
                </c:pt>
                <c:pt idx="14">
                  <c:v>48.719000000000008</c:v>
                </c:pt>
                <c:pt idx="15">
                  <c:v>53.057000000000002</c:v>
                </c:pt>
                <c:pt idx="16">
                  <c:v>47.470000000000006</c:v>
                </c:pt>
                <c:pt idx="17">
                  <c:v>48.873000000000005</c:v>
                </c:pt>
                <c:pt idx="18">
                  <c:v>46.985000000000007</c:v>
                </c:pt>
                <c:pt idx="19">
                  <c:v>46.966000000000008</c:v>
                </c:pt>
                <c:pt idx="20">
                  <c:v>46.839000000000006</c:v>
                </c:pt>
                <c:pt idx="21">
                  <c:v>46.584000000000003</c:v>
                </c:pt>
                <c:pt idx="22">
                  <c:v>46.727000000000004</c:v>
                </c:pt>
                <c:pt idx="23">
                  <c:v>46.754000000000005</c:v>
                </c:pt>
                <c:pt idx="24">
                  <c:v>46.828000000000003</c:v>
                </c:pt>
                <c:pt idx="25">
                  <c:v>46.727000000000004</c:v>
                </c:pt>
                <c:pt idx="26">
                  <c:v>47.490000000000009</c:v>
                </c:pt>
                <c:pt idx="27">
                  <c:v>47.819000000000003</c:v>
                </c:pt>
                <c:pt idx="28">
                  <c:v>47.474000000000004</c:v>
                </c:pt>
                <c:pt idx="29">
                  <c:v>47.462000000000003</c:v>
                </c:pt>
                <c:pt idx="30">
                  <c:v>47.086000000000006</c:v>
                </c:pt>
                <c:pt idx="31">
                  <c:v>46.963000000000008</c:v>
                </c:pt>
                <c:pt idx="32">
                  <c:v>46.924000000000007</c:v>
                </c:pt>
                <c:pt idx="33">
                  <c:v>46.962000000000003</c:v>
                </c:pt>
                <c:pt idx="34">
                  <c:v>47.059000000000005</c:v>
                </c:pt>
                <c:pt idx="35">
                  <c:v>47.949000000000005</c:v>
                </c:pt>
                <c:pt idx="36">
                  <c:v>47.841000000000008</c:v>
                </c:pt>
                <c:pt idx="37">
                  <c:v>48.159000000000006</c:v>
                </c:pt>
                <c:pt idx="38">
                  <c:v>47.616000000000007</c:v>
                </c:pt>
                <c:pt idx="39">
                  <c:v>47.460000000000008</c:v>
                </c:pt>
                <c:pt idx="40">
                  <c:v>47.206000000000003</c:v>
                </c:pt>
                <c:pt idx="41">
                  <c:v>47.269000000000005</c:v>
                </c:pt>
                <c:pt idx="42">
                  <c:v>47.241000000000007</c:v>
                </c:pt>
                <c:pt idx="43">
                  <c:v>46.957000000000008</c:v>
                </c:pt>
                <c:pt idx="44">
                  <c:v>47.25200000000001</c:v>
                </c:pt>
                <c:pt idx="45">
                  <c:v>47.335000000000008</c:v>
                </c:pt>
                <c:pt idx="46">
                  <c:v>47.699000000000005</c:v>
                </c:pt>
                <c:pt idx="47">
                  <c:v>48.054000000000002</c:v>
                </c:pt>
                <c:pt idx="48">
                  <c:v>48.049000000000007</c:v>
                </c:pt>
                <c:pt idx="49">
                  <c:v>48.589000000000006</c:v>
                </c:pt>
                <c:pt idx="50">
                  <c:v>48.673000000000002</c:v>
                </c:pt>
                <c:pt idx="51">
                  <c:v>48.487000000000009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84472"/>
        <c:axId val="501584864"/>
      </c:lineChart>
      <c:catAx>
        <c:axId val="50158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584864"/>
        <c:crosses val="autoZero"/>
        <c:auto val="1"/>
        <c:lblAlgn val="ctr"/>
        <c:lblOffset val="100"/>
        <c:noMultiLvlLbl val="0"/>
      </c:catAx>
      <c:valAx>
        <c:axId val="50158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158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'2015年全井戸集計表'!$BY$3:$BY$54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25</c:v>
                </c:pt>
                <c:pt idx="3">
                  <c:v>5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35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12</c:v>
                </c:pt>
                <c:pt idx="12">
                  <c:v>6</c:v>
                </c:pt>
                <c:pt idx="13">
                  <c:v>5</c:v>
                </c:pt>
                <c:pt idx="14">
                  <c:v>35</c:v>
                </c:pt>
                <c:pt idx="15">
                  <c:v>15</c:v>
                </c:pt>
                <c:pt idx="16">
                  <c:v>8</c:v>
                </c:pt>
                <c:pt idx="17">
                  <c:v>60</c:v>
                </c:pt>
                <c:pt idx="18">
                  <c:v>10</c:v>
                </c:pt>
                <c:pt idx="19">
                  <c:v>6</c:v>
                </c:pt>
                <c:pt idx="20">
                  <c:v>15</c:v>
                </c:pt>
                <c:pt idx="21">
                  <c:v>15</c:v>
                </c:pt>
                <c:pt idx="22">
                  <c:v>30</c:v>
                </c:pt>
                <c:pt idx="23">
                  <c:v>10</c:v>
                </c:pt>
                <c:pt idx="24">
                  <c:v>30</c:v>
                </c:pt>
                <c:pt idx="25">
                  <c:v>30</c:v>
                </c:pt>
                <c:pt idx="26">
                  <c:v>40</c:v>
                </c:pt>
                <c:pt idx="27">
                  <c:v>10</c:v>
                </c:pt>
                <c:pt idx="28">
                  <c:v>25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25</c:v>
                </c:pt>
                <c:pt idx="34">
                  <c:v>3</c:v>
                </c:pt>
                <c:pt idx="35">
                  <c:v>3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20</c:v>
                </c:pt>
                <c:pt idx="50">
                  <c:v>25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'2015年全井戸集計表'!$BZ$3:$BZ$54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25</c:v>
                </c:pt>
                <c:pt idx="18">
                  <c:v>18</c:v>
                </c:pt>
                <c:pt idx="19">
                  <c:v>15</c:v>
                </c:pt>
                <c:pt idx="20">
                  <c:v>20</c:v>
                </c:pt>
                <c:pt idx="21">
                  <c:v>18</c:v>
                </c:pt>
                <c:pt idx="22">
                  <c:v>16</c:v>
                </c:pt>
                <c:pt idx="23">
                  <c:v>15</c:v>
                </c:pt>
                <c:pt idx="24">
                  <c:v>15</c:v>
                </c:pt>
                <c:pt idx="25">
                  <c:v>22</c:v>
                </c:pt>
                <c:pt idx="26">
                  <c:v>20</c:v>
                </c:pt>
                <c:pt idx="27">
                  <c:v>18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30</c:v>
                </c:pt>
                <c:pt idx="32">
                  <c:v>10</c:v>
                </c:pt>
                <c:pt idx="33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20</c:v>
                </c:pt>
                <c:pt idx="42">
                  <c:v>20</c:v>
                </c:pt>
                <c:pt idx="43">
                  <c:v>12</c:v>
                </c:pt>
                <c:pt idx="44">
                  <c:v>20</c:v>
                </c:pt>
                <c:pt idx="45">
                  <c:v>12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'2015年全井戸集計表'!$CA$3:$CA$54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'2015年全井戸集計表'!$CB$3:$CB$54</c:f>
              <c:numCache>
                <c:formatCode>General</c:formatCode>
                <c:ptCount val="52"/>
                <c:pt idx="0">
                  <c:v>1900</c:v>
                </c:pt>
                <c:pt idx="1">
                  <c:v>2000</c:v>
                </c:pt>
                <c:pt idx="2">
                  <c:v>1600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1900</c:v>
                </c:pt>
                <c:pt idx="9">
                  <c:v>2000</c:v>
                </c:pt>
                <c:pt idx="10">
                  <c:v>2000</c:v>
                </c:pt>
                <c:pt idx="11">
                  <c:v>1900</c:v>
                </c:pt>
                <c:pt idx="12">
                  <c:v>1800</c:v>
                </c:pt>
                <c:pt idx="13">
                  <c:v>2000</c:v>
                </c:pt>
                <c:pt idx="14">
                  <c:v>2100</c:v>
                </c:pt>
                <c:pt idx="15">
                  <c:v>2400</c:v>
                </c:pt>
                <c:pt idx="16">
                  <c:v>2000</c:v>
                </c:pt>
                <c:pt idx="17">
                  <c:v>2200</c:v>
                </c:pt>
                <c:pt idx="18">
                  <c:v>2200</c:v>
                </c:pt>
                <c:pt idx="19">
                  <c:v>1900</c:v>
                </c:pt>
                <c:pt idx="20">
                  <c:v>2200</c:v>
                </c:pt>
                <c:pt idx="21">
                  <c:v>2200</c:v>
                </c:pt>
                <c:pt idx="22">
                  <c:v>2200</c:v>
                </c:pt>
                <c:pt idx="23">
                  <c:v>2000</c:v>
                </c:pt>
                <c:pt idx="24">
                  <c:v>2000</c:v>
                </c:pt>
                <c:pt idx="25">
                  <c:v>2200</c:v>
                </c:pt>
                <c:pt idx="26">
                  <c:v>2200</c:v>
                </c:pt>
                <c:pt idx="27">
                  <c:v>2000</c:v>
                </c:pt>
                <c:pt idx="28">
                  <c:v>2100</c:v>
                </c:pt>
                <c:pt idx="29">
                  <c:v>2200</c:v>
                </c:pt>
                <c:pt idx="30">
                  <c:v>2200</c:v>
                </c:pt>
                <c:pt idx="31">
                  <c:v>2000</c:v>
                </c:pt>
                <c:pt idx="32">
                  <c:v>2300</c:v>
                </c:pt>
                <c:pt idx="33">
                  <c:v>2000</c:v>
                </c:pt>
                <c:pt idx="34">
                  <c:v>2300</c:v>
                </c:pt>
                <c:pt idx="35">
                  <c:v>2500</c:v>
                </c:pt>
                <c:pt idx="36">
                  <c:v>2100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2200</c:v>
                </c:pt>
                <c:pt idx="41">
                  <c:v>2200</c:v>
                </c:pt>
                <c:pt idx="42">
                  <c:v>2000</c:v>
                </c:pt>
                <c:pt idx="43">
                  <c:v>2000</c:v>
                </c:pt>
                <c:pt idx="44">
                  <c:v>2300</c:v>
                </c:pt>
                <c:pt idx="45">
                  <c:v>2200</c:v>
                </c:pt>
                <c:pt idx="46">
                  <c:v>2000</c:v>
                </c:pt>
                <c:pt idx="47">
                  <c:v>2000</c:v>
                </c:pt>
                <c:pt idx="48">
                  <c:v>2200</c:v>
                </c:pt>
                <c:pt idx="49">
                  <c:v>2300</c:v>
                </c:pt>
                <c:pt idx="50">
                  <c:v>2000</c:v>
                </c:pt>
                <c:pt idx="51">
                  <c:v>2300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'2015年全井戸集計表'!$CC$3:$CC$54</c:f>
              <c:numCache>
                <c:formatCode>General</c:formatCode>
                <c:ptCount val="52"/>
                <c:pt idx="0">
                  <c:v>22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25</c:v>
                </c:pt>
                <c:pt idx="5">
                  <c:v>35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18</c:v>
                </c:pt>
                <c:pt idx="13">
                  <c:v>18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22</c:v>
                </c:pt>
                <c:pt idx="18">
                  <c:v>30</c:v>
                </c:pt>
                <c:pt idx="19">
                  <c:v>35</c:v>
                </c:pt>
                <c:pt idx="20">
                  <c:v>45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65</c:v>
                </c:pt>
                <c:pt idx="25">
                  <c:v>70</c:v>
                </c:pt>
                <c:pt idx="26">
                  <c:v>60</c:v>
                </c:pt>
                <c:pt idx="27">
                  <c:v>60</c:v>
                </c:pt>
                <c:pt idx="28">
                  <c:v>80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90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65</c:v>
                </c:pt>
                <c:pt idx="40">
                  <c:v>90</c:v>
                </c:pt>
                <c:pt idx="41">
                  <c:v>130</c:v>
                </c:pt>
                <c:pt idx="42">
                  <c:v>150</c:v>
                </c:pt>
                <c:pt idx="43">
                  <c:v>180</c:v>
                </c:pt>
                <c:pt idx="44">
                  <c:v>200</c:v>
                </c:pt>
                <c:pt idx="45">
                  <c:v>190</c:v>
                </c:pt>
                <c:pt idx="46">
                  <c:v>180</c:v>
                </c:pt>
                <c:pt idx="47">
                  <c:v>150</c:v>
                </c:pt>
                <c:pt idx="48">
                  <c:v>150</c:v>
                </c:pt>
                <c:pt idx="49">
                  <c:v>35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86040"/>
        <c:axId val="501586432"/>
      </c:lineChart>
      <c:catAx>
        <c:axId val="50158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586432"/>
        <c:crosses val="autoZero"/>
        <c:auto val="1"/>
        <c:lblAlgn val="ctr"/>
        <c:lblOffset val="100"/>
        <c:noMultiLvlLbl val="0"/>
      </c:catAx>
      <c:valAx>
        <c:axId val="50158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1586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'2015年全井戸集計表'!$CD$3:$CD$54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18</c:v>
                </c:pt>
                <c:pt idx="5">
                  <c:v>18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18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18</c:v>
                </c:pt>
                <c:pt idx="21">
                  <c:v>22</c:v>
                </c:pt>
                <c:pt idx="22">
                  <c:v>18</c:v>
                </c:pt>
                <c:pt idx="23">
                  <c:v>18</c:v>
                </c:pt>
                <c:pt idx="24">
                  <c:v>15</c:v>
                </c:pt>
                <c:pt idx="25">
                  <c:v>18</c:v>
                </c:pt>
                <c:pt idx="26">
                  <c:v>15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30</c:v>
                </c:pt>
                <c:pt idx="44">
                  <c:v>25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'2015年全井戸集計表'!$CE$3:$CE$54</c:f>
              <c:numCache>
                <c:formatCode>General</c:formatCode>
                <c:ptCount val="52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250</c:v>
                </c:pt>
                <c:pt idx="4">
                  <c:v>220</c:v>
                </c:pt>
                <c:pt idx="5">
                  <c:v>200</c:v>
                </c:pt>
                <c:pt idx="6">
                  <c:v>220</c:v>
                </c:pt>
                <c:pt idx="7">
                  <c:v>220</c:v>
                </c:pt>
                <c:pt idx="8">
                  <c:v>280</c:v>
                </c:pt>
                <c:pt idx="9">
                  <c:v>200</c:v>
                </c:pt>
                <c:pt idx="10">
                  <c:v>400</c:v>
                </c:pt>
                <c:pt idx="11">
                  <c:v>220</c:v>
                </c:pt>
                <c:pt idx="12">
                  <c:v>250</c:v>
                </c:pt>
                <c:pt idx="13">
                  <c:v>250</c:v>
                </c:pt>
                <c:pt idx="14">
                  <c:v>280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220</c:v>
                </c:pt>
                <c:pt idx="19">
                  <c:v>250</c:v>
                </c:pt>
                <c:pt idx="20">
                  <c:v>260</c:v>
                </c:pt>
                <c:pt idx="21">
                  <c:v>250</c:v>
                </c:pt>
                <c:pt idx="22">
                  <c:v>1100</c:v>
                </c:pt>
                <c:pt idx="23">
                  <c:v>900</c:v>
                </c:pt>
                <c:pt idx="24">
                  <c:v>480</c:v>
                </c:pt>
                <c:pt idx="25">
                  <c:v>800</c:v>
                </c:pt>
                <c:pt idx="26">
                  <c:v>300</c:v>
                </c:pt>
                <c:pt idx="27">
                  <c:v>180</c:v>
                </c:pt>
                <c:pt idx="28">
                  <c:v>180</c:v>
                </c:pt>
                <c:pt idx="29">
                  <c:v>200</c:v>
                </c:pt>
                <c:pt idx="30">
                  <c:v>250</c:v>
                </c:pt>
                <c:pt idx="31">
                  <c:v>300</c:v>
                </c:pt>
                <c:pt idx="32">
                  <c:v>400</c:v>
                </c:pt>
                <c:pt idx="33">
                  <c:v>380</c:v>
                </c:pt>
                <c:pt idx="34">
                  <c:v>600</c:v>
                </c:pt>
                <c:pt idx="35">
                  <c:v>700</c:v>
                </c:pt>
                <c:pt idx="36">
                  <c:v>150</c:v>
                </c:pt>
                <c:pt idx="37">
                  <c:v>150</c:v>
                </c:pt>
                <c:pt idx="38">
                  <c:v>250</c:v>
                </c:pt>
                <c:pt idx="39">
                  <c:v>250</c:v>
                </c:pt>
                <c:pt idx="40">
                  <c:v>350</c:v>
                </c:pt>
                <c:pt idx="41">
                  <c:v>400</c:v>
                </c:pt>
                <c:pt idx="42">
                  <c:v>400</c:v>
                </c:pt>
                <c:pt idx="43">
                  <c:v>500</c:v>
                </c:pt>
                <c:pt idx="44">
                  <c:v>400</c:v>
                </c:pt>
                <c:pt idx="45">
                  <c:v>500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300</c:v>
                </c:pt>
                <c:pt idx="50">
                  <c:v>300</c:v>
                </c:pt>
                <c:pt idx="51">
                  <c:v>350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'2015年全井戸集計表'!$CF$3:$CF$54</c:f>
              <c:numCache>
                <c:formatCode>General</c:formatCode>
                <c:ptCount val="52"/>
                <c:pt idx="0">
                  <c:v>1400</c:v>
                </c:pt>
                <c:pt idx="1">
                  <c:v>1600</c:v>
                </c:pt>
                <c:pt idx="2">
                  <c:v>1500</c:v>
                </c:pt>
                <c:pt idx="3">
                  <c:v>1600</c:v>
                </c:pt>
                <c:pt idx="4">
                  <c:v>1500</c:v>
                </c:pt>
                <c:pt idx="5">
                  <c:v>1600</c:v>
                </c:pt>
                <c:pt idx="6">
                  <c:v>1300</c:v>
                </c:pt>
                <c:pt idx="7">
                  <c:v>1500</c:v>
                </c:pt>
                <c:pt idx="8">
                  <c:v>1200</c:v>
                </c:pt>
                <c:pt idx="9">
                  <c:v>1700</c:v>
                </c:pt>
                <c:pt idx="10">
                  <c:v>1600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1400</c:v>
                </c:pt>
                <c:pt idx="15">
                  <c:v>1800</c:v>
                </c:pt>
                <c:pt idx="16">
                  <c:v>1500</c:v>
                </c:pt>
                <c:pt idx="17">
                  <c:v>1400</c:v>
                </c:pt>
                <c:pt idx="18">
                  <c:v>1500</c:v>
                </c:pt>
                <c:pt idx="19">
                  <c:v>1300</c:v>
                </c:pt>
                <c:pt idx="20">
                  <c:v>1400</c:v>
                </c:pt>
                <c:pt idx="21">
                  <c:v>1500</c:v>
                </c:pt>
                <c:pt idx="22">
                  <c:v>1600</c:v>
                </c:pt>
                <c:pt idx="23">
                  <c:v>1400</c:v>
                </c:pt>
                <c:pt idx="24">
                  <c:v>1400</c:v>
                </c:pt>
                <c:pt idx="25">
                  <c:v>1400</c:v>
                </c:pt>
                <c:pt idx="26">
                  <c:v>1600</c:v>
                </c:pt>
                <c:pt idx="27">
                  <c:v>1600</c:v>
                </c:pt>
                <c:pt idx="28">
                  <c:v>1400</c:v>
                </c:pt>
                <c:pt idx="29">
                  <c:v>1600</c:v>
                </c:pt>
                <c:pt idx="30">
                  <c:v>1400</c:v>
                </c:pt>
                <c:pt idx="31">
                  <c:v>1600</c:v>
                </c:pt>
                <c:pt idx="32">
                  <c:v>1500</c:v>
                </c:pt>
                <c:pt idx="33">
                  <c:v>1600</c:v>
                </c:pt>
                <c:pt idx="34">
                  <c:v>1600</c:v>
                </c:pt>
                <c:pt idx="35">
                  <c:v>1600</c:v>
                </c:pt>
                <c:pt idx="36">
                  <c:v>1500</c:v>
                </c:pt>
                <c:pt idx="37">
                  <c:v>1200</c:v>
                </c:pt>
                <c:pt idx="38">
                  <c:v>1100</c:v>
                </c:pt>
                <c:pt idx="39">
                  <c:v>1500</c:v>
                </c:pt>
                <c:pt idx="40">
                  <c:v>1400</c:v>
                </c:pt>
                <c:pt idx="41">
                  <c:v>1400</c:v>
                </c:pt>
                <c:pt idx="42">
                  <c:v>1600</c:v>
                </c:pt>
                <c:pt idx="43">
                  <c:v>1600</c:v>
                </c:pt>
                <c:pt idx="44">
                  <c:v>1500</c:v>
                </c:pt>
                <c:pt idx="45">
                  <c:v>1500</c:v>
                </c:pt>
                <c:pt idx="46">
                  <c:v>1600</c:v>
                </c:pt>
                <c:pt idx="47">
                  <c:v>1500</c:v>
                </c:pt>
                <c:pt idx="48">
                  <c:v>1600</c:v>
                </c:pt>
                <c:pt idx="49">
                  <c:v>1600</c:v>
                </c:pt>
                <c:pt idx="50">
                  <c:v>1500</c:v>
                </c:pt>
                <c:pt idx="51">
                  <c:v>1400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'2015年全井戸集計表'!$CG$3:$CG$54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12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86824"/>
        <c:axId val="501587216"/>
      </c:lineChart>
      <c:catAx>
        <c:axId val="50158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587216"/>
        <c:crosses val="autoZero"/>
        <c:auto val="1"/>
        <c:lblAlgn val="ctr"/>
        <c:lblOffset val="100"/>
        <c:noMultiLvlLbl val="0"/>
      </c:catAx>
      <c:valAx>
        <c:axId val="50158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1586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'2015年全井戸集計表'!$CH$3:$CH$54</c:f>
              <c:numCache>
                <c:formatCode>General</c:formatCode>
                <c:ptCount val="52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750</c:v>
                </c:pt>
                <c:pt idx="9">
                  <c:v>800</c:v>
                </c:pt>
                <c:pt idx="10">
                  <c:v>750</c:v>
                </c:pt>
                <c:pt idx="11">
                  <c:v>650</c:v>
                </c:pt>
                <c:pt idx="12">
                  <c:v>700</c:v>
                </c:pt>
                <c:pt idx="13">
                  <c:v>700</c:v>
                </c:pt>
                <c:pt idx="14">
                  <c:v>650</c:v>
                </c:pt>
                <c:pt idx="15">
                  <c:v>700</c:v>
                </c:pt>
                <c:pt idx="16">
                  <c:v>600</c:v>
                </c:pt>
                <c:pt idx="17">
                  <c:v>700</c:v>
                </c:pt>
                <c:pt idx="18">
                  <c:v>600</c:v>
                </c:pt>
                <c:pt idx="19">
                  <c:v>550</c:v>
                </c:pt>
                <c:pt idx="20">
                  <c:v>600</c:v>
                </c:pt>
                <c:pt idx="21">
                  <c:v>600</c:v>
                </c:pt>
                <c:pt idx="22">
                  <c:v>650</c:v>
                </c:pt>
                <c:pt idx="23">
                  <c:v>600</c:v>
                </c:pt>
                <c:pt idx="24">
                  <c:v>620</c:v>
                </c:pt>
                <c:pt idx="25">
                  <c:v>600</c:v>
                </c:pt>
                <c:pt idx="26">
                  <c:v>600</c:v>
                </c:pt>
                <c:pt idx="27">
                  <c:v>550</c:v>
                </c:pt>
                <c:pt idx="28">
                  <c:v>600</c:v>
                </c:pt>
                <c:pt idx="29">
                  <c:v>550</c:v>
                </c:pt>
                <c:pt idx="30">
                  <c:v>550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650</c:v>
                </c:pt>
                <c:pt idx="37">
                  <c:v>600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700</c:v>
                </c:pt>
                <c:pt idx="42">
                  <c:v>700</c:v>
                </c:pt>
                <c:pt idx="43">
                  <c:v>700</c:v>
                </c:pt>
                <c:pt idx="44">
                  <c:v>700</c:v>
                </c:pt>
                <c:pt idx="45">
                  <c:v>800</c:v>
                </c:pt>
                <c:pt idx="46">
                  <c:v>800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700</c:v>
                </c:pt>
                <c:pt idx="51">
                  <c:v>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'2015年全井戸集計表'!$CI$3:$CI$54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120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130</c:v>
                </c:pt>
                <c:pt idx="7">
                  <c:v>150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150</c:v>
                </c:pt>
                <c:pt idx="12">
                  <c:v>140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140</c:v>
                </c:pt>
                <c:pt idx="17">
                  <c:v>160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150</c:v>
                </c:pt>
                <c:pt idx="22">
                  <c:v>150</c:v>
                </c:pt>
                <c:pt idx="23">
                  <c:v>160</c:v>
                </c:pt>
                <c:pt idx="24">
                  <c:v>150</c:v>
                </c:pt>
                <c:pt idx="25">
                  <c:v>120</c:v>
                </c:pt>
                <c:pt idx="26">
                  <c:v>150</c:v>
                </c:pt>
                <c:pt idx="27">
                  <c:v>160</c:v>
                </c:pt>
                <c:pt idx="28">
                  <c:v>140</c:v>
                </c:pt>
                <c:pt idx="29">
                  <c:v>160</c:v>
                </c:pt>
                <c:pt idx="30">
                  <c:v>160</c:v>
                </c:pt>
                <c:pt idx="31">
                  <c:v>180</c:v>
                </c:pt>
                <c:pt idx="32">
                  <c:v>150</c:v>
                </c:pt>
                <c:pt idx="33">
                  <c:v>160</c:v>
                </c:pt>
                <c:pt idx="34">
                  <c:v>120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170</c:v>
                </c:pt>
                <c:pt idx="40">
                  <c:v>160</c:v>
                </c:pt>
                <c:pt idx="41">
                  <c:v>200</c:v>
                </c:pt>
                <c:pt idx="42">
                  <c:v>200</c:v>
                </c:pt>
                <c:pt idx="43">
                  <c:v>150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150</c:v>
                </c:pt>
                <c:pt idx="50">
                  <c:v>180</c:v>
                </c:pt>
                <c:pt idx="51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41000"/>
        <c:axId val="502341392"/>
      </c:lineChart>
      <c:catAx>
        <c:axId val="50234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341392"/>
        <c:crosses val="autoZero"/>
        <c:auto val="1"/>
        <c:lblAlgn val="ctr"/>
        <c:lblOffset val="100"/>
        <c:noMultiLvlLbl val="0"/>
      </c:catAx>
      <c:valAx>
        <c:axId val="50234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341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'2015年全井戸集計表'!$CJ$3:$CJ$54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18</c:v>
                </c:pt>
                <c:pt idx="11">
                  <c:v>18</c:v>
                </c:pt>
                <c:pt idx="12">
                  <c:v>20</c:v>
                </c:pt>
                <c:pt idx="13">
                  <c:v>25</c:v>
                </c:pt>
                <c:pt idx="14">
                  <c:v>35</c:v>
                </c:pt>
                <c:pt idx="15">
                  <c:v>25</c:v>
                </c:pt>
                <c:pt idx="16">
                  <c:v>22</c:v>
                </c:pt>
                <c:pt idx="17">
                  <c:v>30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30</c:v>
                </c:pt>
                <c:pt idx="23">
                  <c:v>30</c:v>
                </c:pt>
                <c:pt idx="24">
                  <c:v>20</c:v>
                </c:pt>
                <c:pt idx="25">
                  <c:v>22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18</c:v>
                </c:pt>
                <c:pt idx="36">
                  <c:v>15</c:v>
                </c:pt>
                <c:pt idx="37">
                  <c:v>12</c:v>
                </c:pt>
                <c:pt idx="38">
                  <c:v>20</c:v>
                </c:pt>
                <c:pt idx="39">
                  <c:v>15</c:v>
                </c:pt>
                <c:pt idx="40">
                  <c:v>30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'2015年全井戸集計表'!$CK$3:$CK$54</c:f>
              <c:numCache>
                <c:formatCode>General</c:formatCode>
                <c:ptCount val="52"/>
                <c:pt idx="0">
                  <c:v>22</c:v>
                </c:pt>
                <c:pt idx="1">
                  <c:v>35</c:v>
                </c:pt>
                <c:pt idx="2">
                  <c:v>25</c:v>
                </c:pt>
                <c:pt idx="3">
                  <c:v>30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20</c:v>
                </c:pt>
                <c:pt idx="14">
                  <c:v>18</c:v>
                </c:pt>
                <c:pt idx="15">
                  <c:v>20</c:v>
                </c:pt>
                <c:pt idx="16">
                  <c:v>18</c:v>
                </c:pt>
                <c:pt idx="17">
                  <c:v>18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25</c:v>
                </c:pt>
                <c:pt idx="22">
                  <c:v>22</c:v>
                </c:pt>
                <c:pt idx="23">
                  <c:v>22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20</c:v>
                </c:pt>
                <c:pt idx="28">
                  <c:v>18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20</c:v>
                </c:pt>
                <c:pt idx="35">
                  <c:v>30</c:v>
                </c:pt>
                <c:pt idx="36">
                  <c:v>15</c:v>
                </c:pt>
                <c:pt idx="37">
                  <c:v>20</c:v>
                </c:pt>
                <c:pt idx="38">
                  <c:v>25</c:v>
                </c:pt>
                <c:pt idx="39">
                  <c:v>20</c:v>
                </c:pt>
                <c:pt idx="40">
                  <c:v>30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42176"/>
        <c:axId val="502342568"/>
      </c:lineChart>
      <c:catAx>
        <c:axId val="5023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342568"/>
        <c:crosses val="autoZero"/>
        <c:auto val="1"/>
        <c:lblAlgn val="ctr"/>
        <c:lblOffset val="100"/>
        <c:noMultiLvlLbl val="0"/>
      </c:catAx>
      <c:valAx>
        <c:axId val="502342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34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1200</c:v>
                </c:pt>
                <c:pt idx="2">
                  <c:v>1300</c:v>
                </c:pt>
                <c:pt idx="3">
                  <c:v>1200</c:v>
                </c:pt>
                <c:pt idx="4">
                  <c:v>800</c:v>
                </c:pt>
                <c:pt idx="5">
                  <c:v>800</c:v>
                </c:pt>
                <c:pt idx="6">
                  <c:v>1200</c:v>
                </c:pt>
                <c:pt idx="7">
                  <c:v>1200</c:v>
                </c:pt>
                <c:pt idx="8">
                  <c:v>550</c:v>
                </c:pt>
                <c:pt idx="9">
                  <c:v>650</c:v>
                </c:pt>
                <c:pt idx="10">
                  <c:v>600</c:v>
                </c:pt>
                <c:pt idx="11">
                  <c:v>650</c:v>
                </c:pt>
                <c:pt idx="12">
                  <c:v>900</c:v>
                </c:pt>
                <c:pt idx="13">
                  <c:v>900</c:v>
                </c:pt>
                <c:pt idx="14">
                  <c:v>1200</c:v>
                </c:pt>
                <c:pt idx="15">
                  <c:v>800</c:v>
                </c:pt>
                <c:pt idx="16">
                  <c:v>900</c:v>
                </c:pt>
                <c:pt idx="17">
                  <c:v>1100</c:v>
                </c:pt>
                <c:pt idx="18">
                  <c:v>1100</c:v>
                </c:pt>
                <c:pt idx="19">
                  <c:v>1200</c:v>
                </c:pt>
                <c:pt idx="20">
                  <c:v>1300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1300</c:v>
                </c:pt>
                <c:pt idx="25">
                  <c:v>1300</c:v>
                </c:pt>
                <c:pt idx="26">
                  <c:v>700</c:v>
                </c:pt>
                <c:pt idx="27">
                  <c:v>280</c:v>
                </c:pt>
                <c:pt idx="28">
                  <c:v>1000</c:v>
                </c:pt>
                <c:pt idx="29">
                  <c:v>1100</c:v>
                </c:pt>
                <c:pt idx="30">
                  <c:v>1300</c:v>
                </c:pt>
                <c:pt idx="31">
                  <c:v>1300</c:v>
                </c:pt>
                <c:pt idx="32">
                  <c:v>1400</c:v>
                </c:pt>
                <c:pt idx="33">
                  <c:v>1500</c:v>
                </c:pt>
                <c:pt idx="34">
                  <c:v>1300</c:v>
                </c:pt>
                <c:pt idx="35">
                  <c:v>1400</c:v>
                </c:pt>
                <c:pt idx="36">
                  <c:v>1000</c:v>
                </c:pt>
                <c:pt idx="37">
                  <c:v>900</c:v>
                </c:pt>
                <c:pt idx="38">
                  <c:v>1100</c:v>
                </c:pt>
                <c:pt idx="39">
                  <c:v>1000</c:v>
                </c:pt>
                <c:pt idx="40">
                  <c:v>1200</c:v>
                </c:pt>
                <c:pt idx="41">
                  <c:v>1200</c:v>
                </c:pt>
                <c:pt idx="42">
                  <c:v>1300</c:v>
                </c:pt>
                <c:pt idx="43">
                  <c:v>1500</c:v>
                </c:pt>
                <c:pt idx="44">
                  <c:v>1500</c:v>
                </c:pt>
                <c:pt idx="45">
                  <c:v>1500</c:v>
                </c:pt>
                <c:pt idx="46">
                  <c:v>1500</c:v>
                </c:pt>
                <c:pt idx="47">
                  <c:v>1600</c:v>
                </c:pt>
                <c:pt idx="48">
                  <c:v>1400</c:v>
                </c:pt>
                <c:pt idx="49">
                  <c:v>1100</c:v>
                </c:pt>
                <c:pt idx="50">
                  <c:v>1200</c:v>
                </c:pt>
                <c:pt idx="51">
                  <c:v>1400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'2015年全井戸集計表'!$CM$3:$CM$54</c:f>
              <c:numCache>
                <c:formatCode>General</c:formatCode>
                <c:ptCount val="52"/>
                <c:pt idx="0">
                  <c:v>600</c:v>
                </c:pt>
                <c:pt idx="1">
                  <c:v>750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600</c:v>
                </c:pt>
                <c:pt idx="6">
                  <c:v>650</c:v>
                </c:pt>
                <c:pt idx="7">
                  <c:v>600</c:v>
                </c:pt>
                <c:pt idx="8">
                  <c:v>500</c:v>
                </c:pt>
                <c:pt idx="9">
                  <c:v>550</c:v>
                </c:pt>
                <c:pt idx="10">
                  <c:v>500</c:v>
                </c:pt>
                <c:pt idx="11">
                  <c:v>450</c:v>
                </c:pt>
                <c:pt idx="12">
                  <c:v>500</c:v>
                </c:pt>
                <c:pt idx="13">
                  <c:v>650</c:v>
                </c:pt>
                <c:pt idx="14">
                  <c:v>480</c:v>
                </c:pt>
                <c:pt idx="15">
                  <c:v>350</c:v>
                </c:pt>
                <c:pt idx="16">
                  <c:v>450</c:v>
                </c:pt>
                <c:pt idx="17">
                  <c:v>500</c:v>
                </c:pt>
                <c:pt idx="18">
                  <c:v>450</c:v>
                </c:pt>
                <c:pt idx="19">
                  <c:v>600</c:v>
                </c:pt>
                <c:pt idx="20">
                  <c:v>650</c:v>
                </c:pt>
                <c:pt idx="21">
                  <c:v>600</c:v>
                </c:pt>
                <c:pt idx="22">
                  <c:v>700</c:v>
                </c:pt>
                <c:pt idx="23">
                  <c:v>650</c:v>
                </c:pt>
                <c:pt idx="24">
                  <c:v>800</c:v>
                </c:pt>
                <c:pt idx="25">
                  <c:v>350</c:v>
                </c:pt>
                <c:pt idx="26">
                  <c:v>250</c:v>
                </c:pt>
                <c:pt idx="27">
                  <c:v>800</c:v>
                </c:pt>
                <c:pt idx="28">
                  <c:v>800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600</c:v>
                </c:pt>
                <c:pt idx="38">
                  <c:v>800</c:v>
                </c:pt>
                <c:pt idx="39">
                  <c:v>900</c:v>
                </c:pt>
                <c:pt idx="40">
                  <c:v>1000</c:v>
                </c:pt>
                <c:pt idx="41">
                  <c:v>800</c:v>
                </c:pt>
                <c:pt idx="42">
                  <c:v>900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900</c:v>
                </c:pt>
                <c:pt idx="47">
                  <c:v>900</c:v>
                </c:pt>
                <c:pt idx="48">
                  <c:v>800</c:v>
                </c:pt>
                <c:pt idx="49">
                  <c:v>800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18</c:v>
                </c:pt>
                <c:pt idx="14">
                  <c:v>25</c:v>
                </c:pt>
                <c:pt idx="15">
                  <c:v>50</c:v>
                </c:pt>
                <c:pt idx="16">
                  <c:v>35</c:v>
                </c:pt>
                <c:pt idx="17">
                  <c:v>20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20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15</c:v>
                </c:pt>
                <c:pt idx="34">
                  <c:v>10</c:v>
                </c:pt>
                <c:pt idx="35">
                  <c:v>12</c:v>
                </c:pt>
                <c:pt idx="36">
                  <c:v>15</c:v>
                </c:pt>
                <c:pt idx="37">
                  <c:v>10</c:v>
                </c:pt>
                <c:pt idx="38">
                  <c:v>15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43352"/>
        <c:axId val="502343744"/>
      </c:lineChart>
      <c:catAx>
        <c:axId val="50234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343744"/>
        <c:crosses val="autoZero"/>
        <c:auto val="1"/>
        <c:lblAlgn val="ctr"/>
        <c:lblOffset val="100"/>
        <c:noMultiLvlLbl val="0"/>
      </c:catAx>
      <c:valAx>
        <c:axId val="50234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343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'2015年全井戸集計表'!$CT$3:$CT$54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22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22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20</c:v>
                </c:pt>
                <c:pt idx="24">
                  <c:v>25</c:v>
                </c:pt>
                <c:pt idx="25">
                  <c:v>25</c:v>
                </c:pt>
                <c:pt idx="26">
                  <c:v>22</c:v>
                </c:pt>
                <c:pt idx="27">
                  <c:v>15</c:v>
                </c:pt>
                <c:pt idx="28">
                  <c:v>18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22</c:v>
                </c:pt>
                <c:pt idx="33">
                  <c:v>22</c:v>
                </c:pt>
                <c:pt idx="34">
                  <c:v>25</c:v>
                </c:pt>
                <c:pt idx="35">
                  <c:v>25</c:v>
                </c:pt>
                <c:pt idx="36">
                  <c:v>12</c:v>
                </c:pt>
                <c:pt idx="37">
                  <c:v>15</c:v>
                </c:pt>
                <c:pt idx="38">
                  <c:v>35</c:v>
                </c:pt>
                <c:pt idx="39">
                  <c:v>40</c:v>
                </c:pt>
                <c:pt idx="40">
                  <c:v>20</c:v>
                </c:pt>
                <c:pt idx="41">
                  <c:v>30</c:v>
                </c:pt>
                <c:pt idx="42">
                  <c:v>25</c:v>
                </c:pt>
                <c:pt idx="43">
                  <c:v>40</c:v>
                </c:pt>
                <c:pt idx="44">
                  <c:v>30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'2015年全井戸集計表'!$CU$3:$CU$54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180</c:v>
                </c:pt>
                <c:pt idx="4">
                  <c:v>22</c:v>
                </c:pt>
                <c:pt idx="5">
                  <c:v>25</c:v>
                </c:pt>
                <c:pt idx="6">
                  <c:v>22</c:v>
                </c:pt>
                <c:pt idx="7">
                  <c:v>22</c:v>
                </c:pt>
                <c:pt idx="8">
                  <c:v>35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55</c:v>
                </c:pt>
                <c:pt idx="20">
                  <c:v>200</c:v>
                </c:pt>
                <c:pt idx="21">
                  <c:v>30</c:v>
                </c:pt>
                <c:pt idx="22">
                  <c:v>300</c:v>
                </c:pt>
                <c:pt idx="23">
                  <c:v>280</c:v>
                </c:pt>
                <c:pt idx="24">
                  <c:v>200</c:v>
                </c:pt>
                <c:pt idx="25">
                  <c:v>45</c:v>
                </c:pt>
                <c:pt idx="26">
                  <c:v>40</c:v>
                </c:pt>
                <c:pt idx="27">
                  <c:v>40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22</c:v>
                </c:pt>
                <c:pt idx="33">
                  <c:v>25</c:v>
                </c:pt>
                <c:pt idx="34">
                  <c:v>85</c:v>
                </c:pt>
                <c:pt idx="35">
                  <c:v>30</c:v>
                </c:pt>
                <c:pt idx="36">
                  <c:v>35</c:v>
                </c:pt>
                <c:pt idx="37">
                  <c:v>35</c:v>
                </c:pt>
                <c:pt idx="38">
                  <c:v>20</c:v>
                </c:pt>
                <c:pt idx="39">
                  <c:v>20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40</c:v>
                </c:pt>
                <c:pt idx="46">
                  <c:v>50</c:v>
                </c:pt>
                <c:pt idx="47">
                  <c:v>50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'2015年全井戸集計表'!$CV$3:$CV$54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25</c:v>
                </c:pt>
                <c:pt idx="17">
                  <c:v>25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20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'2015年全井戸集計表'!$CW$3:$CW$54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8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12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8</c:v>
                </c:pt>
                <c:pt idx="37">
                  <c:v>5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798568"/>
        <c:axId val="502798960"/>
      </c:lineChart>
      <c:catAx>
        <c:axId val="50279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798960"/>
        <c:crosses val="autoZero"/>
        <c:auto val="1"/>
        <c:lblAlgn val="ctr"/>
        <c:lblOffset val="100"/>
        <c:noMultiLvlLbl val="0"/>
      </c:catAx>
      <c:valAx>
        <c:axId val="502798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798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'2015年全井戸集計表'!$CX$3:$CX$54</c:f>
              <c:numCache>
                <c:formatCode>General</c:formatCode>
                <c:ptCount val="52"/>
                <c:pt idx="0">
                  <c:v>25</c:v>
                </c:pt>
                <c:pt idx="1">
                  <c:v>18</c:v>
                </c:pt>
                <c:pt idx="2">
                  <c:v>15</c:v>
                </c:pt>
                <c:pt idx="3">
                  <c:v>20</c:v>
                </c:pt>
                <c:pt idx="4">
                  <c:v>22</c:v>
                </c:pt>
                <c:pt idx="5">
                  <c:v>20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15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10</c:v>
                </c:pt>
                <c:pt idx="31">
                  <c:v>8</c:v>
                </c:pt>
                <c:pt idx="32">
                  <c:v>18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50</c:v>
                </c:pt>
                <c:pt idx="50">
                  <c:v>30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'2015年全井戸集計表'!$CY$3:$CY$54</c:f>
              <c:numCache>
                <c:formatCode>General</c:formatCode>
                <c:ptCount val="52"/>
                <c:pt idx="0">
                  <c:v>1300</c:v>
                </c:pt>
                <c:pt idx="1">
                  <c:v>1300</c:v>
                </c:pt>
                <c:pt idx="2">
                  <c:v>1300</c:v>
                </c:pt>
                <c:pt idx="3">
                  <c:v>1400</c:v>
                </c:pt>
                <c:pt idx="4">
                  <c:v>1300</c:v>
                </c:pt>
                <c:pt idx="5">
                  <c:v>1400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1300</c:v>
                </c:pt>
                <c:pt idx="10">
                  <c:v>1400</c:v>
                </c:pt>
                <c:pt idx="11">
                  <c:v>1300</c:v>
                </c:pt>
                <c:pt idx="12">
                  <c:v>1200</c:v>
                </c:pt>
                <c:pt idx="13">
                  <c:v>1400</c:v>
                </c:pt>
                <c:pt idx="14">
                  <c:v>1200</c:v>
                </c:pt>
                <c:pt idx="15">
                  <c:v>1300</c:v>
                </c:pt>
                <c:pt idx="16">
                  <c:v>1100</c:v>
                </c:pt>
                <c:pt idx="17">
                  <c:v>1200</c:v>
                </c:pt>
                <c:pt idx="18">
                  <c:v>1100</c:v>
                </c:pt>
                <c:pt idx="19">
                  <c:v>1200</c:v>
                </c:pt>
                <c:pt idx="20">
                  <c:v>1100</c:v>
                </c:pt>
                <c:pt idx="21">
                  <c:v>1200</c:v>
                </c:pt>
                <c:pt idx="22">
                  <c:v>1000</c:v>
                </c:pt>
                <c:pt idx="23">
                  <c:v>1200</c:v>
                </c:pt>
                <c:pt idx="24">
                  <c:v>1100</c:v>
                </c:pt>
                <c:pt idx="25">
                  <c:v>1300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1100</c:v>
                </c:pt>
                <c:pt idx="32">
                  <c:v>1100</c:v>
                </c:pt>
                <c:pt idx="33">
                  <c:v>1200</c:v>
                </c:pt>
                <c:pt idx="34">
                  <c:v>1100</c:v>
                </c:pt>
                <c:pt idx="35">
                  <c:v>1100</c:v>
                </c:pt>
                <c:pt idx="36">
                  <c:v>900</c:v>
                </c:pt>
                <c:pt idx="37">
                  <c:v>1100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1000</c:v>
                </c:pt>
                <c:pt idx="43">
                  <c:v>1000</c:v>
                </c:pt>
                <c:pt idx="44">
                  <c:v>900</c:v>
                </c:pt>
                <c:pt idx="45">
                  <c:v>1000</c:v>
                </c:pt>
                <c:pt idx="46">
                  <c:v>1000</c:v>
                </c:pt>
                <c:pt idx="47">
                  <c:v>900</c:v>
                </c:pt>
                <c:pt idx="48">
                  <c:v>900</c:v>
                </c:pt>
                <c:pt idx="49">
                  <c:v>500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'2015年全井戸集計表'!$CZ$3:$CZ$54</c:f>
              <c:numCache>
                <c:formatCode>General</c:formatCode>
                <c:ptCount val="52"/>
                <c:pt idx="0">
                  <c:v>4500</c:v>
                </c:pt>
                <c:pt idx="1">
                  <c:v>4800</c:v>
                </c:pt>
                <c:pt idx="2">
                  <c:v>5000</c:v>
                </c:pt>
                <c:pt idx="3">
                  <c:v>5000</c:v>
                </c:pt>
                <c:pt idx="4">
                  <c:v>5500</c:v>
                </c:pt>
                <c:pt idx="5">
                  <c:v>5000</c:v>
                </c:pt>
                <c:pt idx="6">
                  <c:v>5000</c:v>
                </c:pt>
                <c:pt idx="7">
                  <c:v>4800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5500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7000</c:v>
                </c:pt>
                <c:pt idx="19">
                  <c:v>6500</c:v>
                </c:pt>
                <c:pt idx="20">
                  <c:v>6000</c:v>
                </c:pt>
                <c:pt idx="21">
                  <c:v>5000</c:v>
                </c:pt>
                <c:pt idx="22">
                  <c:v>5800</c:v>
                </c:pt>
                <c:pt idx="23">
                  <c:v>6000</c:v>
                </c:pt>
                <c:pt idx="24">
                  <c:v>6000</c:v>
                </c:pt>
                <c:pt idx="25">
                  <c:v>5500</c:v>
                </c:pt>
                <c:pt idx="26">
                  <c:v>5800</c:v>
                </c:pt>
                <c:pt idx="27">
                  <c:v>6000</c:v>
                </c:pt>
                <c:pt idx="28">
                  <c:v>6000</c:v>
                </c:pt>
                <c:pt idx="29">
                  <c:v>5500</c:v>
                </c:pt>
                <c:pt idx="30">
                  <c:v>6000</c:v>
                </c:pt>
                <c:pt idx="31">
                  <c:v>6000</c:v>
                </c:pt>
                <c:pt idx="32">
                  <c:v>4000</c:v>
                </c:pt>
                <c:pt idx="33">
                  <c:v>4500</c:v>
                </c:pt>
                <c:pt idx="34">
                  <c:v>5300</c:v>
                </c:pt>
                <c:pt idx="35">
                  <c:v>5500</c:v>
                </c:pt>
                <c:pt idx="36">
                  <c:v>5000</c:v>
                </c:pt>
                <c:pt idx="37">
                  <c:v>6000</c:v>
                </c:pt>
                <c:pt idx="38">
                  <c:v>5000</c:v>
                </c:pt>
                <c:pt idx="39">
                  <c:v>4800</c:v>
                </c:pt>
                <c:pt idx="40">
                  <c:v>4800</c:v>
                </c:pt>
                <c:pt idx="41">
                  <c:v>4800</c:v>
                </c:pt>
                <c:pt idx="42">
                  <c:v>5000</c:v>
                </c:pt>
                <c:pt idx="43">
                  <c:v>4800</c:v>
                </c:pt>
                <c:pt idx="44">
                  <c:v>5500</c:v>
                </c:pt>
                <c:pt idx="45">
                  <c:v>5500</c:v>
                </c:pt>
                <c:pt idx="46">
                  <c:v>5500</c:v>
                </c:pt>
                <c:pt idx="47">
                  <c:v>5000</c:v>
                </c:pt>
                <c:pt idx="48">
                  <c:v>4800</c:v>
                </c:pt>
                <c:pt idx="49">
                  <c:v>4500</c:v>
                </c:pt>
                <c:pt idx="50">
                  <c:v>5000</c:v>
                </c:pt>
                <c:pt idx="51">
                  <c:v>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'2015年全井戸集計表'!$DA$3:$DA$54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799744"/>
        <c:axId val="502800136"/>
      </c:lineChart>
      <c:catAx>
        <c:axId val="5027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800136"/>
        <c:crosses val="autoZero"/>
        <c:auto val="1"/>
        <c:lblAlgn val="ctr"/>
        <c:lblOffset val="100"/>
        <c:noMultiLvlLbl val="0"/>
      </c:catAx>
      <c:valAx>
        <c:axId val="502800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799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'2015年全井戸集計表'!$DB$3:$DB$54</c:f>
              <c:numCache>
                <c:formatCode>General</c:formatCode>
                <c:ptCount val="52"/>
                <c:pt idx="0">
                  <c:v>380</c:v>
                </c:pt>
                <c:pt idx="1">
                  <c:v>350</c:v>
                </c:pt>
                <c:pt idx="2">
                  <c:v>350</c:v>
                </c:pt>
                <c:pt idx="3">
                  <c:v>380</c:v>
                </c:pt>
                <c:pt idx="4">
                  <c:v>350</c:v>
                </c:pt>
                <c:pt idx="5">
                  <c:v>300</c:v>
                </c:pt>
                <c:pt idx="6">
                  <c:v>280</c:v>
                </c:pt>
                <c:pt idx="7">
                  <c:v>280</c:v>
                </c:pt>
                <c:pt idx="8">
                  <c:v>170</c:v>
                </c:pt>
                <c:pt idx="9">
                  <c:v>350</c:v>
                </c:pt>
                <c:pt idx="10">
                  <c:v>300</c:v>
                </c:pt>
                <c:pt idx="11">
                  <c:v>350</c:v>
                </c:pt>
                <c:pt idx="12">
                  <c:v>320</c:v>
                </c:pt>
                <c:pt idx="13">
                  <c:v>320</c:v>
                </c:pt>
                <c:pt idx="14">
                  <c:v>150</c:v>
                </c:pt>
                <c:pt idx="15">
                  <c:v>280</c:v>
                </c:pt>
                <c:pt idx="16">
                  <c:v>350</c:v>
                </c:pt>
                <c:pt idx="17">
                  <c:v>300</c:v>
                </c:pt>
                <c:pt idx="18">
                  <c:v>250</c:v>
                </c:pt>
                <c:pt idx="19">
                  <c:v>250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300</c:v>
                </c:pt>
                <c:pt idx="24">
                  <c:v>250</c:v>
                </c:pt>
                <c:pt idx="25">
                  <c:v>180</c:v>
                </c:pt>
                <c:pt idx="26">
                  <c:v>60</c:v>
                </c:pt>
                <c:pt idx="27">
                  <c:v>300</c:v>
                </c:pt>
                <c:pt idx="28">
                  <c:v>220</c:v>
                </c:pt>
                <c:pt idx="29">
                  <c:v>250</c:v>
                </c:pt>
                <c:pt idx="30">
                  <c:v>180</c:v>
                </c:pt>
                <c:pt idx="31">
                  <c:v>250</c:v>
                </c:pt>
                <c:pt idx="32">
                  <c:v>350</c:v>
                </c:pt>
                <c:pt idx="33">
                  <c:v>600</c:v>
                </c:pt>
                <c:pt idx="34">
                  <c:v>350</c:v>
                </c:pt>
                <c:pt idx="35">
                  <c:v>200</c:v>
                </c:pt>
                <c:pt idx="36">
                  <c:v>400</c:v>
                </c:pt>
                <c:pt idx="37">
                  <c:v>350</c:v>
                </c:pt>
                <c:pt idx="38">
                  <c:v>300</c:v>
                </c:pt>
                <c:pt idx="39">
                  <c:v>250</c:v>
                </c:pt>
                <c:pt idx="40">
                  <c:v>300</c:v>
                </c:pt>
                <c:pt idx="41">
                  <c:v>220</c:v>
                </c:pt>
                <c:pt idx="42">
                  <c:v>200</c:v>
                </c:pt>
                <c:pt idx="43">
                  <c:v>80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180</c:v>
                </c:pt>
                <c:pt idx="48">
                  <c:v>250</c:v>
                </c:pt>
                <c:pt idx="49">
                  <c:v>200</c:v>
                </c:pt>
                <c:pt idx="50">
                  <c:v>100</c:v>
                </c:pt>
                <c:pt idx="51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'2015年全井戸集計表'!$DC$3:$DC$54</c:f>
              <c:numCache>
                <c:formatCode>General</c:formatCode>
                <c:ptCount val="52"/>
                <c:pt idx="0">
                  <c:v>80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95</c:v>
                </c:pt>
                <c:pt idx="5">
                  <c:v>100</c:v>
                </c:pt>
                <c:pt idx="6">
                  <c:v>90</c:v>
                </c:pt>
                <c:pt idx="7">
                  <c:v>100</c:v>
                </c:pt>
                <c:pt idx="8">
                  <c:v>80</c:v>
                </c:pt>
                <c:pt idx="9">
                  <c:v>100</c:v>
                </c:pt>
                <c:pt idx="10">
                  <c:v>90</c:v>
                </c:pt>
                <c:pt idx="11">
                  <c:v>100</c:v>
                </c:pt>
                <c:pt idx="12">
                  <c:v>80</c:v>
                </c:pt>
                <c:pt idx="13">
                  <c:v>90</c:v>
                </c:pt>
                <c:pt idx="14">
                  <c:v>110</c:v>
                </c:pt>
                <c:pt idx="15">
                  <c:v>110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90</c:v>
                </c:pt>
                <c:pt idx="20">
                  <c:v>80</c:v>
                </c:pt>
                <c:pt idx="21">
                  <c:v>100</c:v>
                </c:pt>
                <c:pt idx="22">
                  <c:v>100</c:v>
                </c:pt>
                <c:pt idx="23">
                  <c:v>120</c:v>
                </c:pt>
                <c:pt idx="24">
                  <c:v>90</c:v>
                </c:pt>
                <c:pt idx="25">
                  <c:v>80</c:v>
                </c:pt>
                <c:pt idx="26">
                  <c:v>100</c:v>
                </c:pt>
                <c:pt idx="27">
                  <c:v>120</c:v>
                </c:pt>
                <c:pt idx="28">
                  <c:v>110</c:v>
                </c:pt>
                <c:pt idx="29">
                  <c:v>120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120</c:v>
                </c:pt>
                <c:pt idx="35">
                  <c:v>100</c:v>
                </c:pt>
                <c:pt idx="36">
                  <c:v>110</c:v>
                </c:pt>
                <c:pt idx="37">
                  <c:v>100</c:v>
                </c:pt>
                <c:pt idx="38">
                  <c:v>120</c:v>
                </c:pt>
                <c:pt idx="39">
                  <c:v>120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120</c:v>
                </c:pt>
                <c:pt idx="44">
                  <c:v>100</c:v>
                </c:pt>
                <c:pt idx="45">
                  <c:v>130</c:v>
                </c:pt>
                <c:pt idx="46">
                  <c:v>120</c:v>
                </c:pt>
                <c:pt idx="47">
                  <c:v>100</c:v>
                </c:pt>
                <c:pt idx="48">
                  <c:v>100</c:v>
                </c:pt>
                <c:pt idx="49">
                  <c:v>130</c:v>
                </c:pt>
                <c:pt idx="50">
                  <c:v>130</c:v>
                </c:pt>
                <c:pt idx="5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'2015年全井戸集計表'!$DD$3:$DD$54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180</c:v>
                </c:pt>
                <c:pt idx="3">
                  <c:v>200</c:v>
                </c:pt>
                <c:pt idx="4">
                  <c:v>220</c:v>
                </c:pt>
                <c:pt idx="5">
                  <c:v>200</c:v>
                </c:pt>
                <c:pt idx="6">
                  <c:v>220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220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180</c:v>
                </c:pt>
                <c:pt idx="28">
                  <c:v>180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180</c:v>
                </c:pt>
                <c:pt idx="39">
                  <c:v>180</c:v>
                </c:pt>
                <c:pt idx="40">
                  <c:v>200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00920"/>
        <c:axId val="502801312"/>
      </c:lineChart>
      <c:catAx>
        <c:axId val="50280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801312"/>
        <c:crosses val="autoZero"/>
        <c:auto val="1"/>
        <c:lblAlgn val="ctr"/>
        <c:lblOffset val="100"/>
        <c:noMultiLvlLbl val="0"/>
      </c:catAx>
      <c:valAx>
        <c:axId val="502801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800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/>
              <a:t>2015</a:t>
            </a:r>
            <a:r>
              <a:rPr lang="ja-JP" altLang="en-US" sz="1800" b="1" i="0" baseline="0"/>
              <a:t>年</a:t>
            </a:r>
            <a:r>
              <a:rPr lang="ja-JP" altLang="en-US" sz="1800" b="1" i="0" baseline="0">
                <a:effectLst/>
              </a:rPr>
              <a:t>大塚山第２処分場　各観測井の地下水位グラフ（全井戸）</a:t>
            </a:r>
            <a:endParaRPr lang="ja-JP" altLang="ja-JP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'2015年全井戸集計表'!$E$3:$E$54</c:f>
              <c:numCache>
                <c:formatCode>0.000_ </c:formatCode>
                <c:ptCount val="52"/>
                <c:pt idx="0">
                  <c:v>55.081999999999994</c:v>
                </c:pt>
                <c:pt idx="1">
                  <c:v>55.016999999999996</c:v>
                </c:pt>
                <c:pt idx="2">
                  <c:v>54.453999999999994</c:v>
                </c:pt>
                <c:pt idx="3">
                  <c:v>54.492999999999995</c:v>
                </c:pt>
                <c:pt idx="4">
                  <c:v>54.962999999999994</c:v>
                </c:pt>
                <c:pt idx="5">
                  <c:v>54.997</c:v>
                </c:pt>
                <c:pt idx="6">
                  <c:v>54.976999999999997</c:v>
                </c:pt>
                <c:pt idx="7">
                  <c:v>54.900999999999996</c:v>
                </c:pt>
                <c:pt idx="8">
                  <c:v>54.929000000000002</c:v>
                </c:pt>
                <c:pt idx="9">
                  <c:v>55.482999999999997</c:v>
                </c:pt>
                <c:pt idx="10">
                  <c:v>55.033999999999999</c:v>
                </c:pt>
                <c:pt idx="11">
                  <c:v>55.597999999999999</c:v>
                </c:pt>
                <c:pt idx="12">
                  <c:v>55.244</c:v>
                </c:pt>
                <c:pt idx="13">
                  <c:v>55.345999999999997</c:v>
                </c:pt>
                <c:pt idx="14">
                  <c:v>55.125999999999998</c:v>
                </c:pt>
                <c:pt idx="15">
                  <c:v>55.287999999999997</c:v>
                </c:pt>
                <c:pt idx="16">
                  <c:v>54.936999999999998</c:v>
                </c:pt>
                <c:pt idx="17">
                  <c:v>55.004999999999995</c:v>
                </c:pt>
                <c:pt idx="18">
                  <c:v>54.296999999999997</c:v>
                </c:pt>
                <c:pt idx="19">
                  <c:v>53.875999999999998</c:v>
                </c:pt>
                <c:pt idx="20">
                  <c:v>53.715999999999994</c:v>
                </c:pt>
                <c:pt idx="21">
                  <c:v>53.960999999999999</c:v>
                </c:pt>
                <c:pt idx="22">
                  <c:v>53.552</c:v>
                </c:pt>
                <c:pt idx="23">
                  <c:v>53.700999999999993</c:v>
                </c:pt>
                <c:pt idx="24">
                  <c:v>54.075999999999993</c:v>
                </c:pt>
                <c:pt idx="25">
                  <c:v>53.786000000000001</c:v>
                </c:pt>
                <c:pt idx="26">
                  <c:v>53.965999999999994</c:v>
                </c:pt>
                <c:pt idx="27">
                  <c:v>53.804000000000002</c:v>
                </c:pt>
                <c:pt idx="28">
                  <c:v>55.113</c:v>
                </c:pt>
                <c:pt idx="29">
                  <c:v>54.506999999999998</c:v>
                </c:pt>
                <c:pt idx="30">
                  <c:v>54.186999999999998</c:v>
                </c:pt>
                <c:pt idx="31">
                  <c:v>54.105999999999995</c:v>
                </c:pt>
                <c:pt idx="32">
                  <c:v>53.731999999999999</c:v>
                </c:pt>
                <c:pt idx="33">
                  <c:v>53.697000000000003</c:v>
                </c:pt>
                <c:pt idx="34">
                  <c:v>53.695999999999998</c:v>
                </c:pt>
                <c:pt idx="35">
                  <c:v>54.225999999999999</c:v>
                </c:pt>
                <c:pt idx="36">
                  <c:v>55.305999999999997</c:v>
                </c:pt>
                <c:pt idx="37">
                  <c:v>55.354999999999997</c:v>
                </c:pt>
                <c:pt idx="38">
                  <c:v>55.168999999999997</c:v>
                </c:pt>
                <c:pt idx="39">
                  <c:v>54.58</c:v>
                </c:pt>
                <c:pt idx="40">
                  <c:v>54.448999999999998</c:v>
                </c:pt>
                <c:pt idx="41">
                  <c:v>54.191000000000003</c:v>
                </c:pt>
                <c:pt idx="42">
                  <c:v>54.107999999999997</c:v>
                </c:pt>
                <c:pt idx="43">
                  <c:v>53.953999999999994</c:v>
                </c:pt>
                <c:pt idx="44">
                  <c:v>53.994999999999997</c:v>
                </c:pt>
                <c:pt idx="45">
                  <c:v>54.194999999999993</c:v>
                </c:pt>
                <c:pt idx="46">
                  <c:v>54.379999999999995</c:v>
                </c:pt>
                <c:pt idx="47">
                  <c:v>54.539000000000001</c:v>
                </c:pt>
                <c:pt idx="48">
                  <c:v>54.566999999999993</c:v>
                </c:pt>
                <c:pt idx="49">
                  <c:v>55.738999999999997</c:v>
                </c:pt>
                <c:pt idx="50">
                  <c:v>55.769999999999996</c:v>
                </c:pt>
                <c:pt idx="51">
                  <c:v>55.677999999999997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'2015年全井戸集計表'!$F$3:$F$54</c:f>
              <c:numCache>
                <c:formatCode>0.000_ </c:formatCode>
                <c:ptCount val="52"/>
                <c:pt idx="0">
                  <c:v>51.647000000000006</c:v>
                </c:pt>
                <c:pt idx="1">
                  <c:v>51.257000000000005</c:v>
                </c:pt>
                <c:pt idx="2">
                  <c:v>51.799000000000007</c:v>
                </c:pt>
                <c:pt idx="3">
                  <c:v>51.980000000000004</c:v>
                </c:pt>
                <c:pt idx="4">
                  <c:v>52.554000000000002</c:v>
                </c:pt>
                <c:pt idx="5">
                  <c:v>52.413000000000004</c:v>
                </c:pt>
                <c:pt idx="6">
                  <c:v>52.427000000000007</c:v>
                </c:pt>
                <c:pt idx="7">
                  <c:v>52.374000000000002</c:v>
                </c:pt>
                <c:pt idx="8">
                  <c:v>52.753</c:v>
                </c:pt>
                <c:pt idx="9">
                  <c:v>53.542000000000002</c:v>
                </c:pt>
                <c:pt idx="10">
                  <c:v>53.308000000000007</c:v>
                </c:pt>
                <c:pt idx="11">
                  <c:v>53.436999999999998</c:v>
                </c:pt>
                <c:pt idx="12">
                  <c:v>52.867000000000004</c:v>
                </c:pt>
                <c:pt idx="13">
                  <c:v>52.685000000000002</c:v>
                </c:pt>
                <c:pt idx="14">
                  <c:v>54.112000000000002</c:v>
                </c:pt>
                <c:pt idx="15">
                  <c:v>52.652000000000001</c:v>
                </c:pt>
                <c:pt idx="16">
                  <c:v>50.222000000000001</c:v>
                </c:pt>
                <c:pt idx="17">
                  <c:v>50.302000000000007</c:v>
                </c:pt>
                <c:pt idx="18">
                  <c:v>49.636000000000003</c:v>
                </c:pt>
                <c:pt idx="19">
                  <c:v>49.466999999999999</c:v>
                </c:pt>
                <c:pt idx="20">
                  <c:v>49.366</c:v>
                </c:pt>
                <c:pt idx="21">
                  <c:v>49.398000000000003</c:v>
                </c:pt>
                <c:pt idx="22">
                  <c:v>49.326999999999998</c:v>
                </c:pt>
                <c:pt idx="23">
                  <c:v>49.375</c:v>
                </c:pt>
                <c:pt idx="24">
                  <c:v>49.545000000000002</c:v>
                </c:pt>
                <c:pt idx="25">
                  <c:v>49.356999999999999</c:v>
                </c:pt>
                <c:pt idx="26">
                  <c:v>49.797000000000004</c:v>
                </c:pt>
                <c:pt idx="27">
                  <c:v>49.731000000000002</c:v>
                </c:pt>
                <c:pt idx="28">
                  <c:v>50.572000000000003</c:v>
                </c:pt>
                <c:pt idx="29">
                  <c:v>50.168000000000006</c:v>
                </c:pt>
                <c:pt idx="30">
                  <c:v>49.930000000000007</c:v>
                </c:pt>
                <c:pt idx="31">
                  <c:v>49.902000000000001</c:v>
                </c:pt>
                <c:pt idx="32">
                  <c:v>49.669000000000004</c:v>
                </c:pt>
                <c:pt idx="33">
                  <c:v>49.510000000000005</c:v>
                </c:pt>
                <c:pt idx="34">
                  <c:v>49.781000000000006</c:v>
                </c:pt>
                <c:pt idx="35">
                  <c:v>50.017000000000003</c:v>
                </c:pt>
                <c:pt idx="36">
                  <c:v>51.491</c:v>
                </c:pt>
                <c:pt idx="37">
                  <c:v>51.617000000000004</c:v>
                </c:pt>
                <c:pt idx="38">
                  <c:v>51.006</c:v>
                </c:pt>
                <c:pt idx="39">
                  <c:v>50.712000000000003</c:v>
                </c:pt>
                <c:pt idx="40">
                  <c:v>50.375</c:v>
                </c:pt>
                <c:pt idx="41">
                  <c:v>50.290000000000006</c:v>
                </c:pt>
                <c:pt idx="42">
                  <c:v>50.402000000000001</c:v>
                </c:pt>
                <c:pt idx="43">
                  <c:v>50.480000000000004</c:v>
                </c:pt>
                <c:pt idx="44">
                  <c:v>50.980000000000004</c:v>
                </c:pt>
                <c:pt idx="45">
                  <c:v>51.375</c:v>
                </c:pt>
                <c:pt idx="46">
                  <c:v>51.613</c:v>
                </c:pt>
                <c:pt idx="47">
                  <c:v>51.791000000000004</c:v>
                </c:pt>
                <c:pt idx="48">
                  <c:v>52.012</c:v>
                </c:pt>
                <c:pt idx="49">
                  <c:v>54.53</c:v>
                </c:pt>
                <c:pt idx="50">
                  <c:v>54.237000000000002</c:v>
                </c:pt>
                <c:pt idx="51">
                  <c:v>54.121000000000002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'2015年全井戸集計表'!$I$2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'2015年全井戸集計表'!$I$3:$I$54</c:f>
              <c:numCache>
                <c:formatCode>0.000_ </c:formatCode>
                <c:ptCount val="52"/>
                <c:pt idx="0">
                  <c:v>52.579999999999991</c:v>
                </c:pt>
                <c:pt idx="1">
                  <c:v>52.487999999999992</c:v>
                </c:pt>
                <c:pt idx="2">
                  <c:v>52.106999999999992</c:v>
                </c:pt>
                <c:pt idx="3">
                  <c:v>52.23599999999999</c:v>
                </c:pt>
                <c:pt idx="4">
                  <c:v>52.233999999999995</c:v>
                </c:pt>
                <c:pt idx="5">
                  <c:v>52.140999999999991</c:v>
                </c:pt>
                <c:pt idx="6">
                  <c:v>52.289999999999992</c:v>
                </c:pt>
                <c:pt idx="7">
                  <c:v>52.295999999999992</c:v>
                </c:pt>
                <c:pt idx="8">
                  <c:v>52.276999999999994</c:v>
                </c:pt>
                <c:pt idx="9">
                  <c:v>52.60799999999999</c:v>
                </c:pt>
                <c:pt idx="10">
                  <c:v>52.602999999999994</c:v>
                </c:pt>
                <c:pt idx="11">
                  <c:v>52.73599999999999</c:v>
                </c:pt>
                <c:pt idx="12">
                  <c:v>52.546999999999997</c:v>
                </c:pt>
                <c:pt idx="13">
                  <c:v>52.487999999999992</c:v>
                </c:pt>
                <c:pt idx="14">
                  <c:v>52.556999999999995</c:v>
                </c:pt>
                <c:pt idx="15">
                  <c:v>53.677999999999997</c:v>
                </c:pt>
                <c:pt idx="16">
                  <c:v>51.705999999999989</c:v>
                </c:pt>
                <c:pt idx="17">
                  <c:v>52.554999999999993</c:v>
                </c:pt>
                <c:pt idx="18">
                  <c:v>52.062999999999995</c:v>
                </c:pt>
                <c:pt idx="19">
                  <c:v>51.899999999999991</c:v>
                </c:pt>
                <c:pt idx="20">
                  <c:v>51.760999999999996</c:v>
                </c:pt>
                <c:pt idx="21">
                  <c:v>51.642999999999994</c:v>
                </c:pt>
                <c:pt idx="22">
                  <c:v>51.551999999999992</c:v>
                </c:pt>
                <c:pt idx="23">
                  <c:v>51.603999999999992</c:v>
                </c:pt>
                <c:pt idx="24">
                  <c:v>51.770999999999994</c:v>
                </c:pt>
                <c:pt idx="25">
                  <c:v>51.651999999999994</c:v>
                </c:pt>
                <c:pt idx="26">
                  <c:v>51.960999999999991</c:v>
                </c:pt>
                <c:pt idx="27">
                  <c:v>51.919999999999995</c:v>
                </c:pt>
                <c:pt idx="28">
                  <c:v>52.317999999999991</c:v>
                </c:pt>
                <c:pt idx="29">
                  <c:v>52.10199999999999</c:v>
                </c:pt>
                <c:pt idx="30">
                  <c:v>51.961999999999989</c:v>
                </c:pt>
                <c:pt idx="31">
                  <c:v>51.934999999999995</c:v>
                </c:pt>
                <c:pt idx="32">
                  <c:v>51.807999999999993</c:v>
                </c:pt>
                <c:pt idx="33">
                  <c:v>51.931999999999995</c:v>
                </c:pt>
                <c:pt idx="34">
                  <c:v>51.821999999999996</c:v>
                </c:pt>
                <c:pt idx="35">
                  <c:v>51.934999999999995</c:v>
                </c:pt>
                <c:pt idx="36">
                  <c:v>52.486999999999995</c:v>
                </c:pt>
                <c:pt idx="37">
                  <c:v>52.418999999999997</c:v>
                </c:pt>
                <c:pt idx="38">
                  <c:v>52.501999999999995</c:v>
                </c:pt>
                <c:pt idx="39">
                  <c:v>52.510999999999996</c:v>
                </c:pt>
                <c:pt idx="40">
                  <c:v>52.080999999999989</c:v>
                </c:pt>
                <c:pt idx="41">
                  <c:v>52.000999999999991</c:v>
                </c:pt>
                <c:pt idx="42">
                  <c:v>51.930999999999997</c:v>
                </c:pt>
                <c:pt idx="43">
                  <c:v>51.796999999999997</c:v>
                </c:pt>
                <c:pt idx="44">
                  <c:v>51.86699999999999</c:v>
                </c:pt>
                <c:pt idx="45">
                  <c:v>51.943999999999996</c:v>
                </c:pt>
                <c:pt idx="46">
                  <c:v>52.016999999999996</c:v>
                </c:pt>
                <c:pt idx="47">
                  <c:v>51.98599999999999</c:v>
                </c:pt>
                <c:pt idx="48">
                  <c:v>52.027999999999992</c:v>
                </c:pt>
                <c:pt idx="49">
                  <c:v>52.661999999999992</c:v>
                </c:pt>
                <c:pt idx="50">
                  <c:v>52.711999999999989</c:v>
                </c:pt>
                <c:pt idx="51">
                  <c:v>52.569999999999993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'2015年全井戸集計表'!$J$2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'2015年全井戸集計表'!$J$3:$J$54</c:f>
              <c:numCache>
                <c:formatCode>0.000_ </c:formatCode>
                <c:ptCount val="52"/>
                <c:pt idx="0">
                  <c:v>47.162999999999997</c:v>
                </c:pt>
                <c:pt idx="1">
                  <c:v>47.045999999999999</c:v>
                </c:pt>
                <c:pt idx="2">
                  <c:v>46.975999999999999</c:v>
                </c:pt>
                <c:pt idx="3">
                  <c:v>47.134999999999998</c:v>
                </c:pt>
                <c:pt idx="4">
                  <c:v>47.313999999999993</c:v>
                </c:pt>
                <c:pt idx="5">
                  <c:v>47.420999999999999</c:v>
                </c:pt>
                <c:pt idx="6">
                  <c:v>47.355999999999995</c:v>
                </c:pt>
                <c:pt idx="7">
                  <c:v>47.396000000000001</c:v>
                </c:pt>
                <c:pt idx="8">
                  <c:v>47.438000000000002</c:v>
                </c:pt>
                <c:pt idx="9">
                  <c:v>47.498999999999995</c:v>
                </c:pt>
                <c:pt idx="10">
                  <c:v>47.55</c:v>
                </c:pt>
                <c:pt idx="11">
                  <c:v>47.555</c:v>
                </c:pt>
                <c:pt idx="12">
                  <c:v>47.563000000000002</c:v>
                </c:pt>
                <c:pt idx="13">
                  <c:v>47.527999999999999</c:v>
                </c:pt>
                <c:pt idx="14">
                  <c:v>48.635999999999996</c:v>
                </c:pt>
                <c:pt idx="15">
                  <c:v>53.122999999999998</c:v>
                </c:pt>
                <c:pt idx="16">
                  <c:v>46.366</c:v>
                </c:pt>
                <c:pt idx="17">
                  <c:v>46.503999999999998</c:v>
                </c:pt>
                <c:pt idx="18">
                  <c:v>46.247</c:v>
                </c:pt>
                <c:pt idx="19">
                  <c:v>46.241999999999997</c:v>
                </c:pt>
                <c:pt idx="20">
                  <c:v>46.238999999999997</c:v>
                </c:pt>
                <c:pt idx="21">
                  <c:v>46.186999999999998</c:v>
                </c:pt>
                <c:pt idx="22">
                  <c:v>46.137999999999998</c:v>
                </c:pt>
                <c:pt idx="23">
                  <c:v>46.030999999999999</c:v>
                </c:pt>
                <c:pt idx="24">
                  <c:v>46.218999999999994</c:v>
                </c:pt>
                <c:pt idx="25">
                  <c:v>46.197999999999993</c:v>
                </c:pt>
                <c:pt idx="26">
                  <c:v>46.858999999999995</c:v>
                </c:pt>
                <c:pt idx="27">
                  <c:v>46.461999999999996</c:v>
                </c:pt>
                <c:pt idx="28">
                  <c:v>46.461999999999996</c:v>
                </c:pt>
                <c:pt idx="29">
                  <c:v>46.470999999999997</c:v>
                </c:pt>
                <c:pt idx="30">
                  <c:v>46.313999999999993</c:v>
                </c:pt>
                <c:pt idx="31">
                  <c:v>46.141999999999996</c:v>
                </c:pt>
                <c:pt idx="32">
                  <c:v>46.343999999999994</c:v>
                </c:pt>
                <c:pt idx="33">
                  <c:v>46.307999999999993</c:v>
                </c:pt>
                <c:pt idx="34">
                  <c:v>46.372999999999998</c:v>
                </c:pt>
                <c:pt idx="35">
                  <c:v>47.131999999999998</c:v>
                </c:pt>
                <c:pt idx="36">
                  <c:v>46.664000000000001</c:v>
                </c:pt>
                <c:pt idx="37">
                  <c:v>46.718999999999994</c:v>
                </c:pt>
                <c:pt idx="38">
                  <c:v>46.578000000000003</c:v>
                </c:pt>
                <c:pt idx="39">
                  <c:v>46.582999999999998</c:v>
                </c:pt>
                <c:pt idx="40">
                  <c:v>46.414999999999999</c:v>
                </c:pt>
                <c:pt idx="41">
                  <c:v>46.411000000000001</c:v>
                </c:pt>
                <c:pt idx="42">
                  <c:v>46.467999999999996</c:v>
                </c:pt>
                <c:pt idx="43">
                  <c:v>46.363</c:v>
                </c:pt>
                <c:pt idx="44">
                  <c:v>46.47</c:v>
                </c:pt>
                <c:pt idx="45">
                  <c:v>46.451999999999998</c:v>
                </c:pt>
                <c:pt idx="46">
                  <c:v>46.536000000000001</c:v>
                </c:pt>
                <c:pt idx="47">
                  <c:v>46.586999999999996</c:v>
                </c:pt>
                <c:pt idx="48">
                  <c:v>46.7</c:v>
                </c:pt>
                <c:pt idx="49">
                  <c:v>47.423999999999999</c:v>
                </c:pt>
                <c:pt idx="50">
                  <c:v>47.292000000000002</c:v>
                </c:pt>
                <c:pt idx="51">
                  <c:v>47.301000000000002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'2015年全井戸集計表'!$K$2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'2015年全井戸集計表'!$L$2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'2015年全井戸集計表'!$L$3:$L$54</c:f>
              <c:numCache>
                <c:formatCode>0.000_ </c:formatCode>
                <c:ptCount val="52"/>
                <c:pt idx="0">
                  <c:v>71.873999999999995</c:v>
                </c:pt>
                <c:pt idx="1">
                  <c:v>71.852999999999994</c:v>
                </c:pt>
                <c:pt idx="2">
                  <c:v>71.921999999999997</c:v>
                </c:pt>
                <c:pt idx="3">
                  <c:v>71.884999999999991</c:v>
                </c:pt>
                <c:pt idx="4">
                  <c:v>71.864999999999995</c:v>
                </c:pt>
                <c:pt idx="5">
                  <c:v>71.8</c:v>
                </c:pt>
                <c:pt idx="6">
                  <c:v>71.903999999999996</c:v>
                </c:pt>
                <c:pt idx="7">
                  <c:v>71.890999999999991</c:v>
                </c:pt>
                <c:pt idx="8">
                  <c:v>72.024000000000001</c:v>
                </c:pt>
                <c:pt idx="9">
                  <c:v>71.813000000000002</c:v>
                </c:pt>
                <c:pt idx="10">
                  <c:v>71.980999999999995</c:v>
                </c:pt>
                <c:pt idx="11">
                  <c:v>72.147999999999996</c:v>
                </c:pt>
                <c:pt idx="12">
                  <c:v>72.08</c:v>
                </c:pt>
                <c:pt idx="13">
                  <c:v>72.048000000000002</c:v>
                </c:pt>
                <c:pt idx="14">
                  <c:v>72.055000000000007</c:v>
                </c:pt>
                <c:pt idx="15">
                  <c:v>72.149000000000001</c:v>
                </c:pt>
                <c:pt idx="16">
                  <c:v>72.168999999999997</c:v>
                </c:pt>
                <c:pt idx="17">
                  <c:v>72.25</c:v>
                </c:pt>
                <c:pt idx="18">
                  <c:v>72.212999999999994</c:v>
                </c:pt>
                <c:pt idx="19">
                  <c:v>72.215999999999994</c:v>
                </c:pt>
                <c:pt idx="20">
                  <c:v>72.228999999999999</c:v>
                </c:pt>
                <c:pt idx="21">
                  <c:v>72.206999999999994</c:v>
                </c:pt>
                <c:pt idx="22">
                  <c:v>72.102000000000004</c:v>
                </c:pt>
                <c:pt idx="23">
                  <c:v>72.128</c:v>
                </c:pt>
                <c:pt idx="24">
                  <c:v>72.161000000000001</c:v>
                </c:pt>
                <c:pt idx="25">
                  <c:v>72.168999999999997</c:v>
                </c:pt>
                <c:pt idx="26">
                  <c:v>72.027999999999992</c:v>
                </c:pt>
                <c:pt idx="27">
                  <c:v>71.876999999999995</c:v>
                </c:pt>
                <c:pt idx="28">
                  <c:v>72.241</c:v>
                </c:pt>
                <c:pt idx="29">
                  <c:v>72.075000000000003</c:v>
                </c:pt>
                <c:pt idx="30">
                  <c:v>72.281000000000006</c:v>
                </c:pt>
                <c:pt idx="31">
                  <c:v>72.314999999999998</c:v>
                </c:pt>
                <c:pt idx="32">
                  <c:v>72.295000000000002</c:v>
                </c:pt>
                <c:pt idx="33">
                  <c:v>72.108999999999995</c:v>
                </c:pt>
                <c:pt idx="34">
                  <c:v>72.2</c:v>
                </c:pt>
                <c:pt idx="35">
                  <c:v>72.361999999999995</c:v>
                </c:pt>
                <c:pt idx="36">
                  <c:v>72.22</c:v>
                </c:pt>
                <c:pt idx="37">
                  <c:v>72.296999999999997</c:v>
                </c:pt>
                <c:pt idx="38">
                  <c:v>72.35499999999999</c:v>
                </c:pt>
                <c:pt idx="39">
                  <c:v>72.274000000000001</c:v>
                </c:pt>
                <c:pt idx="40">
                  <c:v>72.396999999999991</c:v>
                </c:pt>
                <c:pt idx="41">
                  <c:v>72.372</c:v>
                </c:pt>
                <c:pt idx="42">
                  <c:v>72.311000000000007</c:v>
                </c:pt>
                <c:pt idx="43">
                  <c:v>72.370999999999995</c:v>
                </c:pt>
                <c:pt idx="44">
                  <c:v>72.450999999999993</c:v>
                </c:pt>
                <c:pt idx="45">
                  <c:v>72.316999999999993</c:v>
                </c:pt>
                <c:pt idx="46">
                  <c:v>72.498999999999995</c:v>
                </c:pt>
                <c:pt idx="47">
                  <c:v>72.521999999999991</c:v>
                </c:pt>
                <c:pt idx="48">
                  <c:v>72.606999999999999</c:v>
                </c:pt>
                <c:pt idx="49">
                  <c:v>72.350999999999999</c:v>
                </c:pt>
                <c:pt idx="50">
                  <c:v>72.322000000000003</c:v>
                </c:pt>
                <c:pt idx="51">
                  <c:v>72.262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'2015年全井戸集計表'!$M$2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'2015年全井戸集計表'!$M$3:$M$54</c:f>
              <c:numCache>
                <c:formatCode>0.000_ </c:formatCode>
                <c:ptCount val="52"/>
                <c:pt idx="0">
                  <c:v>64.295000000000002</c:v>
                </c:pt>
                <c:pt idx="1">
                  <c:v>64.009999999999991</c:v>
                </c:pt>
                <c:pt idx="2">
                  <c:v>64.114000000000004</c:v>
                </c:pt>
                <c:pt idx="3">
                  <c:v>64.028999999999996</c:v>
                </c:pt>
                <c:pt idx="4">
                  <c:v>64.100999999999999</c:v>
                </c:pt>
                <c:pt idx="5">
                  <c:v>64.057000000000002</c:v>
                </c:pt>
                <c:pt idx="6">
                  <c:v>64.228999999999999</c:v>
                </c:pt>
                <c:pt idx="7">
                  <c:v>64.203999999999994</c:v>
                </c:pt>
                <c:pt idx="8">
                  <c:v>64.192000000000007</c:v>
                </c:pt>
                <c:pt idx="9">
                  <c:v>64.293999999999997</c:v>
                </c:pt>
                <c:pt idx="10">
                  <c:v>64.543999999999997</c:v>
                </c:pt>
                <c:pt idx="11">
                  <c:v>64.525000000000006</c:v>
                </c:pt>
                <c:pt idx="12">
                  <c:v>64.414000000000001</c:v>
                </c:pt>
                <c:pt idx="13">
                  <c:v>64.376000000000005</c:v>
                </c:pt>
                <c:pt idx="14">
                  <c:v>64.281999999999996</c:v>
                </c:pt>
                <c:pt idx="15">
                  <c:v>64.614999999999995</c:v>
                </c:pt>
                <c:pt idx="16">
                  <c:v>64.453999999999994</c:v>
                </c:pt>
                <c:pt idx="17">
                  <c:v>64.676000000000002</c:v>
                </c:pt>
                <c:pt idx="18">
                  <c:v>64.56</c:v>
                </c:pt>
                <c:pt idx="19">
                  <c:v>64.198999999999998</c:v>
                </c:pt>
                <c:pt idx="20">
                  <c:v>64.070999999999998</c:v>
                </c:pt>
                <c:pt idx="21">
                  <c:v>64.144999999999996</c:v>
                </c:pt>
                <c:pt idx="22">
                  <c:v>63.828999999999994</c:v>
                </c:pt>
                <c:pt idx="23">
                  <c:v>63.968999999999994</c:v>
                </c:pt>
                <c:pt idx="24">
                  <c:v>64.069000000000003</c:v>
                </c:pt>
                <c:pt idx="25">
                  <c:v>64.013999999999996</c:v>
                </c:pt>
                <c:pt idx="26">
                  <c:v>64.652999999999992</c:v>
                </c:pt>
                <c:pt idx="27">
                  <c:v>64.652999999999992</c:v>
                </c:pt>
                <c:pt idx="28">
                  <c:v>64.613</c:v>
                </c:pt>
                <c:pt idx="29">
                  <c:v>64.436999999999998</c:v>
                </c:pt>
                <c:pt idx="30">
                  <c:v>64.317999999999998</c:v>
                </c:pt>
                <c:pt idx="31">
                  <c:v>63.991999999999997</c:v>
                </c:pt>
                <c:pt idx="32">
                  <c:v>64.051999999999992</c:v>
                </c:pt>
                <c:pt idx="33">
                  <c:v>64.004999999999995</c:v>
                </c:pt>
                <c:pt idx="34">
                  <c:v>63.962000000000003</c:v>
                </c:pt>
                <c:pt idx="35">
                  <c:v>64.198999999999998</c:v>
                </c:pt>
                <c:pt idx="36">
                  <c:v>64.521000000000001</c:v>
                </c:pt>
                <c:pt idx="37">
                  <c:v>64.603999999999999</c:v>
                </c:pt>
                <c:pt idx="38">
                  <c:v>64.801999999999992</c:v>
                </c:pt>
                <c:pt idx="39">
                  <c:v>64.626999999999995</c:v>
                </c:pt>
                <c:pt idx="40">
                  <c:v>64.59</c:v>
                </c:pt>
                <c:pt idx="41">
                  <c:v>64.42</c:v>
                </c:pt>
                <c:pt idx="42">
                  <c:v>64.394000000000005</c:v>
                </c:pt>
                <c:pt idx="43">
                  <c:v>64.265999999999991</c:v>
                </c:pt>
                <c:pt idx="44">
                  <c:v>64.394000000000005</c:v>
                </c:pt>
                <c:pt idx="45">
                  <c:v>64.331999999999994</c:v>
                </c:pt>
                <c:pt idx="46">
                  <c:v>64.593999999999994</c:v>
                </c:pt>
                <c:pt idx="47">
                  <c:v>64.832999999999998</c:v>
                </c:pt>
                <c:pt idx="48">
                  <c:v>64.965000000000003</c:v>
                </c:pt>
                <c:pt idx="49">
                  <c:v>65.081000000000003</c:v>
                </c:pt>
                <c:pt idx="50">
                  <c:v>65.063000000000002</c:v>
                </c:pt>
                <c:pt idx="51">
                  <c:v>64.978999999999999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'2015年全井戸集計表'!$N$2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'2015年全井戸集計表'!$N$3:$N$54</c:f>
              <c:numCache>
                <c:formatCode>0.000_ </c:formatCode>
                <c:ptCount val="52"/>
                <c:pt idx="0">
                  <c:v>71.650999999999996</c:v>
                </c:pt>
                <c:pt idx="1">
                  <c:v>71.594999999999999</c:v>
                </c:pt>
                <c:pt idx="2">
                  <c:v>71.951999999999998</c:v>
                </c:pt>
                <c:pt idx="3">
                  <c:v>72.108999999999995</c:v>
                </c:pt>
                <c:pt idx="4">
                  <c:v>72.260999999999996</c:v>
                </c:pt>
                <c:pt idx="5">
                  <c:v>72.253999999999991</c:v>
                </c:pt>
                <c:pt idx="6">
                  <c:v>71.931999999999988</c:v>
                </c:pt>
                <c:pt idx="7">
                  <c:v>71.931999999999988</c:v>
                </c:pt>
                <c:pt idx="8">
                  <c:v>74.66</c:v>
                </c:pt>
                <c:pt idx="9">
                  <c:v>72.85799999999999</c:v>
                </c:pt>
                <c:pt idx="10">
                  <c:v>72.203999999999994</c:v>
                </c:pt>
                <c:pt idx="11">
                  <c:v>72.192999999999998</c:v>
                </c:pt>
                <c:pt idx="12">
                  <c:v>71.861999999999995</c:v>
                </c:pt>
                <c:pt idx="13">
                  <c:v>71.688999999999993</c:v>
                </c:pt>
                <c:pt idx="14">
                  <c:v>72.216999999999999</c:v>
                </c:pt>
                <c:pt idx="15">
                  <c:v>72.094999999999999</c:v>
                </c:pt>
                <c:pt idx="16">
                  <c:v>72.085999999999999</c:v>
                </c:pt>
                <c:pt idx="17">
                  <c:v>71.739999999999995</c:v>
                </c:pt>
                <c:pt idx="18">
                  <c:v>71.580999999999989</c:v>
                </c:pt>
                <c:pt idx="19">
                  <c:v>71.74499999999999</c:v>
                </c:pt>
                <c:pt idx="20">
                  <c:v>71.532999999999987</c:v>
                </c:pt>
                <c:pt idx="21">
                  <c:v>71.532999999999987</c:v>
                </c:pt>
                <c:pt idx="22">
                  <c:v>72.212999999999994</c:v>
                </c:pt>
                <c:pt idx="23">
                  <c:v>72.187999999999988</c:v>
                </c:pt>
                <c:pt idx="24">
                  <c:v>71.72399999999999</c:v>
                </c:pt>
                <c:pt idx="25">
                  <c:v>71.523999999999987</c:v>
                </c:pt>
                <c:pt idx="26">
                  <c:v>74.77</c:v>
                </c:pt>
                <c:pt idx="27">
                  <c:v>72.182999999999993</c:v>
                </c:pt>
                <c:pt idx="28">
                  <c:v>71.926999999999992</c:v>
                </c:pt>
                <c:pt idx="29">
                  <c:v>71.742999999999995</c:v>
                </c:pt>
                <c:pt idx="30">
                  <c:v>71.532999999999987</c:v>
                </c:pt>
                <c:pt idx="31">
                  <c:v>71.402999999999992</c:v>
                </c:pt>
                <c:pt idx="32">
                  <c:v>71.47399999999999</c:v>
                </c:pt>
                <c:pt idx="34">
                  <c:v>71.529999999999987</c:v>
                </c:pt>
                <c:pt idx="35">
                  <c:v>74.251999999999995</c:v>
                </c:pt>
                <c:pt idx="36">
                  <c:v>72.373999999999995</c:v>
                </c:pt>
                <c:pt idx="37">
                  <c:v>72.155999999999992</c:v>
                </c:pt>
                <c:pt idx="38">
                  <c:v>71.802999999999997</c:v>
                </c:pt>
                <c:pt idx="39">
                  <c:v>71.989999999999995</c:v>
                </c:pt>
                <c:pt idx="40">
                  <c:v>71.571999999999989</c:v>
                </c:pt>
                <c:pt idx="41">
                  <c:v>71.797999999999988</c:v>
                </c:pt>
                <c:pt idx="42">
                  <c:v>71.730999999999995</c:v>
                </c:pt>
                <c:pt idx="43">
                  <c:v>71.526999999999987</c:v>
                </c:pt>
                <c:pt idx="44">
                  <c:v>71.812999999999988</c:v>
                </c:pt>
                <c:pt idx="45">
                  <c:v>72.533999999999992</c:v>
                </c:pt>
                <c:pt idx="46">
                  <c:v>72.586999999999989</c:v>
                </c:pt>
                <c:pt idx="47">
                  <c:v>72.637</c:v>
                </c:pt>
                <c:pt idx="48">
                  <c:v>73.218999999999994</c:v>
                </c:pt>
                <c:pt idx="49">
                  <c:v>72.126999999999995</c:v>
                </c:pt>
                <c:pt idx="50">
                  <c:v>72.378999999999991</c:v>
                </c:pt>
                <c:pt idx="51">
                  <c:v>71.846999999999994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'2015年全井戸集計表'!$O$2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'2015年全井戸集計表'!$O$3:$O$54</c:f>
              <c:numCache>
                <c:formatCode>0.000_ </c:formatCode>
                <c:ptCount val="52"/>
                <c:pt idx="0">
                  <c:v>66.36</c:v>
                </c:pt>
                <c:pt idx="1">
                  <c:v>66.176000000000002</c:v>
                </c:pt>
                <c:pt idx="2">
                  <c:v>66.168000000000006</c:v>
                </c:pt>
                <c:pt idx="3">
                  <c:v>65.998999999999995</c:v>
                </c:pt>
                <c:pt idx="4">
                  <c:v>66.263000000000005</c:v>
                </c:pt>
                <c:pt idx="5">
                  <c:v>66.207000000000008</c:v>
                </c:pt>
                <c:pt idx="6">
                  <c:v>66.484999999999999</c:v>
                </c:pt>
                <c:pt idx="7">
                  <c:v>66.484999999999999</c:v>
                </c:pt>
                <c:pt idx="8">
                  <c:v>66.469000000000008</c:v>
                </c:pt>
                <c:pt idx="9">
                  <c:v>66.659000000000006</c:v>
                </c:pt>
                <c:pt idx="10">
                  <c:v>66.456000000000003</c:v>
                </c:pt>
                <c:pt idx="11">
                  <c:v>66.623999999999995</c:v>
                </c:pt>
                <c:pt idx="12">
                  <c:v>66.483000000000004</c:v>
                </c:pt>
                <c:pt idx="13">
                  <c:v>66.436999999999998</c:v>
                </c:pt>
                <c:pt idx="14">
                  <c:v>66.224000000000004</c:v>
                </c:pt>
                <c:pt idx="15">
                  <c:v>66.14500000000001</c:v>
                </c:pt>
                <c:pt idx="16">
                  <c:v>66.671999999999997</c:v>
                </c:pt>
                <c:pt idx="17">
                  <c:v>66.369</c:v>
                </c:pt>
                <c:pt idx="18">
                  <c:v>66.27000000000001</c:v>
                </c:pt>
                <c:pt idx="19">
                  <c:v>66.165999999999997</c:v>
                </c:pt>
                <c:pt idx="20">
                  <c:v>66.103000000000009</c:v>
                </c:pt>
                <c:pt idx="21">
                  <c:v>66.123000000000005</c:v>
                </c:pt>
                <c:pt idx="22">
                  <c:v>66.106000000000009</c:v>
                </c:pt>
                <c:pt idx="23">
                  <c:v>65.988</c:v>
                </c:pt>
                <c:pt idx="24">
                  <c:v>65.939000000000007</c:v>
                </c:pt>
                <c:pt idx="25">
                  <c:v>65.869</c:v>
                </c:pt>
                <c:pt idx="26">
                  <c:v>66.430000000000007</c:v>
                </c:pt>
                <c:pt idx="27">
                  <c:v>66.381</c:v>
                </c:pt>
                <c:pt idx="28">
                  <c:v>66.945999999999998</c:v>
                </c:pt>
                <c:pt idx="29">
                  <c:v>66.537999999999997</c:v>
                </c:pt>
                <c:pt idx="30">
                  <c:v>66.341000000000008</c:v>
                </c:pt>
                <c:pt idx="31">
                  <c:v>66.317999999999998</c:v>
                </c:pt>
                <c:pt idx="32">
                  <c:v>66.171000000000006</c:v>
                </c:pt>
                <c:pt idx="33">
                  <c:v>66.052000000000007</c:v>
                </c:pt>
                <c:pt idx="34">
                  <c:v>65.990000000000009</c:v>
                </c:pt>
                <c:pt idx="35">
                  <c:v>66.254000000000005</c:v>
                </c:pt>
                <c:pt idx="36">
                  <c:v>69.143000000000001</c:v>
                </c:pt>
                <c:pt idx="37">
                  <c:v>67.990000000000009</c:v>
                </c:pt>
                <c:pt idx="38">
                  <c:v>66.671999999999997</c:v>
                </c:pt>
                <c:pt idx="39">
                  <c:v>66.626000000000005</c:v>
                </c:pt>
                <c:pt idx="40">
                  <c:v>66.381</c:v>
                </c:pt>
                <c:pt idx="41">
                  <c:v>66.265000000000001</c:v>
                </c:pt>
                <c:pt idx="42">
                  <c:v>66.213999999999999</c:v>
                </c:pt>
                <c:pt idx="43">
                  <c:v>66.167000000000002</c:v>
                </c:pt>
                <c:pt idx="44">
                  <c:v>66.121000000000009</c:v>
                </c:pt>
                <c:pt idx="45">
                  <c:v>66.028999999999996</c:v>
                </c:pt>
                <c:pt idx="46">
                  <c:v>66.147000000000006</c:v>
                </c:pt>
                <c:pt idx="47">
                  <c:v>66.266000000000005</c:v>
                </c:pt>
                <c:pt idx="48">
                  <c:v>66.382000000000005</c:v>
                </c:pt>
                <c:pt idx="49">
                  <c:v>66.657000000000011</c:v>
                </c:pt>
                <c:pt idx="50">
                  <c:v>66.819000000000003</c:v>
                </c:pt>
                <c:pt idx="51">
                  <c:v>66.430000000000007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'2015年全井戸集計表'!$P$2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'2015年全井戸集計表'!$Q$2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'2015年全井戸集計表'!$Q$3:$Q$54</c:f>
              <c:numCache>
                <c:formatCode>0.000_ </c:formatCode>
                <c:ptCount val="52"/>
                <c:pt idx="0">
                  <c:v>54.633000000000003</c:v>
                </c:pt>
                <c:pt idx="1">
                  <c:v>54.463999999999999</c:v>
                </c:pt>
                <c:pt idx="2">
                  <c:v>54.579000000000008</c:v>
                </c:pt>
                <c:pt idx="3">
                  <c:v>54.645000000000003</c:v>
                </c:pt>
                <c:pt idx="4">
                  <c:v>54.617000000000004</c:v>
                </c:pt>
                <c:pt idx="5">
                  <c:v>54.585000000000008</c:v>
                </c:pt>
                <c:pt idx="6">
                  <c:v>54.669000000000004</c:v>
                </c:pt>
                <c:pt idx="7">
                  <c:v>54.557000000000002</c:v>
                </c:pt>
                <c:pt idx="8">
                  <c:v>54.712000000000003</c:v>
                </c:pt>
                <c:pt idx="9">
                  <c:v>54.799000000000007</c:v>
                </c:pt>
                <c:pt idx="10">
                  <c:v>54.774000000000001</c:v>
                </c:pt>
                <c:pt idx="11">
                  <c:v>54.878</c:v>
                </c:pt>
                <c:pt idx="12">
                  <c:v>54.744</c:v>
                </c:pt>
                <c:pt idx="13">
                  <c:v>54.707000000000008</c:v>
                </c:pt>
                <c:pt idx="14">
                  <c:v>54.576999999999998</c:v>
                </c:pt>
                <c:pt idx="15">
                  <c:v>55.759</c:v>
                </c:pt>
                <c:pt idx="16">
                  <c:v>54.632000000000005</c:v>
                </c:pt>
                <c:pt idx="17">
                  <c:v>51.606999999999999</c:v>
                </c:pt>
                <c:pt idx="18">
                  <c:v>54.364000000000004</c:v>
                </c:pt>
                <c:pt idx="19">
                  <c:v>54.317000000000007</c:v>
                </c:pt>
                <c:pt idx="20">
                  <c:v>50.686999999999998</c:v>
                </c:pt>
                <c:pt idx="21">
                  <c:v>51.436000000000007</c:v>
                </c:pt>
                <c:pt idx="22">
                  <c:v>54.209000000000003</c:v>
                </c:pt>
                <c:pt idx="23">
                  <c:v>54.195999999999998</c:v>
                </c:pt>
                <c:pt idx="24">
                  <c:v>54.402000000000001</c:v>
                </c:pt>
                <c:pt idx="25">
                  <c:v>54.372</c:v>
                </c:pt>
                <c:pt idx="26">
                  <c:v>54.549000000000007</c:v>
                </c:pt>
                <c:pt idx="27">
                  <c:v>54.596000000000004</c:v>
                </c:pt>
                <c:pt idx="28">
                  <c:v>54.722000000000001</c:v>
                </c:pt>
                <c:pt idx="29">
                  <c:v>54.713999999999999</c:v>
                </c:pt>
                <c:pt idx="30">
                  <c:v>54.533000000000001</c:v>
                </c:pt>
                <c:pt idx="31">
                  <c:v>54.347000000000001</c:v>
                </c:pt>
                <c:pt idx="32">
                  <c:v>54.430000000000007</c:v>
                </c:pt>
                <c:pt idx="33">
                  <c:v>54.369</c:v>
                </c:pt>
                <c:pt idx="34">
                  <c:v>54.402000000000001</c:v>
                </c:pt>
                <c:pt idx="35">
                  <c:v>54.515000000000001</c:v>
                </c:pt>
                <c:pt idx="36">
                  <c:v>55.008000000000003</c:v>
                </c:pt>
                <c:pt idx="37">
                  <c:v>55.115000000000002</c:v>
                </c:pt>
                <c:pt idx="38">
                  <c:v>54.894000000000005</c:v>
                </c:pt>
                <c:pt idx="39">
                  <c:v>54.909000000000006</c:v>
                </c:pt>
                <c:pt idx="40">
                  <c:v>54.677000000000007</c:v>
                </c:pt>
                <c:pt idx="41">
                  <c:v>54.597999999999999</c:v>
                </c:pt>
                <c:pt idx="42">
                  <c:v>54.566000000000003</c:v>
                </c:pt>
                <c:pt idx="43">
                  <c:v>54.480000000000004</c:v>
                </c:pt>
                <c:pt idx="44">
                  <c:v>54.591999999999999</c:v>
                </c:pt>
                <c:pt idx="45">
                  <c:v>54.536000000000001</c:v>
                </c:pt>
                <c:pt idx="46">
                  <c:v>54.728000000000002</c:v>
                </c:pt>
                <c:pt idx="47">
                  <c:v>54.933000000000007</c:v>
                </c:pt>
                <c:pt idx="48">
                  <c:v>54.877000000000002</c:v>
                </c:pt>
                <c:pt idx="49">
                  <c:v>54.919000000000004</c:v>
                </c:pt>
                <c:pt idx="50">
                  <c:v>54.727000000000004</c:v>
                </c:pt>
                <c:pt idx="51">
                  <c:v>54.694000000000003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'2015年全井戸集計表'!$R$2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'2015年全井戸集計表'!$R$3:$R$54</c:f>
              <c:numCache>
                <c:formatCode>0.000_ </c:formatCode>
                <c:ptCount val="52"/>
                <c:pt idx="0">
                  <c:v>52.297999999999995</c:v>
                </c:pt>
                <c:pt idx="1">
                  <c:v>52.090999999999994</c:v>
                </c:pt>
                <c:pt idx="2">
                  <c:v>52.176999999999992</c:v>
                </c:pt>
                <c:pt idx="3">
                  <c:v>52.279999999999994</c:v>
                </c:pt>
                <c:pt idx="4">
                  <c:v>52.705999999999996</c:v>
                </c:pt>
                <c:pt idx="5">
                  <c:v>52.667999999999992</c:v>
                </c:pt>
                <c:pt idx="6">
                  <c:v>52.588999999999999</c:v>
                </c:pt>
                <c:pt idx="7">
                  <c:v>52.571999999999996</c:v>
                </c:pt>
                <c:pt idx="8">
                  <c:v>52.785999999999994</c:v>
                </c:pt>
                <c:pt idx="9">
                  <c:v>53.160999999999994</c:v>
                </c:pt>
                <c:pt idx="10">
                  <c:v>53.156999999999996</c:v>
                </c:pt>
                <c:pt idx="11">
                  <c:v>53.223999999999997</c:v>
                </c:pt>
                <c:pt idx="12">
                  <c:v>52.912999999999997</c:v>
                </c:pt>
                <c:pt idx="13">
                  <c:v>52.754999999999995</c:v>
                </c:pt>
                <c:pt idx="14">
                  <c:v>53.492999999999995</c:v>
                </c:pt>
                <c:pt idx="15">
                  <c:v>53.589999999999996</c:v>
                </c:pt>
                <c:pt idx="16">
                  <c:v>51.461999999999996</c:v>
                </c:pt>
                <c:pt idx="17">
                  <c:v>52.034999999999997</c:v>
                </c:pt>
                <c:pt idx="18">
                  <c:v>51.060999999999993</c:v>
                </c:pt>
                <c:pt idx="19">
                  <c:v>50.849999999999994</c:v>
                </c:pt>
                <c:pt idx="20">
                  <c:v>50.849999999999994</c:v>
                </c:pt>
                <c:pt idx="21">
                  <c:v>50.688999999999993</c:v>
                </c:pt>
                <c:pt idx="22">
                  <c:v>50.707999999999998</c:v>
                </c:pt>
                <c:pt idx="23">
                  <c:v>50.887</c:v>
                </c:pt>
                <c:pt idx="24">
                  <c:v>50.915999999999997</c:v>
                </c:pt>
                <c:pt idx="25">
                  <c:v>50.754999999999995</c:v>
                </c:pt>
                <c:pt idx="26">
                  <c:v>51.762</c:v>
                </c:pt>
                <c:pt idx="27">
                  <c:v>51.675999999999995</c:v>
                </c:pt>
                <c:pt idx="28">
                  <c:v>51.725999999999999</c:v>
                </c:pt>
                <c:pt idx="29">
                  <c:v>51.269999999999996</c:v>
                </c:pt>
                <c:pt idx="30">
                  <c:v>51.14</c:v>
                </c:pt>
                <c:pt idx="31">
                  <c:v>50.957999999999998</c:v>
                </c:pt>
                <c:pt idx="32">
                  <c:v>50.903999999999996</c:v>
                </c:pt>
                <c:pt idx="33">
                  <c:v>50.893000000000001</c:v>
                </c:pt>
                <c:pt idx="34">
                  <c:v>50.982999999999997</c:v>
                </c:pt>
                <c:pt idx="35">
                  <c:v>51.567999999999998</c:v>
                </c:pt>
                <c:pt idx="36">
                  <c:v>52.438999999999993</c:v>
                </c:pt>
                <c:pt idx="37">
                  <c:v>52.434999999999995</c:v>
                </c:pt>
                <c:pt idx="38">
                  <c:v>52.027999999999992</c:v>
                </c:pt>
                <c:pt idx="39">
                  <c:v>51.790999999999997</c:v>
                </c:pt>
                <c:pt idx="40">
                  <c:v>51.492999999999995</c:v>
                </c:pt>
                <c:pt idx="41">
                  <c:v>51.399999999999991</c:v>
                </c:pt>
                <c:pt idx="42">
                  <c:v>51.491999999999997</c:v>
                </c:pt>
                <c:pt idx="43">
                  <c:v>51.378</c:v>
                </c:pt>
                <c:pt idx="44">
                  <c:v>51.604999999999997</c:v>
                </c:pt>
                <c:pt idx="45">
                  <c:v>51.850999999999999</c:v>
                </c:pt>
                <c:pt idx="46">
                  <c:v>52.316999999999993</c:v>
                </c:pt>
                <c:pt idx="47">
                  <c:v>52.548999999999992</c:v>
                </c:pt>
                <c:pt idx="48">
                  <c:v>52.532999999999994</c:v>
                </c:pt>
                <c:pt idx="49">
                  <c:v>53.660999999999994</c:v>
                </c:pt>
                <c:pt idx="50">
                  <c:v>53.478999999999999</c:v>
                </c:pt>
                <c:pt idx="51">
                  <c:v>53.393999999999991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'2015年全井戸集計表'!$S$2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'2015年全井戸集計表'!$S$3:$S$54</c:f>
              <c:numCache>
                <c:formatCode>0.000_ </c:formatCode>
                <c:ptCount val="52"/>
                <c:pt idx="0">
                  <c:v>63.856999999999999</c:v>
                </c:pt>
                <c:pt idx="1">
                  <c:v>63.941000000000003</c:v>
                </c:pt>
                <c:pt idx="2">
                  <c:v>63.424999999999997</c:v>
                </c:pt>
                <c:pt idx="3">
                  <c:v>63.576000000000001</c:v>
                </c:pt>
                <c:pt idx="4">
                  <c:v>65.659000000000006</c:v>
                </c:pt>
                <c:pt idx="5">
                  <c:v>65.611000000000004</c:v>
                </c:pt>
                <c:pt idx="6">
                  <c:v>64.259</c:v>
                </c:pt>
                <c:pt idx="7">
                  <c:v>64.248000000000005</c:v>
                </c:pt>
                <c:pt idx="8">
                  <c:v>68.33</c:v>
                </c:pt>
                <c:pt idx="9">
                  <c:v>68.611999999999995</c:v>
                </c:pt>
                <c:pt idx="10">
                  <c:v>68.353999999999999</c:v>
                </c:pt>
                <c:pt idx="11">
                  <c:v>65.328999999999994</c:v>
                </c:pt>
                <c:pt idx="12">
                  <c:v>63.921999999999997</c:v>
                </c:pt>
                <c:pt idx="13">
                  <c:v>63.76</c:v>
                </c:pt>
                <c:pt idx="14">
                  <c:v>63.625</c:v>
                </c:pt>
                <c:pt idx="15">
                  <c:v>63.953000000000003</c:v>
                </c:pt>
                <c:pt idx="16">
                  <c:v>65.48</c:v>
                </c:pt>
                <c:pt idx="17">
                  <c:v>63.75</c:v>
                </c:pt>
                <c:pt idx="18">
                  <c:v>63.545000000000002</c:v>
                </c:pt>
                <c:pt idx="19">
                  <c:v>63.177</c:v>
                </c:pt>
                <c:pt idx="20">
                  <c:v>62.617000000000004</c:v>
                </c:pt>
                <c:pt idx="21">
                  <c:v>62.417999999999999</c:v>
                </c:pt>
                <c:pt idx="22">
                  <c:v>62.335000000000001</c:v>
                </c:pt>
                <c:pt idx="23">
                  <c:v>62.826999999999998</c:v>
                </c:pt>
                <c:pt idx="24">
                  <c:v>63.85</c:v>
                </c:pt>
                <c:pt idx="25">
                  <c:v>63.432000000000002</c:v>
                </c:pt>
                <c:pt idx="26">
                  <c:v>69.224000000000004</c:v>
                </c:pt>
                <c:pt idx="27">
                  <c:v>69.114999999999995</c:v>
                </c:pt>
                <c:pt idx="28">
                  <c:v>65.881</c:v>
                </c:pt>
                <c:pt idx="29">
                  <c:v>64.221000000000004</c:v>
                </c:pt>
                <c:pt idx="30">
                  <c:v>63.87</c:v>
                </c:pt>
                <c:pt idx="31">
                  <c:v>63.95</c:v>
                </c:pt>
                <c:pt idx="32">
                  <c:v>63.185000000000002</c:v>
                </c:pt>
                <c:pt idx="33">
                  <c:v>62.874000000000002</c:v>
                </c:pt>
                <c:pt idx="34">
                  <c:v>62.295000000000002</c:v>
                </c:pt>
                <c:pt idx="35">
                  <c:v>62.295000000000002</c:v>
                </c:pt>
                <c:pt idx="36">
                  <c:v>69.238</c:v>
                </c:pt>
                <c:pt idx="37">
                  <c:v>67.459000000000003</c:v>
                </c:pt>
                <c:pt idx="38">
                  <c:v>65.088999999999999</c:v>
                </c:pt>
                <c:pt idx="39">
                  <c:v>63.957000000000001</c:v>
                </c:pt>
                <c:pt idx="40">
                  <c:v>63.96</c:v>
                </c:pt>
                <c:pt idx="41">
                  <c:v>63.927</c:v>
                </c:pt>
                <c:pt idx="42">
                  <c:v>63.755000000000003</c:v>
                </c:pt>
                <c:pt idx="43">
                  <c:v>63.05</c:v>
                </c:pt>
                <c:pt idx="44">
                  <c:v>62.61</c:v>
                </c:pt>
                <c:pt idx="45">
                  <c:v>62.45</c:v>
                </c:pt>
                <c:pt idx="46">
                  <c:v>62.622</c:v>
                </c:pt>
                <c:pt idx="47">
                  <c:v>62.676000000000002</c:v>
                </c:pt>
                <c:pt idx="48">
                  <c:v>63.338000000000001</c:v>
                </c:pt>
                <c:pt idx="49">
                  <c:v>65.8</c:v>
                </c:pt>
                <c:pt idx="50">
                  <c:v>64.331000000000003</c:v>
                </c:pt>
                <c:pt idx="51">
                  <c:v>63.644999999999996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'2015年全井戸集計表'!$T$2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'2015年全井戸集計表'!$T$3:$T$54</c:f>
              <c:numCache>
                <c:formatCode>0.000_ </c:formatCode>
                <c:ptCount val="52"/>
                <c:pt idx="0">
                  <c:v>55.907000000000004</c:v>
                </c:pt>
                <c:pt idx="1">
                  <c:v>55.88300000000001</c:v>
                </c:pt>
                <c:pt idx="2">
                  <c:v>55.854000000000006</c:v>
                </c:pt>
                <c:pt idx="3">
                  <c:v>55.959000000000003</c:v>
                </c:pt>
                <c:pt idx="4">
                  <c:v>56.086000000000006</c:v>
                </c:pt>
                <c:pt idx="5">
                  <c:v>56.055000000000007</c:v>
                </c:pt>
                <c:pt idx="6">
                  <c:v>56.042000000000002</c:v>
                </c:pt>
                <c:pt idx="7">
                  <c:v>56.028000000000006</c:v>
                </c:pt>
                <c:pt idx="8">
                  <c:v>56.14200000000001</c:v>
                </c:pt>
                <c:pt idx="9">
                  <c:v>56.171000000000006</c:v>
                </c:pt>
                <c:pt idx="10">
                  <c:v>56.144000000000005</c:v>
                </c:pt>
                <c:pt idx="11">
                  <c:v>56.477000000000004</c:v>
                </c:pt>
                <c:pt idx="12">
                  <c:v>56.184000000000005</c:v>
                </c:pt>
                <c:pt idx="13">
                  <c:v>56.161000000000001</c:v>
                </c:pt>
                <c:pt idx="14">
                  <c:v>56.131</c:v>
                </c:pt>
                <c:pt idx="15">
                  <c:v>56.218000000000004</c:v>
                </c:pt>
                <c:pt idx="16">
                  <c:v>56.333000000000006</c:v>
                </c:pt>
                <c:pt idx="17">
                  <c:v>55.771000000000001</c:v>
                </c:pt>
                <c:pt idx="18">
                  <c:v>55.798000000000002</c:v>
                </c:pt>
                <c:pt idx="19">
                  <c:v>55.786000000000001</c:v>
                </c:pt>
                <c:pt idx="20">
                  <c:v>55.676000000000002</c:v>
                </c:pt>
                <c:pt idx="21">
                  <c:v>55.656000000000006</c:v>
                </c:pt>
                <c:pt idx="22">
                  <c:v>55.321000000000005</c:v>
                </c:pt>
                <c:pt idx="23">
                  <c:v>55.509</c:v>
                </c:pt>
                <c:pt idx="24">
                  <c:v>55.734000000000009</c:v>
                </c:pt>
                <c:pt idx="25">
                  <c:v>55.576000000000008</c:v>
                </c:pt>
                <c:pt idx="26">
                  <c:v>56.287000000000006</c:v>
                </c:pt>
                <c:pt idx="27">
                  <c:v>56.236000000000004</c:v>
                </c:pt>
                <c:pt idx="28">
                  <c:v>56.532000000000004</c:v>
                </c:pt>
                <c:pt idx="29">
                  <c:v>56.158000000000001</c:v>
                </c:pt>
                <c:pt idx="30">
                  <c:v>55.893000000000001</c:v>
                </c:pt>
                <c:pt idx="31">
                  <c:v>55.871000000000009</c:v>
                </c:pt>
                <c:pt idx="32">
                  <c:v>55.751000000000005</c:v>
                </c:pt>
                <c:pt idx="33">
                  <c:v>55.765000000000001</c:v>
                </c:pt>
                <c:pt idx="34">
                  <c:v>55.545000000000002</c:v>
                </c:pt>
                <c:pt idx="35">
                  <c:v>55.827000000000005</c:v>
                </c:pt>
                <c:pt idx="36">
                  <c:v>57.081000000000003</c:v>
                </c:pt>
                <c:pt idx="37">
                  <c:v>56.649000000000001</c:v>
                </c:pt>
                <c:pt idx="38">
                  <c:v>56.574000000000005</c:v>
                </c:pt>
                <c:pt idx="39">
                  <c:v>56.549000000000007</c:v>
                </c:pt>
                <c:pt idx="40">
                  <c:v>56.019000000000005</c:v>
                </c:pt>
                <c:pt idx="41">
                  <c:v>55.863000000000007</c:v>
                </c:pt>
                <c:pt idx="42">
                  <c:v>56.065000000000005</c:v>
                </c:pt>
                <c:pt idx="43">
                  <c:v>55.809000000000005</c:v>
                </c:pt>
                <c:pt idx="44">
                  <c:v>55.662000000000006</c:v>
                </c:pt>
                <c:pt idx="45">
                  <c:v>55.717000000000006</c:v>
                </c:pt>
                <c:pt idx="46">
                  <c:v>55.765000000000001</c:v>
                </c:pt>
                <c:pt idx="47">
                  <c:v>55.95</c:v>
                </c:pt>
                <c:pt idx="48">
                  <c:v>56.069000000000003</c:v>
                </c:pt>
                <c:pt idx="49">
                  <c:v>56.203000000000003</c:v>
                </c:pt>
                <c:pt idx="50">
                  <c:v>56.260000000000005</c:v>
                </c:pt>
                <c:pt idx="51">
                  <c:v>55.776000000000003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'2015年全井戸集計表'!$U$2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'2015年全井戸集計表'!$U$3:$U$54</c:f>
              <c:numCache>
                <c:formatCode>0.000_ </c:formatCode>
                <c:ptCount val="52"/>
                <c:pt idx="0">
                  <c:v>52.309000000000005</c:v>
                </c:pt>
                <c:pt idx="1">
                  <c:v>52.281000000000006</c:v>
                </c:pt>
                <c:pt idx="2">
                  <c:v>52.271000000000001</c:v>
                </c:pt>
                <c:pt idx="3">
                  <c:v>52.300000000000004</c:v>
                </c:pt>
                <c:pt idx="4">
                  <c:v>52.315000000000005</c:v>
                </c:pt>
                <c:pt idx="5">
                  <c:v>52.362000000000009</c:v>
                </c:pt>
                <c:pt idx="6">
                  <c:v>52.330000000000005</c:v>
                </c:pt>
                <c:pt idx="7">
                  <c:v>52.37700000000001</c:v>
                </c:pt>
                <c:pt idx="8">
                  <c:v>52.414000000000001</c:v>
                </c:pt>
                <c:pt idx="9">
                  <c:v>52.388000000000005</c:v>
                </c:pt>
                <c:pt idx="10">
                  <c:v>52.397000000000006</c:v>
                </c:pt>
                <c:pt idx="11">
                  <c:v>52.419000000000004</c:v>
                </c:pt>
                <c:pt idx="12">
                  <c:v>52.354000000000006</c:v>
                </c:pt>
                <c:pt idx="13">
                  <c:v>52.325000000000003</c:v>
                </c:pt>
                <c:pt idx="14">
                  <c:v>52.208000000000006</c:v>
                </c:pt>
                <c:pt idx="15">
                  <c:v>52.357000000000006</c:v>
                </c:pt>
                <c:pt idx="16">
                  <c:v>52.266000000000005</c:v>
                </c:pt>
                <c:pt idx="17">
                  <c:v>52.279000000000003</c:v>
                </c:pt>
                <c:pt idx="18">
                  <c:v>52.158000000000001</c:v>
                </c:pt>
                <c:pt idx="19">
                  <c:v>52.161000000000001</c:v>
                </c:pt>
                <c:pt idx="20">
                  <c:v>52.166000000000004</c:v>
                </c:pt>
                <c:pt idx="21">
                  <c:v>52.149000000000001</c:v>
                </c:pt>
                <c:pt idx="22">
                  <c:v>51.942000000000007</c:v>
                </c:pt>
                <c:pt idx="23">
                  <c:v>51.95</c:v>
                </c:pt>
                <c:pt idx="24">
                  <c:v>52.206000000000003</c:v>
                </c:pt>
                <c:pt idx="25">
                  <c:v>52.195000000000007</c:v>
                </c:pt>
                <c:pt idx="26">
                  <c:v>52.559000000000005</c:v>
                </c:pt>
                <c:pt idx="27">
                  <c:v>52.163000000000004</c:v>
                </c:pt>
                <c:pt idx="28">
                  <c:v>52.359000000000009</c:v>
                </c:pt>
                <c:pt idx="29">
                  <c:v>52.193000000000005</c:v>
                </c:pt>
                <c:pt idx="30">
                  <c:v>52.254000000000005</c:v>
                </c:pt>
                <c:pt idx="31">
                  <c:v>51.952000000000005</c:v>
                </c:pt>
                <c:pt idx="32">
                  <c:v>52.231000000000009</c:v>
                </c:pt>
                <c:pt idx="33">
                  <c:v>52.087000000000003</c:v>
                </c:pt>
                <c:pt idx="34">
                  <c:v>52.199000000000005</c:v>
                </c:pt>
                <c:pt idx="35">
                  <c:v>52.251000000000005</c:v>
                </c:pt>
                <c:pt idx="36">
                  <c:v>52.469000000000008</c:v>
                </c:pt>
                <c:pt idx="37">
                  <c:v>52.454000000000008</c:v>
                </c:pt>
                <c:pt idx="38">
                  <c:v>52.382000000000005</c:v>
                </c:pt>
                <c:pt idx="39">
                  <c:v>52.364000000000004</c:v>
                </c:pt>
                <c:pt idx="40">
                  <c:v>52.321000000000005</c:v>
                </c:pt>
                <c:pt idx="41">
                  <c:v>52.286000000000001</c:v>
                </c:pt>
                <c:pt idx="42">
                  <c:v>52.364000000000004</c:v>
                </c:pt>
                <c:pt idx="43">
                  <c:v>52.25</c:v>
                </c:pt>
                <c:pt idx="44">
                  <c:v>52.279000000000003</c:v>
                </c:pt>
                <c:pt idx="45">
                  <c:v>52.216000000000008</c:v>
                </c:pt>
                <c:pt idx="46">
                  <c:v>52.226000000000006</c:v>
                </c:pt>
                <c:pt idx="47">
                  <c:v>52.364000000000004</c:v>
                </c:pt>
                <c:pt idx="48">
                  <c:v>52.449000000000005</c:v>
                </c:pt>
                <c:pt idx="49">
                  <c:v>52.402000000000001</c:v>
                </c:pt>
                <c:pt idx="50">
                  <c:v>51.982000000000006</c:v>
                </c:pt>
                <c:pt idx="51">
                  <c:v>52.265000000000001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'2015年全井戸集計表'!$V$2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'2015年全井戸集計表'!$V$3:$V$54</c:f>
              <c:numCache>
                <c:formatCode>0.000_ </c:formatCode>
                <c:ptCount val="52"/>
                <c:pt idx="0">
                  <c:v>51.174999999999997</c:v>
                </c:pt>
                <c:pt idx="1">
                  <c:v>50.975000000000001</c:v>
                </c:pt>
                <c:pt idx="2">
                  <c:v>51.085999999999999</c:v>
                </c:pt>
                <c:pt idx="3">
                  <c:v>51.103999999999999</c:v>
                </c:pt>
                <c:pt idx="4">
                  <c:v>51.376999999999995</c:v>
                </c:pt>
                <c:pt idx="5">
                  <c:v>51.393000000000001</c:v>
                </c:pt>
                <c:pt idx="6">
                  <c:v>51.355000000000004</c:v>
                </c:pt>
                <c:pt idx="7">
                  <c:v>51.347000000000001</c:v>
                </c:pt>
                <c:pt idx="8">
                  <c:v>51.462000000000003</c:v>
                </c:pt>
                <c:pt idx="9">
                  <c:v>51.668999999999997</c:v>
                </c:pt>
                <c:pt idx="10">
                  <c:v>51.613</c:v>
                </c:pt>
                <c:pt idx="11">
                  <c:v>51.655000000000001</c:v>
                </c:pt>
                <c:pt idx="12">
                  <c:v>51.518000000000001</c:v>
                </c:pt>
                <c:pt idx="13">
                  <c:v>51.406999999999996</c:v>
                </c:pt>
                <c:pt idx="14">
                  <c:v>51.771000000000001</c:v>
                </c:pt>
                <c:pt idx="15">
                  <c:v>52.372</c:v>
                </c:pt>
                <c:pt idx="16">
                  <c:v>50.54</c:v>
                </c:pt>
                <c:pt idx="17">
                  <c:v>51.114999999999995</c:v>
                </c:pt>
                <c:pt idx="18">
                  <c:v>50.311999999999998</c:v>
                </c:pt>
                <c:pt idx="19">
                  <c:v>50.2</c:v>
                </c:pt>
                <c:pt idx="20">
                  <c:v>50.141999999999996</c:v>
                </c:pt>
                <c:pt idx="21">
                  <c:v>49.965000000000003</c:v>
                </c:pt>
                <c:pt idx="22">
                  <c:v>49.790999999999997</c:v>
                </c:pt>
                <c:pt idx="23">
                  <c:v>50.018000000000001</c:v>
                </c:pt>
                <c:pt idx="24">
                  <c:v>50.128</c:v>
                </c:pt>
                <c:pt idx="25">
                  <c:v>50.052</c:v>
                </c:pt>
                <c:pt idx="26">
                  <c:v>51.186</c:v>
                </c:pt>
                <c:pt idx="27">
                  <c:v>50.998000000000005</c:v>
                </c:pt>
                <c:pt idx="28">
                  <c:v>50.650999999999996</c:v>
                </c:pt>
                <c:pt idx="29">
                  <c:v>50.338999999999999</c:v>
                </c:pt>
                <c:pt idx="30">
                  <c:v>50.338000000000001</c:v>
                </c:pt>
                <c:pt idx="31">
                  <c:v>50.247</c:v>
                </c:pt>
                <c:pt idx="32">
                  <c:v>50.237000000000002</c:v>
                </c:pt>
                <c:pt idx="33">
                  <c:v>50.295000000000002</c:v>
                </c:pt>
                <c:pt idx="34">
                  <c:v>50.257000000000005</c:v>
                </c:pt>
                <c:pt idx="35">
                  <c:v>50.7</c:v>
                </c:pt>
                <c:pt idx="36">
                  <c:v>51.119</c:v>
                </c:pt>
                <c:pt idx="37">
                  <c:v>51.067</c:v>
                </c:pt>
                <c:pt idx="38">
                  <c:v>50.863</c:v>
                </c:pt>
                <c:pt idx="39">
                  <c:v>50.783000000000001</c:v>
                </c:pt>
                <c:pt idx="40">
                  <c:v>50.597000000000001</c:v>
                </c:pt>
                <c:pt idx="41">
                  <c:v>50.528999999999996</c:v>
                </c:pt>
                <c:pt idx="42">
                  <c:v>50.503</c:v>
                </c:pt>
                <c:pt idx="43">
                  <c:v>50.492999999999995</c:v>
                </c:pt>
                <c:pt idx="44">
                  <c:v>50.622</c:v>
                </c:pt>
                <c:pt idx="45">
                  <c:v>50.715000000000003</c:v>
                </c:pt>
                <c:pt idx="46">
                  <c:v>50.951999999999998</c:v>
                </c:pt>
                <c:pt idx="47">
                  <c:v>51.066000000000003</c:v>
                </c:pt>
                <c:pt idx="48">
                  <c:v>51.254999999999995</c:v>
                </c:pt>
                <c:pt idx="49">
                  <c:v>51.802</c:v>
                </c:pt>
                <c:pt idx="50">
                  <c:v>51.692</c:v>
                </c:pt>
                <c:pt idx="51">
                  <c:v>51.689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'2015年全井戸集計表'!$W$2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'2015年全井戸集計表'!$W$3:$W$54</c:f>
              <c:numCache>
                <c:formatCode>0.000_ </c:formatCode>
                <c:ptCount val="52"/>
                <c:pt idx="0">
                  <c:v>43.144000000000005</c:v>
                </c:pt>
                <c:pt idx="1">
                  <c:v>42.631</c:v>
                </c:pt>
                <c:pt idx="2">
                  <c:v>42.798000000000002</c:v>
                </c:pt>
                <c:pt idx="3">
                  <c:v>42.931000000000004</c:v>
                </c:pt>
                <c:pt idx="4">
                  <c:v>43.606000000000002</c:v>
                </c:pt>
                <c:pt idx="5">
                  <c:v>43.655000000000001</c:v>
                </c:pt>
                <c:pt idx="6">
                  <c:v>43.844999999999999</c:v>
                </c:pt>
                <c:pt idx="7">
                  <c:v>43.680000000000007</c:v>
                </c:pt>
                <c:pt idx="8">
                  <c:v>44.06</c:v>
                </c:pt>
                <c:pt idx="9">
                  <c:v>45.057000000000002</c:v>
                </c:pt>
                <c:pt idx="10">
                  <c:v>44.792000000000002</c:v>
                </c:pt>
                <c:pt idx="11">
                  <c:v>44.762</c:v>
                </c:pt>
                <c:pt idx="12">
                  <c:v>44.307000000000002</c:v>
                </c:pt>
                <c:pt idx="13">
                  <c:v>44.175000000000004</c:v>
                </c:pt>
                <c:pt idx="14">
                  <c:v>45.17</c:v>
                </c:pt>
                <c:pt idx="15">
                  <c:v>45.241</c:v>
                </c:pt>
                <c:pt idx="16">
                  <c:v>41.687000000000005</c:v>
                </c:pt>
                <c:pt idx="17">
                  <c:v>41.95</c:v>
                </c:pt>
                <c:pt idx="18">
                  <c:v>41.025000000000006</c:v>
                </c:pt>
                <c:pt idx="19">
                  <c:v>40.744</c:v>
                </c:pt>
                <c:pt idx="20">
                  <c:v>40.597000000000001</c:v>
                </c:pt>
                <c:pt idx="21">
                  <c:v>40.246000000000002</c:v>
                </c:pt>
                <c:pt idx="22">
                  <c:v>40.067999999999998</c:v>
                </c:pt>
                <c:pt idx="23">
                  <c:v>40.186000000000007</c:v>
                </c:pt>
                <c:pt idx="24">
                  <c:v>40.394000000000005</c:v>
                </c:pt>
                <c:pt idx="25">
                  <c:v>40.210999999999999</c:v>
                </c:pt>
                <c:pt idx="26">
                  <c:v>41.113</c:v>
                </c:pt>
                <c:pt idx="27">
                  <c:v>41.331000000000003</c:v>
                </c:pt>
                <c:pt idx="28">
                  <c:v>42.197000000000003</c:v>
                </c:pt>
                <c:pt idx="29">
                  <c:v>41.800000000000004</c:v>
                </c:pt>
                <c:pt idx="30">
                  <c:v>41.338000000000008</c:v>
                </c:pt>
                <c:pt idx="31">
                  <c:v>41.019000000000005</c:v>
                </c:pt>
                <c:pt idx="32">
                  <c:v>40.983000000000004</c:v>
                </c:pt>
                <c:pt idx="33">
                  <c:v>40.92</c:v>
                </c:pt>
                <c:pt idx="34">
                  <c:v>41.051000000000002</c:v>
                </c:pt>
                <c:pt idx="35">
                  <c:v>41.451999999999998</c:v>
                </c:pt>
                <c:pt idx="36">
                  <c:v>43.646000000000001</c:v>
                </c:pt>
                <c:pt idx="37">
                  <c:v>43.870000000000005</c:v>
                </c:pt>
                <c:pt idx="38">
                  <c:v>42.843000000000004</c:v>
                </c:pt>
                <c:pt idx="39">
                  <c:v>42.633000000000003</c:v>
                </c:pt>
                <c:pt idx="40">
                  <c:v>41.936000000000007</c:v>
                </c:pt>
                <c:pt idx="41">
                  <c:v>41.776000000000003</c:v>
                </c:pt>
                <c:pt idx="42">
                  <c:v>41.668000000000006</c:v>
                </c:pt>
                <c:pt idx="43">
                  <c:v>41.679000000000002</c:v>
                </c:pt>
                <c:pt idx="44">
                  <c:v>41.781000000000006</c:v>
                </c:pt>
                <c:pt idx="45">
                  <c:v>42.172000000000004</c:v>
                </c:pt>
                <c:pt idx="46">
                  <c:v>43.371000000000002</c:v>
                </c:pt>
                <c:pt idx="47">
                  <c:v>43.713999999999999</c:v>
                </c:pt>
                <c:pt idx="48">
                  <c:v>43.633000000000003</c:v>
                </c:pt>
                <c:pt idx="49">
                  <c:v>46.082000000000001</c:v>
                </c:pt>
                <c:pt idx="50">
                  <c:v>45.878</c:v>
                </c:pt>
                <c:pt idx="51">
                  <c:v>45.733000000000004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'2015年全井戸集計表'!$X$2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'2015年全井戸集計表'!$X$3:$X$54</c:f>
              <c:numCache>
                <c:formatCode>0.000_ </c:formatCode>
                <c:ptCount val="52"/>
                <c:pt idx="0">
                  <c:v>54.896000000000001</c:v>
                </c:pt>
                <c:pt idx="1">
                  <c:v>54.753</c:v>
                </c:pt>
                <c:pt idx="2">
                  <c:v>54.462000000000003</c:v>
                </c:pt>
                <c:pt idx="3">
                  <c:v>54.542999999999999</c:v>
                </c:pt>
                <c:pt idx="4">
                  <c:v>55.548999999999999</c:v>
                </c:pt>
                <c:pt idx="5">
                  <c:v>55.488</c:v>
                </c:pt>
                <c:pt idx="6">
                  <c:v>55.394000000000005</c:v>
                </c:pt>
                <c:pt idx="7">
                  <c:v>50.346000000000004</c:v>
                </c:pt>
                <c:pt idx="8">
                  <c:v>55.680999999999997</c:v>
                </c:pt>
                <c:pt idx="9">
                  <c:v>56.502000000000002</c:v>
                </c:pt>
                <c:pt idx="10">
                  <c:v>56.192</c:v>
                </c:pt>
                <c:pt idx="11">
                  <c:v>56.445</c:v>
                </c:pt>
                <c:pt idx="12">
                  <c:v>55.847999999999999</c:v>
                </c:pt>
                <c:pt idx="13">
                  <c:v>55.792000000000002</c:v>
                </c:pt>
                <c:pt idx="14">
                  <c:v>56.358000000000004</c:v>
                </c:pt>
                <c:pt idx="15">
                  <c:v>56.474000000000004</c:v>
                </c:pt>
                <c:pt idx="16">
                  <c:v>54.463000000000001</c:v>
                </c:pt>
                <c:pt idx="17">
                  <c:v>54.621000000000002</c:v>
                </c:pt>
                <c:pt idx="18">
                  <c:v>52.790000000000006</c:v>
                </c:pt>
                <c:pt idx="19">
                  <c:v>52.197000000000003</c:v>
                </c:pt>
                <c:pt idx="20">
                  <c:v>51.947000000000003</c:v>
                </c:pt>
                <c:pt idx="21">
                  <c:v>51.64</c:v>
                </c:pt>
                <c:pt idx="22">
                  <c:v>52.009</c:v>
                </c:pt>
                <c:pt idx="23">
                  <c:v>52.040999999999997</c:v>
                </c:pt>
                <c:pt idx="24">
                  <c:v>52.606000000000002</c:v>
                </c:pt>
                <c:pt idx="25">
                  <c:v>51.951999999999998</c:v>
                </c:pt>
                <c:pt idx="26">
                  <c:v>52.402000000000001</c:v>
                </c:pt>
                <c:pt idx="27">
                  <c:v>52.838999999999999</c:v>
                </c:pt>
                <c:pt idx="28">
                  <c:v>55.058</c:v>
                </c:pt>
                <c:pt idx="29">
                  <c:v>54.332000000000001</c:v>
                </c:pt>
                <c:pt idx="30">
                  <c:v>53.058999999999997</c:v>
                </c:pt>
                <c:pt idx="31">
                  <c:v>52.885000000000005</c:v>
                </c:pt>
                <c:pt idx="32">
                  <c:v>52.144000000000005</c:v>
                </c:pt>
                <c:pt idx="33">
                  <c:v>52.204999999999998</c:v>
                </c:pt>
                <c:pt idx="34">
                  <c:v>52.451999999999998</c:v>
                </c:pt>
                <c:pt idx="35">
                  <c:v>52.814</c:v>
                </c:pt>
                <c:pt idx="36">
                  <c:v>56.846000000000004</c:v>
                </c:pt>
                <c:pt idx="37">
                  <c:v>56.639000000000003</c:v>
                </c:pt>
                <c:pt idx="38">
                  <c:v>55.475999999999999</c:v>
                </c:pt>
                <c:pt idx="39">
                  <c:v>55.468000000000004</c:v>
                </c:pt>
                <c:pt idx="40">
                  <c:v>54.088999999999999</c:v>
                </c:pt>
                <c:pt idx="41">
                  <c:v>53.718000000000004</c:v>
                </c:pt>
                <c:pt idx="42">
                  <c:v>53.646000000000001</c:v>
                </c:pt>
                <c:pt idx="43">
                  <c:v>53.171000000000006</c:v>
                </c:pt>
                <c:pt idx="44">
                  <c:v>53.459000000000003</c:v>
                </c:pt>
                <c:pt idx="45">
                  <c:v>54.486000000000004</c:v>
                </c:pt>
                <c:pt idx="46">
                  <c:v>54.698</c:v>
                </c:pt>
                <c:pt idx="47">
                  <c:v>54.698</c:v>
                </c:pt>
                <c:pt idx="48">
                  <c:v>54.863</c:v>
                </c:pt>
                <c:pt idx="49">
                  <c:v>57.679000000000002</c:v>
                </c:pt>
                <c:pt idx="50">
                  <c:v>57.475999999999999</c:v>
                </c:pt>
                <c:pt idx="51">
                  <c:v>56.981000000000002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'2015年全井戸集計表'!$Y$2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'2015年全井戸集計表'!$Y$3:$Y$54</c:f>
              <c:numCache>
                <c:formatCode>0.000_ </c:formatCode>
                <c:ptCount val="52"/>
                <c:pt idx="0">
                  <c:v>53.139000000000003</c:v>
                </c:pt>
                <c:pt idx="1">
                  <c:v>53.121000000000002</c:v>
                </c:pt>
                <c:pt idx="2">
                  <c:v>52.323</c:v>
                </c:pt>
                <c:pt idx="3">
                  <c:v>52.289000000000001</c:v>
                </c:pt>
                <c:pt idx="4">
                  <c:v>53.242000000000004</c:v>
                </c:pt>
                <c:pt idx="5">
                  <c:v>53.225000000000001</c:v>
                </c:pt>
                <c:pt idx="6">
                  <c:v>53.293000000000006</c:v>
                </c:pt>
                <c:pt idx="7">
                  <c:v>53.205000000000005</c:v>
                </c:pt>
                <c:pt idx="8">
                  <c:v>54.86</c:v>
                </c:pt>
                <c:pt idx="9">
                  <c:v>55.018000000000001</c:v>
                </c:pt>
                <c:pt idx="10">
                  <c:v>54.185000000000002</c:v>
                </c:pt>
                <c:pt idx="11">
                  <c:v>53.878</c:v>
                </c:pt>
                <c:pt idx="12">
                  <c:v>53.593000000000004</c:v>
                </c:pt>
                <c:pt idx="13">
                  <c:v>53.512</c:v>
                </c:pt>
                <c:pt idx="14">
                  <c:v>53.437000000000005</c:v>
                </c:pt>
                <c:pt idx="15">
                  <c:v>53.566000000000003</c:v>
                </c:pt>
                <c:pt idx="16">
                  <c:v>53.193000000000005</c:v>
                </c:pt>
                <c:pt idx="17">
                  <c:v>53.544000000000004</c:v>
                </c:pt>
                <c:pt idx="18">
                  <c:v>52.388000000000005</c:v>
                </c:pt>
                <c:pt idx="19">
                  <c:v>52.263000000000005</c:v>
                </c:pt>
                <c:pt idx="20">
                  <c:v>52.22</c:v>
                </c:pt>
                <c:pt idx="21">
                  <c:v>51.953000000000003</c:v>
                </c:pt>
                <c:pt idx="22">
                  <c:v>52.24</c:v>
                </c:pt>
                <c:pt idx="23">
                  <c:v>52.449000000000005</c:v>
                </c:pt>
                <c:pt idx="24">
                  <c:v>52.395000000000003</c:v>
                </c:pt>
                <c:pt idx="25">
                  <c:v>52.243000000000002</c:v>
                </c:pt>
                <c:pt idx="26">
                  <c:v>55.938000000000002</c:v>
                </c:pt>
                <c:pt idx="27">
                  <c:v>55.856000000000002</c:v>
                </c:pt>
                <c:pt idx="28">
                  <c:v>53.36</c:v>
                </c:pt>
                <c:pt idx="29">
                  <c:v>53.302000000000007</c:v>
                </c:pt>
                <c:pt idx="30">
                  <c:v>52.303000000000004</c:v>
                </c:pt>
                <c:pt idx="31">
                  <c:v>52.249000000000002</c:v>
                </c:pt>
                <c:pt idx="32">
                  <c:v>52.224000000000004</c:v>
                </c:pt>
                <c:pt idx="33">
                  <c:v>52.246000000000002</c:v>
                </c:pt>
                <c:pt idx="34">
                  <c:v>52.192000000000007</c:v>
                </c:pt>
                <c:pt idx="35">
                  <c:v>52.613</c:v>
                </c:pt>
                <c:pt idx="36">
                  <c:v>55.606000000000002</c:v>
                </c:pt>
                <c:pt idx="37">
                  <c:v>55.721000000000004</c:v>
                </c:pt>
                <c:pt idx="38">
                  <c:v>53.147000000000006</c:v>
                </c:pt>
                <c:pt idx="39">
                  <c:v>53.212000000000003</c:v>
                </c:pt>
                <c:pt idx="40">
                  <c:v>52.379000000000005</c:v>
                </c:pt>
                <c:pt idx="41">
                  <c:v>52.282000000000004</c:v>
                </c:pt>
                <c:pt idx="42">
                  <c:v>52.139000000000003</c:v>
                </c:pt>
                <c:pt idx="43">
                  <c:v>52.225999999999999</c:v>
                </c:pt>
                <c:pt idx="44">
                  <c:v>52.228000000000002</c:v>
                </c:pt>
                <c:pt idx="45">
                  <c:v>52.299000000000007</c:v>
                </c:pt>
                <c:pt idx="46">
                  <c:v>52.588000000000001</c:v>
                </c:pt>
                <c:pt idx="47">
                  <c:v>52.975999999999999</c:v>
                </c:pt>
                <c:pt idx="48">
                  <c:v>53.078000000000003</c:v>
                </c:pt>
                <c:pt idx="49">
                  <c:v>54.42</c:v>
                </c:pt>
                <c:pt idx="50">
                  <c:v>54.396000000000001</c:v>
                </c:pt>
                <c:pt idx="51">
                  <c:v>53.998000000000005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'2015年全井戸集計表'!$Z$2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'2015年全井戸集計表'!$Z$3:$Z$54</c:f>
              <c:numCache>
                <c:formatCode>0.000_ </c:formatCode>
                <c:ptCount val="52"/>
                <c:pt idx="0">
                  <c:v>50.372</c:v>
                </c:pt>
                <c:pt idx="1">
                  <c:v>50.08</c:v>
                </c:pt>
                <c:pt idx="2">
                  <c:v>50.185000000000002</c:v>
                </c:pt>
                <c:pt idx="3">
                  <c:v>50.103999999999999</c:v>
                </c:pt>
                <c:pt idx="4">
                  <c:v>50.512</c:v>
                </c:pt>
                <c:pt idx="5">
                  <c:v>50.625</c:v>
                </c:pt>
                <c:pt idx="6">
                  <c:v>50.594999999999999</c:v>
                </c:pt>
                <c:pt idx="7">
                  <c:v>50.576000000000001</c:v>
                </c:pt>
                <c:pt idx="8">
                  <c:v>50.72</c:v>
                </c:pt>
                <c:pt idx="9">
                  <c:v>51.07</c:v>
                </c:pt>
                <c:pt idx="10">
                  <c:v>50.988999999999997</c:v>
                </c:pt>
                <c:pt idx="11">
                  <c:v>50.942</c:v>
                </c:pt>
                <c:pt idx="12">
                  <c:v>50.82</c:v>
                </c:pt>
                <c:pt idx="13">
                  <c:v>50.805</c:v>
                </c:pt>
                <c:pt idx="14">
                  <c:v>51.162999999999997</c:v>
                </c:pt>
                <c:pt idx="15">
                  <c:v>52.595999999999997</c:v>
                </c:pt>
                <c:pt idx="16">
                  <c:v>49.522999999999996</c:v>
                </c:pt>
                <c:pt idx="17">
                  <c:v>49.977999999999994</c:v>
                </c:pt>
                <c:pt idx="18">
                  <c:v>49.155000000000001</c:v>
                </c:pt>
                <c:pt idx="19">
                  <c:v>49.077999999999996</c:v>
                </c:pt>
                <c:pt idx="20">
                  <c:v>48.997999999999998</c:v>
                </c:pt>
                <c:pt idx="21">
                  <c:v>48.747999999999998</c:v>
                </c:pt>
                <c:pt idx="22">
                  <c:v>48.610999999999997</c:v>
                </c:pt>
                <c:pt idx="23">
                  <c:v>48.87</c:v>
                </c:pt>
                <c:pt idx="24">
                  <c:v>48.754999999999995</c:v>
                </c:pt>
                <c:pt idx="25">
                  <c:v>48.698</c:v>
                </c:pt>
                <c:pt idx="26">
                  <c:v>49.504999999999995</c:v>
                </c:pt>
                <c:pt idx="27">
                  <c:v>49.58</c:v>
                </c:pt>
                <c:pt idx="28">
                  <c:v>49.640999999999998</c:v>
                </c:pt>
                <c:pt idx="29">
                  <c:v>49.220999999999997</c:v>
                </c:pt>
                <c:pt idx="30">
                  <c:v>49.180999999999997</c:v>
                </c:pt>
                <c:pt idx="31">
                  <c:v>49.001999999999995</c:v>
                </c:pt>
                <c:pt idx="32">
                  <c:v>49.135999999999996</c:v>
                </c:pt>
                <c:pt idx="33">
                  <c:v>49.132999999999996</c:v>
                </c:pt>
                <c:pt idx="34">
                  <c:v>49.06</c:v>
                </c:pt>
                <c:pt idx="35">
                  <c:v>49.847999999999999</c:v>
                </c:pt>
                <c:pt idx="36">
                  <c:v>50.295000000000002</c:v>
                </c:pt>
                <c:pt idx="37">
                  <c:v>50.344999999999999</c:v>
                </c:pt>
                <c:pt idx="38">
                  <c:v>49.927999999999997</c:v>
                </c:pt>
                <c:pt idx="39">
                  <c:v>49.82</c:v>
                </c:pt>
                <c:pt idx="40">
                  <c:v>49.524999999999999</c:v>
                </c:pt>
                <c:pt idx="41">
                  <c:v>49.457999999999998</c:v>
                </c:pt>
                <c:pt idx="42">
                  <c:v>49.420999999999999</c:v>
                </c:pt>
                <c:pt idx="43">
                  <c:v>49.397999999999996</c:v>
                </c:pt>
                <c:pt idx="44">
                  <c:v>49.481999999999999</c:v>
                </c:pt>
                <c:pt idx="45">
                  <c:v>49.580999999999996</c:v>
                </c:pt>
                <c:pt idx="46">
                  <c:v>49.944000000000003</c:v>
                </c:pt>
                <c:pt idx="47">
                  <c:v>50.329000000000001</c:v>
                </c:pt>
                <c:pt idx="48">
                  <c:v>50.484999999999999</c:v>
                </c:pt>
                <c:pt idx="49">
                  <c:v>51.722999999999999</c:v>
                </c:pt>
                <c:pt idx="50">
                  <c:v>51.408000000000001</c:v>
                </c:pt>
                <c:pt idx="51">
                  <c:v>51.536000000000001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'2015年全井戸集計表'!$AA$2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'2015年全井戸集計表'!$AA$3:$AA$54</c:f>
              <c:numCache>
                <c:formatCode>0.000_ </c:formatCode>
                <c:ptCount val="52"/>
                <c:pt idx="0">
                  <c:v>50.807000000000002</c:v>
                </c:pt>
                <c:pt idx="1">
                  <c:v>50.622</c:v>
                </c:pt>
                <c:pt idx="2">
                  <c:v>50.718000000000004</c:v>
                </c:pt>
                <c:pt idx="3">
                  <c:v>50.707000000000001</c:v>
                </c:pt>
                <c:pt idx="4">
                  <c:v>50.978000000000002</c:v>
                </c:pt>
                <c:pt idx="5">
                  <c:v>50.966000000000001</c:v>
                </c:pt>
                <c:pt idx="6">
                  <c:v>50.864000000000004</c:v>
                </c:pt>
                <c:pt idx="7">
                  <c:v>50.746000000000002</c:v>
                </c:pt>
                <c:pt idx="8">
                  <c:v>51.53</c:v>
                </c:pt>
                <c:pt idx="9">
                  <c:v>51.141000000000005</c:v>
                </c:pt>
                <c:pt idx="10">
                  <c:v>51.306000000000004</c:v>
                </c:pt>
                <c:pt idx="11">
                  <c:v>51.177</c:v>
                </c:pt>
                <c:pt idx="12">
                  <c:v>50.929000000000002</c:v>
                </c:pt>
                <c:pt idx="13">
                  <c:v>50.785000000000004</c:v>
                </c:pt>
                <c:pt idx="14">
                  <c:v>50.943000000000005</c:v>
                </c:pt>
                <c:pt idx="15">
                  <c:v>51.155000000000001</c:v>
                </c:pt>
                <c:pt idx="16">
                  <c:v>50.806000000000004</c:v>
                </c:pt>
                <c:pt idx="17">
                  <c:v>50.808</c:v>
                </c:pt>
                <c:pt idx="18">
                  <c:v>50.631</c:v>
                </c:pt>
                <c:pt idx="19">
                  <c:v>50.596000000000004</c:v>
                </c:pt>
                <c:pt idx="20">
                  <c:v>50.64</c:v>
                </c:pt>
                <c:pt idx="21">
                  <c:v>50.526000000000003</c:v>
                </c:pt>
                <c:pt idx="22">
                  <c:v>50.519000000000005</c:v>
                </c:pt>
                <c:pt idx="23">
                  <c:v>50.471000000000004</c:v>
                </c:pt>
                <c:pt idx="24">
                  <c:v>50.663000000000004</c:v>
                </c:pt>
                <c:pt idx="25">
                  <c:v>50.679000000000002</c:v>
                </c:pt>
                <c:pt idx="26">
                  <c:v>51.515000000000001</c:v>
                </c:pt>
                <c:pt idx="27">
                  <c:v>51.147000000000006</c:v>
                </c:pt>
                <c:pt idx="28">
                  <c:v>50.989000000000004</c:v>
                </c:pt>
                <c:pt idx="29">
                  <c:v>50.938000000000002</c:v>
                </c:pt>
                <c:pt idx="30">
                  <c:v>50.697000000000003</c:v>
                </c:pt>
                <c:pt idx="31">
                  <c:v>50.618000000000002</c:v>
                </c:pt>
                <c:pt idx="32">
                  <c:v>50.6</c:v>
                </c:pt>
                <c:pt idx="33">
                  <c:v>50.538000000000004</c:v>
                </c:pt>
                <c:pt idx="34">
                  <c:v>50.658000000000001</c:v>
                </c:pt>
                <c:pt idx="35">
                  <c:v>50.753</c:v>
                </c:pt>
                <c:pt idx="36">
                  <c:v>51</c:v>
                </c:pt>
                <c:pt idx="37">
                  <c:v>51.125</c:v>
                </c:pt>
                <c:pt idx="38">
                  <c:v>51.165000000000006</c:v>
                </c:pt>
                <c:pt idx="39">
                  <c:v>50.753</c:v>
                </c:pt>
                <c:pt idx="40">
                  <c:v>50.868000000000002</c:v>
                </c:pt>
                <c:pt idx="41">
                  <c:v>50.82</c:v>
                </c:pt>
                <c:pt idx="42">
                  <c:v>50.733000000000004</c:v>
                </c:pt>
                <c:pt idx="43">
                  <c:v>50.75</c:v>
                </c:pt>
                <c:pt idx="44">
                  <c:v>50.843000000000004</c:v>
                </c:pt>
                <c:pt idx="45">
                  <c:v>51.011000000000003</c:v>
                </c:pt>
                <c:pt idx="46">
                  <c:v>51.172000000000004</c:v>
                </c:pt>
                <c:pt idx="47">
                  <c:v>51.364000000000004</c:v>
                </c:pt>
                <c:pt idx="48">
                  <c:v>51.559000000000005</c:v>
                </c:pt>
                <c:pt idx="49">
                  <c:v>51.224000000000004</c:v>
                </c:pt>
                <c:pt idx="50">
                  <c:v>51.338999999999999</c:v>
                </c:pt>
                <c:pt idx="51">
                  <c:v>50.963000000000001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'2015年全井戸集計表'!$AB$2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'2015年全井戸集計表'!$AB$3:$AB$54</c:f>
              <c:numCache>
                <c:formatCode>0.000_ </c:formatCode>
                <c:ptCount val="52"/>
                <c:pt idx="0">
                  <c:v>49.988999999999997</c:v>
                </c:pt>
                <c:pt idx="1">
                  <c:v>49.942999999999998</c:v>
                </c:pt>
                <c:pt idx="2">
                  <c:v>49.956000000000003</c:v>
                </c:pt>
                <c:pt idx="3">
                  <c:v>51.046999999999997</c:v>
                </c:pt>
                <c:pt idx="4">
                  <c:v>49.971000000000004</c:v>
                </c:pt>
                <c:pt idx="5">
                  <c:v>49.945</c:v>
                </c:pt>
                <c:pt idx="6">
                  <c:v>50.030999999999999</c:v>
                </c:pt>
                <c:pt idx="7">
                  <c:v>50.161999999999999</c:v>
                </c:pt>
                <c:pt idx="8">
                  <c:v>50.122999999999998</c:v>
                </c:pt>
                <c:pt idx="9">
                  <c:v>49.945999999999998</c:v>
                </c:pt>
                <c:pt idx="10">
                  <c:v>50.061</c:v>
                </c:pt>
                <c:pt idx="11">
                  <c:v>50.08</c:v>
                </c:pt>
                <c:pt idx="12">
                  <c:v>50.058999999999997</c:v>
                </c:pt>
                <c:pt idx="13">
                  <c:v>49.993000000000002</c:v>
                </c:pt>
                <c:pt idx="14">
                  <c:v>50.116999999999997</c:v>
                </c:pt>
                <c:pt idx="15">
                  <c:v>50.23</c:v>
                </c:pt>
                <c:pt idx="16">
                  <c:v>49.927999999999997</c:v>
                </c:pt>
                <c:pt idx="17">
                  <c:v>49.945</c:v>
                </c:pt>
                <c:pt idx="18">
                  <c:v>49.884999999999998</c:v>
                </c:pt>
                <c:pt idx="19">
                  <c:v>49.878</c:v>
                </c:pt>
                <c:pt idx="20">
                  <c:v>49.875999999999998</c:v>
                </c:pt>
                <c:pt idx="21">
                  <c:v>49.817999999999998</c:v>
                </c:pt>
                <c:pt idx="22">
                  <c:v>49.820999999999998</c:v>
                </c:pt>
                <c:pt idx="23">
                  <c:v>49.856000000000002</c:v>
                </c:pt>
                <c:pt idx="24">
                  <c:v>49.847999999999999</c:v>
                </c:pt>
                <c:pt idx="25">
                  <c:v>49.866</c:v>
                </c:pt>
                <c:pt idx="26">
                  <c:v>50.33</c:v>
                </c:pt>
                <c:pt idx="27">
                  <c:v>50.084000000000003</c:v>
                </c:pt>
                <c:pt idx="28">
                  <c:v>49.963999999999999</c:v>
                </c:pt>
                <c:pt idx="29">
                  <c:v>49.83</c:v>
                </c:pt>
                <c:pt idx="30">
                  <c:v>49.878</c:v>
                </c:pt>
                <c:pt idx="31">
                  <c:v>49.804000000000002</c:v>
                </c:pt>
                <c:pt idx="32">
                  <c:v>49.906999999999996</c:v>
                </c:pt>
                <c:pt idx="33">
                  <c:v>49.834000000000003</c:v>
                </c:pt>
                <c:pt idx="34">
                  <c:v>49.900999999999996</c:v>
                </c:pt>
                <c:pt idx="35">
                  <c:v>50.125999999999998</c:v>
                </c:pt>
                <c:pt idx="36">
                  <c:v>50.042999999999999</c:v>
                </c:pt>
                <c:pt idx="37">
                  <c:v>50.222000000000001</c:v>
                </c:pt>
                <c:pt idx="38">
                  <c:v>50.061999999999998</c:v>
                </c:pt>
                <c:pt idx="39">
                  <c:v>49.933999999999997</c:v>
                </c:pt>
                <c:pt idx="40">
                  <c:v>49.96</c:v>
                </c:pt>
                <c:pt idx="41">
                  <c:v>49.951000000000001</c:v>
                </c:pt>
                <c:pt idx="42">
                  <c:v>49.91</c:v>
                </c:pt>
                <c:pt idx="43">
                  <c:v>49.959000000000003</c:v>
                </c:pt>
                <c:pt idx="44">
                  <c:v>49.963000000000001</c:v>
                </c:pt>
                <c:pt idx="45">
                  <c:v>50.040999999999997</c:v>
                </c:pt>
                <c:pt idx="46">
                  <c:v>50.179000000000002</c:v>
                </c:pt>
                <c:pt idx="47">
                  <c:v>50.337000000000003</c:v>
                </c:pt>
                <c:pt idx="48">
                  <c:v>50.49</c:v>
                </c:pt>
                <c:pt idx="49">
                  <c:v>50.097999999999999</c:v>
                </c:pt>
                <c:pt idx="50">
                  <c:v>50.713000000000001</c:v>
                </c:pt>
                <c:pt idx="51">
                  <c:v>50.052999999999997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'2015年全井戸集計表'!$AC$2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'2015年全井戸集計表'!$AC$3:$AC$54</c:f>
              <c:numCache>
                <c:formatCode>0.000_ </c:formatCode>
                <c:ptCount val="52"/>
                <c:pt idx="0">
                  <c:v>50.686</c:v>
                </c:pt>
                <c:pt idx="1">
                  <c:v>50.512999999999998</c:v>
                </c:pt>
                <c:pt idx="2">
                  <c:v>50.597999999999999</c:v>
                </c:pt>
                <c:pt idx="3">
                  <c:v>50.621000000000002</c:v>
                </c:pt>
                <c:pt idx="4">
                  <c:v>51.063000000000002</c:v>
                </c:pt>
                <c:pt idx="5">
                  <c:v>51.097999999999999</c:v>
                </c:pt>
                <c:pt idx="6">
                  <c:v>50.795999999999999</c:v>
                </c:pt>
                <c:pt idx="7">
                  <c:v>50.805999999999997</c:v>
                </c:pt>
                <c:pt idx="8">
                  <c:v>50.889000000000003</c:v>
                </c:pt>
                <c:pt idx="9">
                  <c:v>50.948</c:v>
                </c:pt>
                <c:pt idx="10">
                  <c:v>50.923000000000002</c:v>
                </c:pt>
                <c:pt idx="11">
                  <c:v>50.957999999999998</c:v>
                </c:pt>
                <c:pt idx="12">
                  <c:v>50.887999999999998</c:v>
                </c:pt>
                <c:pt idx="13">
                  <c:v>50.662999999999997</c:v>
                </c:pt>
                <c:pt idx="14">
                  <c:v>51.039000000000001</c:v>
                </c:pt>
                <c:pt idx="15">
                  <c:v>51.405000000000001</c:v>
                </c:pt>
                <c:pt idx="16">
                  <c:v>50.274000000000001</c:v>
                </c:pt>
                <c:pt idx="17">
                  <c:v>50.366</c:v>
                </c:pt>
                <c:pt idx="18">
                  <c:v>50.121000000000002</c:v>
                </c:pt>
                <c:pt idx="19">
                  <c:v>50.052</c:v>
                </c:pt>
                <c:pt idx="20">
                  <c:v>50.012999999999998</c:v>
                </c:pt>
                <c:pt idx="21">
                  <c:v>49.932000000000002</c:v>
                </c:pt>
                <c:pt idx="22">
                  <c:v>49.901000000000003</c:v>
                </c:pt>
                <c:pt idx="23">
                  <c:v>50.280999999999999</c:v>
                </c:pt>
                <c:pt idx="24">
                  <c:v>49.965000000000003</c:v>
                </c:pt>
                <c:pt idx="25">
                  <c:v>49.960999999999999</c:v>
                </c:pt>
                <c:pt idx="26">
                  <c:v>50.736000000000004</c:v>
                </c:pt>
                <c:pt idx="27">
                  <c:v>50.551000000000002</c:v>
                </c:pt>
                <c:pt idx="28">
                  <c:v>50.350999999999999</c:v>
                </c:pt>
                <c:pt idx="29">
                  <c:v>50.216999999999999</c:v>
                </c:pt>
                <c:pt idx="30">
                  <c:v>50.133000000000003</c:v>
                </c:pt>
                <c:pt idx="31">
                  <c:v>49.901000000000003</c:v>
                </c:pt>
                <c:pt idx="32">
                  <c:v>50.079000000000001</c:v>
                </c:pt>
                <c:pt idx="33">
                  <c:v>49.89</c:v>
                </c:pt>
                <c:pt idx="34">
                  <c:v>50.076000000000001</c:v>
                </c:pt>
                <c:pt idx="35">
                  <c:v>50.332000000000001</c:v>
                </c:pt>
                <c:pt idx="36">
                  <c:v>50.646000000000001</c:v>
                </c:pt>
                <c:pt idx="37">
                  <c:v>50.682000000000002</c:v>
                </c:pt>
                <c:pt idx="38">
                  <c:v>50.561999999999998</c:v>
                </c:pt>
                <c:pt idx="39">
                  <c:v>50.311</c:v>
                </c:pt>
                <c:pt idx="40">
                  <c:v>50.636000000000003</c:v>
                </c:pt>
                <c:pt idx="41">
                  <c:v>50.279000000000003</c:v>
                </c:pt>
                <c:pt idx="42">
                  <c:v>50.253</c:v>
                </c:pt>
                <c:pt idx="43">
                  <c:v>50.256</c:v>
                </c:pt>
                <c:pt idx="44">
                  <c:v>50.313000000000002</c:v>
                </c:pt>
                <c:pt idx="45">
                  <c:v>50.36</c:v>
                </c:pt>
                <c:pt idx="46">
                  <c:v>50.500999999999998</c:v>
                </c:pt>
                <c:pt idx="47">
                  <c:v>50.877000000000002</c:v>
                </c:pt>
                <c:pt idx="48">
                  <c:v>51.253</c:v>
                </c:pt>
                <c:pt idx="49">
                  <c:v>51.021000000000001</c:v>
                </c:pt>
                <c:pt idx="50">
                  <c:v>51.024000000000001</c:v>
                </c:pt>
                <c:pt idx="51">
                  <c:v>50.996000000000002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'2015年全井戸集計表'!$AD$2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'2015年全井戸集計表'!$AD$3:$AD$54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'2015年全井戸集計表'!$AE$2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'2015年全井戸集計表'!$AE$3:$AE$54</c:f>
              <c:numCache>
                <c:formatCode>0.000_ </c:formatCode>
                <c:ptCount val="52"/>
                <c:pt idx="0">
                  <c:v>70.92</c:v>
                </c:pt>
                <c:pt idx="1">
                  <c:v>70.918000000000006</c:v>
                </c:pt>
                <c:pt idx="2">
                  <c:v>70.923000000000002</c:v>
                </c:pt>
                <c:pt idx="3">
                  <c:v>70.968999999999994</c:v>
                </c:pt>
                <c:pt idx="4">
                  <c:v>70.924000000000007</c:v>
                </c:pt>
                <c:pt idx="5">
                  <c:v>70.88300000000001</c:v>
                </c:pt>
                <c:pt idx="6">
                  <c:v>70.926000000000002</c:v>
                </c:pt>
                <c:pt idx="7">
                  <c:v>70.923000000000002</c:v>
                </c:pt>
                <c:pt idx="8">
                  <c:v>70.918999999999997</c:v>
                </c:pt>
                <c:pt idx="9">
                  <c:v>70.933000000000007</c:v>
                </c:pt>
                <c:pt idx="10">
                  <c:v>70.89500000000001</c:v>
                </c:pt>
                <c:pt idx="11">
                  <c:v>70.908000000000001</c:v>
                </c:pt>
                <c:pt idx="12">
                  <c:v>70.92</c:v>
                </c:pt>
                <c:pt idx="13">
                  <c:v>70.908000000000001</c:v>
                </c:pt>
                <c:pt idx="14">
                  <c:v>70.908000000000001</c:v>
                </c:pt>
                <c:pt idx="15">
                  <c:v>70.888000000000005</c:v>
                </c:pt>
                <c:pt idx="16">
                  <c:v>70.896000000000001</c:v>
                </c:pt>
                <c:pt idx="17">
                  <c:v>70.891999999999996</c:v>
                </c:pt>
                <c:pt idx="18">
                  <c:v>70.894000000000005</c:v>
                </c:pt>
                <c:pt idx="19">
                  <c:v>70.893000000000001</c:v>
                </c:pt>
                <c:pt idx="20">
                  <c:v>70.89</c:v>
                </c:pt>
                <c:pt idx="21">
                  <c:v>70.899000000000001</c:v>
                </c:pt>
                <c:pt idx="22">
                  <c:v>70.896000000000001</c:v>
                </c:pt>
                <c:pt idx="23">
                  <c:v>70.887</c:v>
                </c:pt>
                <c:pt idx="24">
                  <c:v>70.893000000000001</c:v>
                </c:pt>
                <c:pt idx="25">
                  <c:v>70.891999999999996</c:v>
                </c:pt>
                <c:pt idx="26">
                  <c:v>71.216999999999999</c:v>
                </c:pt>
                <c:pt idx="27">
                  <c:v>71.003</c:v>
                </c:pt>
                <c:pt idx="28">
                  <c:v>70.869</c:v>
                </c:pt>
                <c:pt idx="29">
                  <c:v>70.813000000000002</c:v>
                </c:pt>
                <c:pt idx="30">
                  <c:v>70.87</c:v>
                </c:pt>
                <c:pt idx="31">
                  <c:v>70.896000000000001</c:v>
                </c:pt>
                <c:pt idx="32">
                  <c:v>70.864000000000004</c:v>
                </c:pt>
                <c:pt idx="33">
                  <c:v>70.86</c:v>
                </c:pt>
                <c:pt idx="34">
                  <c:v>70.871000000000009</c:v>
                </c:pt>
                <c:pt idx="35">
                  <c:v>70.990000000000009</c:v>
                </c:pt>
                <c:pt idx="36">
                  <c:v>70.867999999999995</c:v>
                </c:pt>
                <c:pt idx="37">
                  <c:v>70.947000000000003</c:v>
                </c:pt>
                <c:pt idx="38">
                  <c:v>70.866</c:v>
                </c:pt>
                <c:pt idx="39">
                  <c:v>70.820999999999998</c:v>
                </c:pt>
                <c:pt idx="40">
                  <c:v>70.856999999999999</c:v>
                </c:pt>
                <c:pt idx="41">
                  <c:v>70.871000000000009</c:v>
                </c:pt>
                <c:pt idx="42">
                  <c:v>70.835999999999999</c:v>
                </c:pt>
                <c:pt idx="43">
                  <c:v>70.873999999999995</c:v>
                </c:pt>
                <c:pt idx="44">
                  <c:v>70.902000000000001</c:v>
                </c:pt>
                <c:pt idx="45">
                  <c:v>71.022999999999996</c:v>
                </c:pt>
                <c:pt idx="46">
                  <c:v>71.216999999999999</c:v>
                </c:pt>
                <c:pt idx="47">
                  <c:v>71.317999999999998</c:v>
                </c:pt>
                <c:pt idx="48">
                  <c:v>71.293000000000006</c:v>
                </c:pt>
                <c:pt idx="49">
                  <c:v>71.498000000000005</c:v>
                </c:pt>
                <c:pt idx="50">
                  <c:v>71.782000000000011</c:v>
                </c:pt>
                <c:pt idx="51">
                  <c:v>71.597999999999999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'2015年全井戸集計表'!$AF$2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'2015年全井戸集計表'!$AF$3:$AF$54</c:f>
              <c:numCache>
                <c:formatCode>0.000_ </c:formatCode>
                <c:ptCount val="52"/>
                <c:pt idx="0">
                  <c:v>73.23</c:v>
                </c:pt>
                <c:pt idx="1">
                  <c:v>73.117999999999995</c:v>
                </c:pt>
                <c:pt idx="2">
                  <c:v>73.27600000000001</c:v>
                </c:pt>
                <c:pt idx="3">
                  <c:v>73.183000000000007</c:v>
                </c:pt>
                <c:pt idx="4">
                  <c:v>73.156000000000006</c:v>
                </c:pt>
                <c:pt idx="5">
                  <c:v>73.222999999999999</c:v>
                </c:pt>
                <c:pt idx="6">
                  <c:v>73.177000000000007</c:v>
                </c:pt>
                <c:pt idx="7">
                  <c:v>73.169000000000011</c:v>
                </c:pt>
                <c:pt idx="8">
                  <c:v>73.084000000000003</c:v>
                </c:pt>
                <c:pt idx="9">
                  <c:v>73.413000000000011</c:v>
                </c:pt>
                <c:pt idx="10">
                  <c:v>73.138000000000005</c:v>
                </c:pt>
                <c:pt idx="11">
                  <c:v>73.189000000000007</c:v>
                </c:pt>
                <c:pt idx="12">
                  <c:v>73.147000000000006</c:v>
                </c:pt>
                <c:pt idx="13">
                  <c:v>73.132000000000005</c:v>
                </c:pt>
                <c:pt idx="14">
                  <c:v>73.085000000000008</c:v>
                </c:pt>
                <c:pt idx="15">
                  <c:v>72.534000000000006</c:v>
                </c:pt>
                <c:pt idx="16">
                  <c:v>73.167000000000002</c:v>
                </c:pt>
                <c:pt idx="17">
                  <c:v>73.244</c:v>
                </c:pt>
                <c:pt idx="18">
                  <c:v>73.228000000000009</c:v>
                </c:pt>
                <c:pt idx="19">
                  <c:v>73.224000000000004</c:v>
                </c:pt>
                <c:pt idx="20">
                  <c:v>73.206000000000003</c:v>
                </c:pt>
                <c:pt idx="21">
                  <c:v>73.399000000000001</c:v>
                </c:pt>
                <c:pt idx="22">
                  <c:v>73.067999999999998</c:v>
                </c:pt>
                <c:pt idx="23">
                  <c:v>73.128</c:v>
                </c:pt>
                <c:pt idx="24">
                  <c:v>73.040000000000006</c:v>
                </c:pt>
                <c:pt idx="25">
                  <c:v>73.076000000000008</c:v>
                </c:pt>
                <c:pt idx="26">
                  <c:v>73.293000000000006</c:v>
                </c:pt>
                <c:pt idx="27">
                  <c:v>73.457999999999998</c:v>
                </c:pt>
                <c:pt idx="28">
                  <c:v>73.135999999999996</c:v>
                </c:pt>
                <c:pt idx="29">
                  <c:v>73.123000000000005</c:v>
                </c:pt>
                <c:pt idx="30">
                  <c:v>73.218000000000004</c:v>
                </c:pt>
                <c:pt idx="31">
                  <c:v>73.247</c:v>
                </c:pt>
                <c:pt idx="32">
                  <c:v>73.27600000000001</c:v>
                </c:pt>
                <c:pt idx="33">
                  <c:v>73.203000000000003</c:v>
                </c:pt>
                <c:pt idx="34">
                  <c:v>73.210999999999999</c:v>
                </c:pt>
                <c:pt idx="35">
                  <c:v>73.561000000000007</c:v>
                </c:pt>
                <c:pt idx="36">
                  <c:v>73.263000000000005</c:v>
                </c:pt>
                <c:pt idx="37">
                  <c:v>73.364000000000004</c:v>
                </c:pt>
                <c:pt idx="38">
                  <c:v>73.528999999999996</c:v>
                </c:pt>
                <c:pt idx="39">
                  <c:v>73.63300000000001</c:v>
                </c:pt>
                <c:pt idx="40">
                  <c:v>73.632000000000005</c:v>
                </c:pt>
                <c:pt idx="41">
                  <c:v>73.516000000000005</c:v>
                </c:pt>
                <c:pt idx="42">
                  <c:v>73.400000000000006</c:v>
                </c:pt>
                <c:pt idx="43">
                  <c:v>73.403000000000006</c:v>
                </c:pt>
                <c:pt idx="44">
                  <c:v>73.692999999999998</c:v>
                </c:pt>
                <c:pt idx="45">
                  <c:v>73.551000000000002</c:v>
                </c:pt>
                <c:pt idx="46">
                  <c:v>73.669000000000011</c:v>
                </c:pt>
                <c:pt idx="47">
                  <c:v>73.519000000000005</c:v>
                </c:pt>
                <c:pt idx="48">
                  <c:v>73.594000000000008</c:v>
                </c:pt>
                <c:pt idx="49">
                  <c:v>73.536000000000001</c:v>
                </c:pt>
                <c:pt idx="50">
                  <c:v>73.477000000000004</c:v>
                </c:pt>
                <c:pt idx="51">
                  <c:v>73.423000000000002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'2015年全井戸集計表'!$AG$2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'2015年全井戸集計表'!$AG$3:$AG$54</c:f>
              <c:numCache>
                <c:formatCode>0.000_ </c:formatCode>
                <c:ptCount val="52"/>
                <c:pt idx="0">
                  <c:v>67.114000000000004</c:v>
                </c:pt>
                <c:pt idx="1">
                  <c:v>67.009999999999991</c:v>
                </c:pt>
                <c:pt idx="2">
                  <c:v>67.150000000000006</c:v>
                </c:pt>
                <c:pt idx="3">
                  <c:v>67.293999999999997</c:v>
                </c:pt>
                <c:pt idx="4">
                  <c:v>67.054999999999993</c:v>
                </c:pt>
                <c:pt idx="5">
                  <c:v>67.145999999999987</c:v>
                </c:pt>
                <c:pt idx="6">
                  <c:v>67.119</c:v>
                </c:pt>
                <c:pt idx="7">
                  <c:v>67.13</c:v>
                </c:pt>
                <c:pt idx="8">
                  <c:v>67.031000000000006</c:v>
                </c:pt>
                <c:pt idx="9">
                  <c:v>67.24799999999999</c:v>
                </c:pt>
                <c:pt idx="10">
                  <c:v>66.825999999999993</c:v>
                </c:pt>
                <c:pt idx="11">
                  <c:v>67.22999999999999</c:v>
                </c:pt>
                <c:pt idx="12">
                  <c:v>67.140999999999991</c:v>
                </c:pt>
                <c:pt idx="13">
                  <c:v>67.066000000000003</c:v>
                </c:pt>
                <c:pt idx="14">
                  <c:v>63.091999999999999</c:v>
                </c:pt>
                <c:pt idx="15">
                  <c:v>67.105999999999995</c:v>
                </c:pt>
                <c:pt idx="16">
                  <c:v>67.12299999999999</c:v>
                </c:pt>
                <c:pt idx="17">
                  <c:v>67.257000000000005</c:v>
                </c:pt>
                <c:pt idx="18">
                  <c:v>67.187999999999988</c:v>
                </c:pt>
                <c:pt idx="19">
                  <c:v>67.156000000000006</c:v>
                </c:pt>
                <c:pt idx="20">
                  <c:v>67.144000000000005</c:v>
                </c:pt>
                <c:pt idx="21">
                  <c:v>67.352999999999994</c:v>
                </c:pt>
                <c:pt idx="22">
                  <c:v>66.965999999999994</c:v>
                </c:pt>
                <c:pt idx="23">
                  <c:v>66.942999999999998</c:v>
                </c:pt>
                <c:pt idx="24">
                  <c:v>66.962999999999994</c:v>
                </c:pt>
                <c:pt idx="25">
                  <c:v>67.009999999999991</c:v>
                </c:pt>
                <c:pt idx="26">
                  <c:v>67.092999999999989</c:v>
                </c:pt>
                <c:pt idx="27">
                  <c:v>66.520999999999987</c:v>
                </c:pt>
                <c:pt idx="28">
                  <c:v>67.132999999999996</c:v>
                </c:pt>
                <c:pt idx="29">
                  <c:v>66.852000000000004</c:v>
                </c:pt>
                <c:pt idx="30">
                  <c:v>67.117999999999995</c:v>
                </c:pt>
                <c:pt idx="31">
                  <c:v>66.945999999999998</c:v>
                </c:pt>
                <c:pt idx="32">
                  <c:v>67.137</c:v>
                </c:pt>
                <c:pt idx="33">
                  <c:v>67.092999999999989</c:v>
                </c:pt>
                <c:pt idx="34">
                  <c:v>67.106999999999999</c:v>
                </c:pt>
                <c:pt idx="35">
                  <c:v>67.512</c:v>
                </c:pt>
                <c:pt idx="36">
                  <c:v>67.234999999999999</c:v>
                </c:pt>
                <c:pt idx="37">
                  <c:v>66.430999999999997</c:v>
                </c:pt>
                <c:pt idx="38">
                  <c:v>67.506</c:v>
                </c:pt>
                <c:pt idx="39">
                  <c:v>67.245999999999995</c:v>
                </c:pt>
                <c:pt idx="40">
                  <c:v>67.503999999999991</c:v>
                </c:pt>
                <c:pt idx="41">
                  <c:v>67.47399999999999</c:v>
                </c:pt>
                <c:pt idx="42">
                  <c:v>67.346000000000004</c:v>
                </c:pt>
                <c:pt idx="43">
                  <c:v>67.48599999999999</c:v>
                </c:pt>
                <c:pt idx="44">
                  <c:v>67.531000000000006</c:v>
                </c:pt>
                <c:pt idx="45">
                  <c:v>67.423999999999992</c:v>
                </c:pt>
                <c:pt idx="46">
                  <c:v>67.673000000000002</c:v>
                </c:pt>
                <c:pt idx="47">
                  <c:v>67.740999999999985</c:v>
                </c:pt>
                <c:pt idx="48">
                  <c:v>67.72999999999999</c:v>
                </c:pt>
                <c:pt idx="49">
                  <c:v>67.55</c:v>
                </c:pt>
                <c:pt idx="50">
                  <c:v>67.941999999999993</c:v>
                </c:pt>
                <c:pt idx="51">
                  <c:v>67.437999999999988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'2015年全井戸集計表'!$AH$2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'2015年全井戸集計表'!$AH$3:$AH$54</c:f>
              <c:numCache>
                <c:formatCode>0.000_ </c:formatCode>
                <c:ptCount val="52"/>
                <c:pt idx="0">
                  <c:v>60.307000000000002</c:v>
                </c:pt>
                <c:pt idx="1">
                  <c:v>60.009</c:v>
                </c:pt>
                <c:pt idx="2">
                  <c:v>60.006999999999998</c:v>
                </c:pt>
                <c:pt idx="3">
                  <c:v>60.082000000000001</c:v>
                </c:pt>
                <c:pt idx="4">
                  <c:v>60.282000000000004</c:v>
                </c:pt>
                <c:pt idx="5">
                  <c:v>60.303000000000004</c:v>
                </c:pt>
                <c:pt idx="6">
                  <c:v>60.222999999999999</c:v>
                </c:pt>
                <c:pt idx="7">
                  <c:v>60.143999999999998</c:v>
                </c:pt>
                <c:pt idx="8">
                  <c:v>60.26</c:v>
                </c:pt>
                <c:pt idx="9">
                  <c:v>60.581000000000003</c:v>
                </c:pt>
                <c:pt idx="10">
                  <c:v>60.552</c:v>
                </c:pt>
                <c:pt idx="11">
                  <c:v>60.643000000000001</c:v>
                </c:pt>
                <c:pt idx="12">
                  <c:v>60.368000000000002</c:v>
                </c:pt>
                <c:pt idx="13">
                  <c:v>60.164000000000001</c:v>
                </c:pt>
                <c:pt idx="14">
                  <c:v>60.378</c:v>
                </c:pt>
                <c:pt idx="15">
                  <c:v>60.58</c:v>
                </c:pt>
                <c:pt idx="16">
                  <c:v>60.145000000000003</c:v>
                </c:pt>
                <c:pt idx="17">
                  <c:v>60.612000000000002</c:v>
                </c:pt>
                <c:pt idx="18">
                  <c:v>60.359000000000002</c:v>
                </c:pt>
                <c:pt idx="19">
                  <c:v>59.753</c:v>
                </c:pt>
                <c:pt idx="20">
                  <c:v>59.547000000000004</c:v>
                </c:pt>
                <c:pt idx="21">
                  <c:v>59.710999999999999</c:v>
                </c:pt>
                <c:pt idx="22">
                  <c:v>59.416000000000004</c:v>
                </c:pt>
                <c:pt idx="23">
                  <c:v>59.608000000000004</c:v>
                </c:pt>
                <c:pt idx="24">
                  <c:v>59.664000000000001</c:v>
                </c:pt>
                <c:pt idx="25">
                  <c:v>59.492000000000004</c:v>
                </c:pt>
                <c:pt idx="26">
                  <c:v>60.027000000000001</c:v>
                </c:pt>
                <c:pt idx="27">
                  <c:v>59.748000000000005</c:v>
                </c:pt>
                <c:pt idx="28">
                  <c:v>60.332999999999998</c:v>
                </c:pt>
                <c:pt idx="29">
                  <c:v>59.904000000000003</c:v>
                </c:pt>
                <c:pt idx="30">
                  <c:v>59.722999999999999</c:v>
                </c:pt>
                <c:pt idx="31">
                  <c:v>59.649000000000001</c:v>
                </c:pt>
                <c:pt idx="32">
                  <c:v>59.71</c:v>
                </c:pt>
                <c:pt idx="33">
                  <c:v>59.640999999999998</c:v>
                </c:pt>
                <c:pt idx="34">
                  <c:v>59.855000000000004</c:v>
                </c:pt>
                <c:pt idx="35">
                  <c:v>60.121000000000002</c:v>
                </c:pt>
                <c:pt idx="36">
                  <c:v>61.298999999999999</c:v>
                </c:pt>
                <c:pt idx="37">
                  <c:v>61.35</c:v>
                </c:pt>
                <c:pt idx="38">
                  <c:v>61.027999999999999</c:v>
                </c:pt>
                <c:pt idx="39">
                  <c:v>60.786999999999999</c:v>
                </c:pt>
                <c:pt idx="40">
                  <c:v>60.474000000000004</c:v>
                </c:pt>
                <c:pt idx="41">
                  <c:v>60.326000000000001</c:v>
                </c:pt>
                <c:pt idx="42">
                  <c:v>60.398000000000003</c:v>
                </c:pt>
                <c:pt idx="43">
                  <c:v>60.17</c:v>
                </c:pt>
                <c:pt idx="44">
                  <c:v>60.303000000000004</c:v>
                </c:pt>
                <c:pt idx="45">
                  <c:v>60.499000000000002</c:v>
                </c:pt>
                <c:pt idx="46">
                  <c:v>60.936</c:v>
                </c:pt>
                <c:pt idx="47">
                  <c:v>61.017000000000003</c:v>
                </c:pt>
                <c:pt idx="48">
                  <c:v>61.133000000000003</c:v>
                </c:pt>
                <c:pt idx="49">
                  <c:v>61.477000000000004</c:v>
                </c:pt>
                <c:pt idx="50">
                  <c:v>61.35</c:v>
                </c:pt>
                <c:pt idx="51">
                  <c:v>61.158999999999999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'2015年全井戸集計表'!$AI$2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'2015年全井戸集計表'!$AI$3:$AI$54</c:f>
              <c:numCache>
                <c:formatCode>0.000_ </c:formatCode>
                <c:ptCount val="52"/>
                <c:pt idx="0">
                  <c:v>60.524000000000001</c:v>
                </c:pt>
                <c:pt idx="1">
                  <c:v>60.613</c:v>
                </c:pt>
                <c:pt idx="2">
                  <c:v>60.46</c:v>
                </c:pt>
                <c:pt idx="3">
                  <c:v>60.548999999999999</c:v>
                </c:pt>
                <c:pt idx="4">
                  <c:v>60.535000000000004</c:v>
                </c:pt>
                <c:pt idx="5">
                  <c:v>60.545999999999999</c:v>
                </c:pt>
                <c:pt idx="6">
                  <c:v>60.641000000000005</c:v>
                </c:pt>
                <c:pt idx="7">
                  <c:v>60.623000000000005</c:v>
                </c:pt>
                <c:pt idx="8">
                  <c:v>60.613</c:v>
                </c:pt>
                <c:pt idx="9">
                  <c:v>61.085999999999999</c:v>
                </c:pt>
                <c:pt idx="10">
                  <c:v>60.667000000000002</c:v>
                </c:pt>
                <c:pt idx="11">
                  <c:v>60.808</c:v>
                </c:pt>
                <c:pt idx="12">
                  <c:v>60.686999999999998</c:v>
                </c:pt>
                <c:pt idx="13">
                  <c:v>60.658000000000001</c:v>
                </c:pt>
                <c:pt idx="14">
                  <c:v>60.472999999999999</c:v>
                </c:pt>
                <c:pt idx="15">
                  <c:v>60.734000000000002</c:v>
                </c:pt>
                <c:pt idx="16">
                  <c:v>60.753</c:v>
                </c:pt>
                <c:pt idx="17">
                  <c:v>60.593000000000004</c:v>
                </c:pt>
                <c:pt idx="18">
                  <c:v>60.483000000000004</c:v>
                </c:pt>
                <c:pt idx="19">
                  <c:v>60.454000000000001</c:v>
                </c:pt>
                <c:pt idx="20">
                  <c:v>60.392000000000003</c:v>
                </c:pt>
                <c:pt idx="21">
                  <c:v>60.337000000000003</c:v>
                </c:pt>
                <c:pt idx="22">
                  <c:v>60.207999999999998</c:v>
                </c:pt>
                <c:pt idx="23">
                  <c:v>60.149000000000001</c:v>
                </c:pt>
                <c:pt idx="24">
                  <c:v>60.468000000000004</c:v>
                </c:pt>
                <c:pt idx="25">
                  <c:v>60.518000000000001</c:v>
                </c:pt>
                <c:pt idx="26">
                  <c:v>61.495000000000005</c:v>
                </c:pt>
                <c:pt idx="27">
                  <c:v>61.21</c:v>
                </c:pt>
                <c:pt idx="28">
                  <c:v>61.375</c:v>
                </c:pt>
                <c:pt idx="29">
                  <c:v>61.198</c:v>
                </c:pt>
                <c:pt idx="30">
                  <c:v>60.553000000000004</c:v>
                </c:pt>
                <c:pt idx="31">
                  <c:v>60.688000000000002</c:v>
                </c:pt>
                <c:pt idx="32">
                  <c:v>60.417000000000002</c:v>
                </c:pt>
                <c:pt idx="33">
                  <c:v>60.425000000000004</c:v>
                </c:pt>
                <c:pt idx="34">
                  <c:v>60.231999999999999</c:v>
                </c:pt>
                <c:pt idx="35">
                  <c:v>60.21</c:v>
                </c:pt>
                <c:pt idx="36">
                  <c:v>62.159000000000006</c:v>
                </c:pt>
                <c:pt idx="37">
                  <c:v>62.167999999999999</c:v>
                </c:pt>
                <c:pt idx="38">
                  <c:v>62.058</c:v>
                </c:pt>
                <c:pt idx="39">
                  <c:v>61.849000000000004</c:v>
                </c:pt>
                <c:pt idx="40">
                  <c:v>60.635000000000005</c:v>
                </c:pt>
                <c:pt idx="41">
                  <c:v>60.567</c:v>
                </c:pt>
                <c:pt idx="42">
                  <c:v>60.417999999999999</c:v>
                </c:pt>
                <c:pt idx="43">
                  <c:v>60.384</c:v>
                </c:pt>
                <c:pt idx="44">
                  <c:v>60.445</c:v>
                </c:pt>
                <c:pt idx="45">
                  <c:v>60.375</c:v>
                </c:pt>
                <c:pt idx="46">
                  <c:v>60.417000000000002</c:v>
                </c:pt>
                <c:pt idx="47">
                  <c:v>60.406000000000006</c:v>
                </c:pt>
                <c:pt idx="48">
                  <c:v>60.545000000000002</c:v>
                </c:pt>
                <c:pt idx="49">
                  <c:v>60.77</c:v>
                </c:pt>
                <c:pt idx="50">
                  <c:v>60.92</c:v>
                </c:pt>
                <c:pt idx="51">
                  <c:v>60.564999999999998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'2015年全井戸集計表'!$AJ$2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'2015年全井戸集計表'!$AJ$3:$AJ$54</c:f>
              <c:numCache>
                <c:formatCode>0.000_ </c:formatCode>
                <c:ptCount val="52"/>
                <c:pt idx="0">
                  <c:v>54.861999999999995</c:v>
                </c:pt>
                <c:pt idx="1">
                  <c:v>54.744</c:v>
                </c:pt>
                <c:pt idx="2">
                  <c:v>54.819000000000003</c:v>
                </c:pt>
                <c:pt idx="3">
                  <c:v>55.093999999999994</c:v>
                </c:pt>
                <c:pt idx="4">
                  <c:v>54.878</c:v>
                </c:pt>
                <c:pt idx="5">
                  <c:v>54.822999999999993</c:v>
                </c:pt>
                <c:pt idx="6">
                  <c:v>54.953999999999994</c:v>
                </c:pt>
                <c:pt idx="7">
                  <c:v>54.966999999999999</c:v>
                </c:pt>
                <c:pt idx="8">
                  <c:v>54.991999999999997</c:v>
                </c:pt>
                <c:pt idx="9">
                  <c:v>55.253999999999998</c:v>
                </c:pt>
                <c:pt idx="10">
                  <c:v>55.223999999999997</c:v>
                </c:pt>
                <c:pt idx="11">
                  <c:v>55.217999999999996</c:v>
                </c:pt>
                <c:pt idx="12">
                  <c:v>55.110999999999997</c:v>
                </c:pt>
                <c:pt idx="13">
                  <c:v>55.098999999999997</c:v>
                </c:pt>
                <c:pt idx="14">
                  <c:v>54.947999999999993</c:v>
                </c:pt>
                <c:pt idx="15">
                  <c:v>54.947999999999993</c:v>
                </c:pt>
                <c:pt idx="16">
                  <c:v>55.066000000000003</c:v>
                </c:pt>
                <c:pt idx="17">
                  <c:v>55.004999999999995</c:v>
                </c:pt>
                <c:pt idx="18">
                  <c:v>54.906999999999996</c:v>
                </c:pt>
                <c:pt idx="19">
                  <c:v>54.887</c:v>
                </c:pt>
                <c:pt idx="20">
                  <c:v>54.843999999999994</c:v>
                </c:pt>
                <c:pt idx="21">
                  <c:v>54.805999999999997</c:v>
                </c:pt>
                <c:pt idx="22">
                  <c:v>54.722999999999999</c:v>
                </c:pt>
                <c:pt idx="23">
                  <c:v>54.613</c:v>
                </c:pt>
                <c:pt idx="24">
                  <c:v>54.766999999999996</c:v>
                </c:pt>
                <c:pt idx="25">
                  <c:v>54.81</c:v>
                </c:pt>
                <c:pt idx="26">
                  <c:v>55.201999999999998</c:v>
                </c:pt>
                <c:pt idx="27">
                  <c:v>55.356999999999999</c:v>
                </c:pt>
                <c:pt idx="28">
                  <c:v>55.435999999999993</c:v>
                </c:pt>
                <c:pt idx="29">
                  <c:v>55.308999999999997</c:v>
                </c:pt>
                <c:pt idx="30">
                  <c:v>55.024000000000001</c:v>
                </c:pt>
                <c:pt idx="31">
                  <c:v>54.801000000000002</c:v>
                </c:pt>
                <c:pt idx="32">
                  <c:v>54.866999999999997</c:v>
                </c:pt>
                <c:pt idx="33">
                  <c:v>54.83</c:v>
                </c:pt>
                <c:pt idx="34">
                  <c:v>54.768999999999998</c:v>
                </c:pt>
                <c:pt idx="35">
                  <c:v>55.042000000000002</c:v>
                </c:pt>
                <c:pt idx="36">
                  <c:v>55.105999999999995</c:v>
                </c:pt>
                <c:pt idx="37">
                  <c:v>55.222999999999999</c:v>
                </c:pt>
                <c:pt idx="38">
                  <c:v>55.491</c:v>
                </c:pt>
                <c:pt idx="39">
                  <c:v>55.192999999999998</c:v>
                </c:pt>
                <c:pt idx="40">
                  <c:v>55.177</c:v>
                </c:pt>
                <c:pt idx="41">
                  <c:v>55.046999999999997</c:v>
                </c:pt>
                <c:pt idx="42">
                  <c:v>55.004999999999995</c:v>
                </c:pt>
                <c:pt idx="43">
                  <c:v>54.893999999999998</c:v>
                </c:pt>
                <c:pt idx="44">
                  <c:v>54.927</c:v>
                </c:pt>
                <c:pt idx="45">
                  <c:v>54.923000000000002</c:v>
                </c:pt>
                <c:pt idx="46">
                  <c:v>55.244999999999997</c:v>
                </c:pt>
                <c:pt idx="47">
                  <c:v>55.283999999999999</c:v>
                </c:pt>
                <c:pt idx="48">
                  <c:v>55.433999999999997</c:v>
                </c:pt>
                <c:pt idx="49">
                  <c:v>55.120999999999995</c:v>
                </c:pt>
                <c:pt idx="50">
                  <c:v>55.345999999999997</c:v>
                </c:pt>
                <c:pt idx="51">
                  <c:v>54.986999999999995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'2015年全井戸集計表'!$AK$2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'2015年全井戸集計表'!$AK$3:$AK$54</c:f>
              <c:numCache>
                <c:formatCode>0.000_ </c:formatCode>
                <c:ptCount val="52"/>
                <c:pt idx="0">
                  <c:v>51.500999999999991</c:v>
                </c:pt>
                <c:pt idx="1">
                  <c:v>51.412999999999997</c:v>
                </c:pt>
                <c:pt idx="2">
                  <c:v>51.379999999999995</c:v>
                </c:pt>
                <c:pt idx="3">
                  <c:v>51.429999999999993</c:v>
                </c:pt>
                <c:pt idx="4">
                  <c:v>51.462999999999994</c:v>
                </c:pt>
                <c:pt idx="5">
                  <c:v>51.426999999999992</c:v>
                </c:pt>
                <c:pt idx="6">
                  <c:v>51.478999999999999</c:v>
                </c:pt>
                <c:pt idx="7">
                  <c:v>51.429999999999993</c:v>
                </c:pt>
                <c:pt idx="8">
                  <c:v>51.558999999999997</c:v>
                </c:pt>
                <c:pt idx="9">
                  <c:v>51.86999999999999</c:v>
                </c:pt>
                <c:pt idx="10">
                  <c:v>51.633999999999993</c:v>
                </c:pt>
                <c:pt idx="11">
                  <c:v>51.541999999999994</c:v>
                </c:pt>
                <c:pt idx="12">
                  <c:v>51.492999999999995</c:v>
                </c:pt>
                <c:pt idx="13">
                  <c:v>51.459999999999994</c:v>
                </c:pt>
                <c:pt idx="14">
                  <c:v>51.498999999999995</c:v>
                </c:pt>
                <c:pt idx="15">
                  <c:v>51.498999999999995</c:v>
                </c:pt>
                <c:pt idx="16">
                  <c:v>51.443999999999996</c:v>
                </c:pt>
                <c:pt idx="17">
                  <c:v>51.447999999999993</c:v>
                </c:pt>
                <c:pt idx="18">
                  <c:v>51.36399999999999</c:v>
                </c:pt>
                <c:pt idx="19">
                  <c:v>51.376999999999995</c:v>
                </c:pt>
                <c:pt idx="20">
                  <c:v>51.367999999999995</c:v>
                </c:pt>
                <c:pt idx="21">
                  <c:v>51.346999999999994</c:v>
                </c:pt>
                <c:pt idx="22">
                  <c:v>51.332999999999998</c:v>
                </c:pt>
                <c:pt idx="23">
                  <c:v>51.339999999999996</c:v>
                </c:pt>
                <c:pt idx="24">
                  <c:v>51.373999999999995</c:v>
                </c:pt>
                <c:pt idx="25">
                  <c:v>51.405999999999992</c:v>
                </c:pt>
                <c:pt idx="26">
                  <c:v>51.85799999999999</c:v>
                </c:pt>
                <c:pt idx="27">
                  <c:v>51.033999999999992</c:v>
                </c:pt>
                <c:pt idx="28">
                  <c:v>51.49199999999999</c:v>
                </c:pt>
                <c:pt idx="29">
                  <c:v>51.169999999999995</c:v>
                </c:pt>
                <c:pt idx="30">
                  <c:v>51.413999999999994</c:v>
                </c:pt>
                <c:pt idx="31">
                  <c:v>51.218999999999994</c:v>
                </c:pt>
                <c:pt idx="32">
                  <c:v>51.404999999999994</c:v>
                </c:pt>
                <c:pt idx="33">
                  <c:v>51.218999999999994</c:v>
                </c:pt>
                <c:pt idx="34">
                  <c:v>51.383999999999993</c:v>
                </c:pt>
                <c:pt idx="35">
                  <c:v>51.675999999999995</c:v>
                </c:pt>
                <c:pt idx="36">
                  <c:v>51.563999999999993</c:v>
                </c:pt>
                <c:pt idx="37">
                  <c:v>51.72999999999999</c:v>
                </c:pt>
                <c:pt idx="38">
                  <c:v>51.574999999999996</c:v>
                </c:pt>
                <c:pt idx="39">
                  <c:v>51.478999999999999</c:v>
                </c:pt>
                <c:pt idx="40">
                  <c:v>51.474999999999994</c:v>
                </c:pt>
                <c:pt idx="41">
                  <c:v>51.459999999999994</c:v>
                </c:pt>
                <c:pt idx="42">
                  <c:v>51.333999999999996</c:v>
                </c:pt>
                <c:pt idx="43">
                  <c:v>51.458999999999996</c:v>
                </c:pt>
                <c:pt idx="44">
                  <c:v>51.44</c:v>
                </c:pt>
                <c:pt idx="45">
                  <c:v>51.424999999999997</c:v>
                </c:pt>
                <c:pt idx="46">
                  <c:v>51.73899999999999</c:v>
                </c:pt>
                <c:pt idx="47">
                  <c:v>52</c:v>
                </c:pt>
                <c:pt idx="48">
                  <c:v>51.974999999999994</c:v>
                </c:pt>
                <c:pt idx="49">
                  <c:v>51.551999999999992</c:v>
                </c:pt>
                <c:pt idx="50">
                  <c:v>52.022999999999996</c:v>
                </c:pt>
                <c:pt idx="51">
                  <c:v>51.517999999999994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'2015年全井戸集計表'!$AL$2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'2015年全井戸集計表'!$AL$3:$AL$54</c:f>
              <c:numCache>
                <c:formatCode>0.000_ </c:formatCode>
                <c:ptCount val="52"/>
                <c:pt idx="0">
                  <c:v>51.175000000000004</c:v>
                </c:pt>
                <c:pt idx="1">
                  <c:v>50.983000000000004</c:v>
                </c:pt>
                <c:pt idx="2">
                  <c:v>51.137</c:v>
                </c:pt>
                <c:pt idx="3">
                  <c:v>51.194000000000003</c:v>
                </c:pt>
                <c:pt idx="4">
                  <c:v>51.331000000000003</c:v>
                </c:pt>
                <c:pt idx="5">
                  <c:v>51.187000000000005</c:v>
                </c:pt>
                <c:pt idx="6">
                  <c:v>51.306000000000004</c:v>
                </c:pt>
                <c:pt idx="7">
                  <c:v>51.253</c:v>
                </c:pt>
                <c:pt idx="8">
                  <c:v>51.431000000000004</c:v>
                </c:pt>
                <c:pt idx="9">
                  <c:v>51.650000000000006</c:v>
                </c:pt>
                <c:pt idx="10">
                  <c:v>51.540000000000006</c:v>
                </c:pt>
                <c:pt idx="11">
                  <c:v>51.576000000000008</c:v>
                </c:pt>
                <c:pt idx="12">
                  <c:v>51.456000000000003</c:v>
                </c:pt>
                <c:pt idx="13">
                  <c:v>51.438000000000002</c:v>
                </c:pt>
                <c:pt idx="14">
                  <c:v>51.692999999999998</c:v>
                </c:pt>
                <c:pt idx="15">
                  <c:v>52.225999999999999</c:v>
                </c:pt>
                <c:pt idx="16">
                  <c:v>50.609000000000002</c:v>
                </c:pt>
                <c:pt idx="17">
                  <c:v>50.724000000000004</c:v>
                </c:pt>
                <c:pt idx="18">
                  <c:v>50.434000000000005</c:v>
                </c:pt>
                <c:pt idx="19">
                  <c:v>50.309000000000005</c:v>
                </c:pt>
                <c:pt idx="20">
                  <c:v>50.281000000000006</c:v>
                </c:pt>
                <c:pt idx="21">
                  <c:v>50.279000000000003</c:v>
                </c:pt>
                <c:pt idx="22">
                  <c:v>50.154000000000003</c:v>
                </c:pt>
                <c:pt idx="23">
                  <c:v>50.209000000000003</c:v>
                </c:pt>
                <c:pt idx="24">
                  <c:v>50.228000000000002</c:v>
                </c:pt>
                <c:pt idx="25">
                  <c:v>50.204000000000008</c:v>
                </c:pt>
                <c:pt idx="26">
                  <c:v>50.251000000000005</c:v>
                </c:pt>
                <c:pt idx="27">
                  <c:v>50.346000000000004</c:v>
                </c:pt>
                <c:pt idx="28">
                  <c:v>50.716999999999999</c:v>
                </c:pt>
                <c:pt idx="29">
                  <c:v>50.838999999999999</c:v>
                </c:pt>
                <c:pt idx="30">
                  <c:v>50.435000000000002</c:v>
                </c:pt>
                <c:pt idx="31">
                  <c:v>50.407000000000004</c:v>
                </c:pt>
                <c:pt idx="32">
                  <c:v>50.356000000000002</c:v>
                </c:pt>
                <c:pt idx="33">
                  <c:v>50.245000000000005</c:v>
                </c:pt>
                <c:pt idx="34">
                  <c:v>50.358000000000004</c:v>
                </c:pt>
                <c:pt idx="35">
                  <c:v>50.606000000000002</c:v>
                </c:pt>
                <c:pt idx="36">
                  <c:v>51.100999999999999</c:v>
                </c:pt>
                <c:pt idx="37">
                  <c:v>51.106000000000002</c:v>
                </c:pt>
                <c:pt idx="38">
                  <c:v>50.972000000000001</c:v>
                </c:pt>
                <c:pt idx="39">
                  <c:v>50.817999999999998</c:v>
                </c:pt>
                <c:pt idx="40">
                  <c:v>50.673000000000002</c:v>
                </c:pt>
                <c:pt idx="41">
                  <c:v>50.618000000000002</c:v>
                </c:pt>
                <c:pt idx="42">
                  <c:v>50.547000000000004</c:v>
                </c:pt>
                <c:pt idx="43">
                  <c:v>50.597999999999999</c:v>
                </c:pt>
                <c:pt idx="44">
                  <c:v>50.691000000000003</c:v>
                </c:pt>
                <c:pt idx="45">
                  <c:v>50.765000000000001</c:v>
                </c:pt>
                <c:pt idx="46">
                  <c:v>51.050000000000004</c:v>
                </c:pt>
                <c:pt idx="47">
                  <c:v>51.307000000000002</c:v>
                </c:pt>
                <c:pt idx="48">
                  <c:v>51.249000000000002</c:v>
                </c:pt>
                <c:pt idx="49">
                  <c:v>51.704000000000008</c:v>
                </c:pt>
                <c:pt idx="50">
                  <c:v>52.119</c:v>
                </c:pt>
                <c:pt idx="51">
                  <c:v>51.623000000000005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'2015年全井戸集計表'!$AM$2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'2015年全井戸集計表'!$AM$3:$AM$54</c:f>
              <c:numCache>
                <c:formatCode>0.000_ </c:formatCode>
                <c:ptCount val="52"/>
                <c:pt idx="0">
                  <c:v>72.099000000000004</c:v>
                </c:pt>
                <c:pt idx="1">
                  <c:v>72.061000000000007</c:v>
                </c:pt>
                <c:pt idx="2">
                  <c:v>72.093999999999994</c:v>
                </c:pt>
                <c:pt idx="3">
                  <c:v>72.082999999999998</c:v>
                </c:pt>
                <c:pt idx="4">
                  <c:v>72.076999999999998</c:v>
                </c:pt>
                <c:pt idx="5">
                  <c:v>72.085999999999999</c:v>
                </c:pt>
                <c:pt idx="6">
                  <c:v>73.054000000000002</c:v>
                </c:pt>
                <c:pt idx="7">
                  <c:v>73.088999999999999</c:v>
                </c:pt>
                <c:pt idx="8">
                  <c:v>73.115000000000009</c:v>
                </c:pt>
                <c:pt idx="9">
                  <c:v>73.323000000000008</c:v>
                </c:pt>
                <c:pt idx="10">
                  <c:v>73.183000000000007</c:v>
                </c:pt>
                <c:pt idx="11">
                  <c:v>73.230999999999995</c:v>
                </c:pt>
                <c:pt idx="12">
                  <c:v>73.168000000000006</c:v>
                </c:pt>
                <c:pt idx="13">
                  <c:v>73.156999999999996</c:v>
                </c:pt>
                <c:pt idx="14">
                  <c:v>73.05</c:v>
                </c:pt>
                <c:pt idx="15">
                  <c:v>73.066000000000003</c:v>
                </c:pt>
                <c:pt idx="16">
                  <c:v>73.23</c:v>
                </c:pt>
                <c:pt idx="17">
                  <c:v>73.152000000000001</c:v>
                </c:pt>
                <c:pt idx="18">
                  <c:v>73.037000000000006</c:v>
                </c:pt>
                <c:pt idx="19">
                  <c:v>73.040999999999997</c:v>
                </c:pt>
                <c:pt idx="20">
                  <c:v>72.98</c:v>
                </c:pt>
                <c:pt idx="21">
                  <c:v>72.971000000000004</c:v>
                </c:pt>
                <c:pt idx="22">
                  <c:v>72.924000000000007</c:v>
                </c:pt>
                <c:pt idx="23">
                  <c:v>72.959000000000003</c:v>
                </c:pt>
                <c:pt idx="24">
                  <c:v>72.897999999999996</c:v>
                </c:pt>
                <c:pt idx="25">
                  <c:v>72.826999999999998</c:v>
                </c:pt>
                <c:pt idx="26">
                  <c:v>72.995000000000005</c:v>
                </c:pt>
                <c:pt idx="27">
                  <c:v>72.73</c:v>
                </c:pt>
                <c:pt idx="28">
                  <c:v>73.233000000000004</c:v>
                </c:pt>
                <c:pt idx="29">
                  <c:v>73.28</c:v>
                </c:pt>
                <c:pt idx="30">
                  <c:v>73.057000000000002</c:v>
                </c:pt>
                <c:pt idx="31">
                  <c:v>73.150999999999996</c:v>
                </c:pt>
                <c:pt idx="32">
                  <c:v>72.948999999999998</c:v>
                </c:pt>
                <c:pt idx="33">
                  <c:v>72.974999999999994</c:v>
                </c:pt>
                <c:pt idx="34">
                  <c:v>72.814000000000007</c:v>
                </c:pt>
                <c:pt idx="35">
                  <c:v>73.150000000000006</c:v>
                </c:pt>
                <c:pt idx="36">
                  <c:v>72.736000000000004</c:v>
                </c:pt>
                <c:pt idx="37">
                  <c:v>72.960999999999999</c:v>
                </c:pt>
                <c:pt idx="38">
                  <c:v>73.262</c:v>
                </c:pt>
                <c:pt idx="39">
                  <c:v>73.375</c:v>
                </c:pt>
                <c:pt idx="40">
                  <c:v>73.207000000000008</c:v>
                </c:pt>
                <c:pt idx="41">
                  <c:v>73.12700000000001</c:v>
                </c:pt>
                <c:pt idx="42">
                  <c:v>73.09</c:v>
                </c:pt>
                <c:pt idx="43">
                  <c:v>73.040000000000006</c:v>
                </c:pt>
                <c:pt idx="44">
                  <c:v>72.990000000000009</c:v>
                </c:pt>
                <c:pt idx="45">
                  <c:v>72.936000000000007</c:v>
                </c:pt>
                <c:pt idx="46">
                  <c:v>73.064999999999998</c:v>
                </c:pt>
                <c:pt idx="47">
                  <c:v>73.022000000000006</c:v>
                </c:pt>
                <c:pt idx="48">
                  <c:v>73.174999999999997</c:v>
                </c:pt>
                <c:pt idx="49">
                  <c:v>73.3</c:v>
                </c:pt>
                <c:pt idx="50">
                  <c:v>73.570000000000007</c:v>
                </c:pt>
                <c:pt idx="51">
                  <c:v>73.185000000000002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'2015年全井戸集計表'!$AN$2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'2015年全井戸集計表'!$AN$3:$AN$54</c:f>
              <c:numCache>
                <c:formatCode>0.000_ </c:formatCode>
                <c:ptCount val="52"/>
                <c:pt idx="0">
                  <c:v>70.358000000000004</c:v>
                </c:pt>
                <c:pt idx="1">
                  <c:v>70.480999999999995</c:v>
                </c:pt>
                <c:pt idx="2">
                  <c:v>70.331000000000003</c:v>
                </c:pt>
                <c:pt idx="3">
                  <c:v>70.304000000000002</c:v>
                </c:pt>
                <c:pt idx="4">
                  <c:v>70.34</c:v>
                </c:pt>
                <c:pt idx="5">
                  <c:v>70.307000000000002</c:v>
                </c:pt>
                <c:pt idx="6">
                  <c:v>70.384</c:v>
                </c:pt>
                <c:pt idx="7">
                  <c:v>70.269000000000005</c:v>
                </c:pt>
                <c:pt idx="8">
                  <c:v>70.460999999999999</c:v>
                </c:pt>
                <c:pt idx="9">
                  <c:v>70.736999999999995</c:v>
                </c:pt>
                <c:pt idx="10">
                  <c:v>70.665999999999997</c:v>
                </c:pt>
                <c:pt idx="11">
                  <c:v>70.543000000000006</c:v>
                </c:pt>
                <c:pt idx="12">
                  <c:v>70.489000000000004</c:v>
                </c:pt>
                <c:pt idx="13">
                  <c:v>70.507000000000005</c:v>
                </c:pt>
                <c:pt idx="14">
                  <c:v>70.391000000000005</c:v>
                </c:pt>
                <c:pt idx="15">
                  <c:v>70.429000000000002</c:v>
                </c:pt>
                <c:pt idx="16">
                  <c:v>70.557999999999993</c:v>
                </c:pt>
                <c:pt idx="17">
                  <c:v>70.53</c:v>
                </c:pt>
                <c:pt idx="18">
                  <c:v>70.468999999999994</c:v>
                </c:pt>
                <c:pt idx="19">
                  <c:v>70.436000000000007</c:v>
                </c:pt>
                <c:pt idx="20">
                  <c:v>70.400999999999996</c:v>
                </c:pt>
                <c:pt idx="21">
                  <c:v>70.325999999999993</c:v>
                </c:pt>
                <c:pt idx="22">
                  <c:v>70.320999999999998</c:v>
                </c:pt>
                <c:pt idx="23">
                  <c:v>70.429000000000002</c:v>
                </c:pt>
                <c:pt idx="24">
                  <c:v>70.287999999999997</c:v>
                </c:pt>
                <c:pt idx="25">
                  <c:v>70.338999999999999</c:v>
                </c:pt>
                <c:pt idx="26">
                  <c:v>71.063000000000002</c:v>
                </c:pt>
                <c:pt idx="27">
                  <c:v>70.891000000000005</c:v>
                </c:pt>
                <c:pt idx="28">
                  <c:v>70.849000000000004</c:v>
                </c:pt>
                <c:pt idx="29">
                  <c:v>70.683999999999997</c:v>
                </c:pt>
                <c:pt idx="30">
                  <c:v>70.662000000000006</c:v>
                </c:pt>
                <c:pt idx="31">
                  <c:v>70.504000000000005</c:v>
                </c:pt>
                <c:pt idx="32">
                  <c:v>70.417000000000002</c:v>
                </c:pt>
                <c:pt idx="33">
                  <c:v>70.402000000000001</c:v>
                </c:pt>
                <c:pt idx="34">
                  <c:v>70.322999999999993</c:v>
                </c:pt>
                <c:pt idx="35">
                  <c:v>70.304000000000002</c:v>
                </c:pt>
                <c:pt idx="36">
                  <c:v>70.822000000000003</c:v>
                </c:pt>
                <c:pt idx="37">
                  <c:v>71.058999999999997</c:v>
                </c:pt>
                <c:pt idx="38">
                  <c:v>70.903999999999996</c:v>
                </c:pt>
                <c:pt idx="39">
                  <c:v>70.846999999999994</c:v>
                </c:pt>
                <c:pt idx="40">
                  <c:v>70.748999999999995</c:v>
                </c:pt>
                <c:pt idx="41">
                  <c:v>70.680999999999997</c:v>
                </c:pt>
                <c:pt idx="42">
                  <c:v>70.670999999999992</c:v>
                </c:pt>
                <c:pt idx="43">
                  <c:v>70.551999999999992</c:v>
                </c:pt>
                <c:pt idx="44">
                  <c:v>70.56</c:v>
                </c:pt>
                <c:pt idx="45">
                  <c:v>70.540999999999997</c:v>
                </c:pt>
                <c:pt idx="46">
                  <c:v>70.8</c:v>
                </c:pt>
                <c:pt idx="47">
                  <c:v>70.998000000000005</c:v>
                </c:pt>
                <c:pt idx="48">
                  <c:v>71.016999999999996</c:v>
                </c:pt>
                <c:pt idx="49">
                  <c:v>70.673000000000002</c:v>
                </c:pt>
                <c:pt idx="50">
                  <c:v>70.75</c:v>
                </c:pt>
                <c:pt idx="51">
                  <c:v>70.626000000000005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'2015年全井戸集計表'!$AO$2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'2015年全井戸集計表'!$AO$3:$AO$54</c:f>
              <c:numCache>
                <c:formatCode>0.000_ </c:formatCode>
                <c:ptCount val="52"/>
                <c:pt idx="0">
                  <c:v>60.177999999999997</c:v>
                </c:pt>
                <c:pt idx="1">
                  <c:v>60.262</c:v>
                </c:pt>
                <c:pt idx="2">
                  <c:v>60.244</c:v>
                </c:pt>
                <c:pt idx="3">
                  <c:v>60.3</c:v>
                </c:pt>
                <c:pt idx="4">
                  <c:v>60.161999999999999</c:v>
                </c:pt>
                <c:pt idx="5">
                  <c:v>60.262999999999998</c:v>
                </c:pt>
                <c:pt idx="6">
                  <c:v>60.228999999999999</c:v>
                </c:pt>
                <c:pt idx="7">
                  <c:v>60.36</c:v>
                </c:pt>
                <c:pt idx="8">
                  <c:v>60.210999999999999</c:v>
                </c:pt>
                <c:pt idx="9">
                  <c:v>60.358999999999995</c:v>
                </c:pt>
                <c:pt idx="10">
                  <c:v>60.364999999999995</c:v>
                </c:pt>
                <c:pt idx="11">
                  <c:v>60.340999999999994</c:v>
                </c:pt>
                <c:pt idx="12">
                  <c:v>60.265000000000001</c:v>
                </c:pt>
                <c:pt idx="13">
                  <c:v>60.262</c:v>
                </c:pt>
                <c:pt idx="14">
                  <c:v>60.155999999999999</c:v>
                </c:pt>
                <c:pt idx="15">
                  <c:v>59.944000000000003</c:v>
                </c:pt>
                <c:pt idx="16">
                  <c:v>60.274000000000001</c:v>
                </c:pt>
                <c:pt idx="17">
                  <c:v>60.244999999999997</c:v>
                </c:pt>
                <c:pt idx="18">
                  <c:v>60.161999999999999</c:v>
                </c:pt>
                <c:pt idx="19">
                  <c:v>60.086999999999996</c:v>
                </c:pt>
                <c:pt idx="20">
                  <c:v>60.046999999999997</c:v>
                </c:pt>
                <c:pt idx="21">
                  <c:v>60.155999999999999</c:v>
                </c:pt>
                <c:pt idx="22">
                  <c:v>59.956999999999994</c:v>
                </c:pt>
                <c:pt idx="23">
                  <c:v>59.971999999999994</c:v>
                </c:pt>
                <c:pt idx="24">
                  <c:v>60.045999999999999</c:v>
                </c:pt>
                <c:pt idx="25">
                  <c:v>60.072000000000003</c:v>
                </c:pt>
                <c:pt idx="26">
                  <c:v>60.097999999999999</c:v>
                </c:pt>
                <c:pt idx="27">
                  <c:v>61.06</c:v>
                </c:pt>
                <c:pt idx="28">
                  <c:v>60.399000000000001</c:v>
                </c:pt>
                <c:pt idx="29">
                  <c:v>60.354999999999997</c:v>
                </c:pt>
                <c:pt idx="30">
                  <c:v>60.260999999999996</c:v>
                </c:pt>
                <c:pt idx="31">
                  <c:v>60.198999999999998</c:v>
                </c:pt>
                <c:pt idx="32">
                  <c:v>60.102999999999994</c:v>
                </c:pt>
                <c:pt idx="33">
                  <c:v>60.135999999999996</c:v>
                </c:pt>
                <c:pt idx="34">
                  <c:v>60.031999999999996</c:v>
                </c:pt>
                <c:pt idx="35">
                  <c:v>60.099999999999994</c:v>
                </c:pt>
                <c:pt idx="36">
                  <c:v>60.548999999999992</c:v>
                </c:pt>
                <c:pt idx="37">
                  <c:v>60.686999999999998</c:v>
                </c:pt>
                <c:pt idx="38">
                  <c:v>60.500999999999998</c:v>
                </c:pt>
                <c:pt idx="39">
                  <c:v>60.491999999999997</c:v>
                </c:pt>
                <c:pt idx="40">
                  <c:v>60.349999999999994</c:v>
                </c:pt>
                <c:pt idx="41">
                  <c:v>60.247</c:v>
                </c:pt>
                <c:pt idx="42">
                  <c:v>60.12</c:v>
                </c:pt>
                <c:pt idx="43">
                  <c:v>60.211999999999996</c:v>
                </c:pt>
                <c:pt idx="44">
                  <c:v>60.269999999999996</c:v>
                </c:pt>
                <c:pt idx="45">
                  <c:v>60.31</c:v>
                </c:pt>
                <c:pt idx="46">
                  <c:v>60.643999999999998</c:v>
                </c:pt>
                <c:pt idx="47">
                  <c:v>60.825000000000003</c:v>
                </c:pt>
                <c:pt idx="48">
                  <c:v>60.891999999999996</c:v>
                </c:pt>
                <c:pt idx="49">
                  <c:v>60.328999999999994</c:v>
                </c:pt>
                <c:pt idx="50">
                  <c:v>60.735999999999997</c:v>
                </c:pt>
                <c:pt idx="51">
                  <c:v>59.856999999999999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'2015年全井戸集計表'!$AP$2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'2015年全井戸集計表'!$AP$3:$AP$54</c:f>
              <c:numCache>
                <c:formatCode>0.000_ </c:formatCode>
                <c:ptCount val="52"/>
                <c:pt idx="0">
                  <c:v>54.353999999999999</c:v>
                </c:pt>
                <c:pt idx="1">
                  <c:v>53.933</c:v>
                </c:pt>
                <c:pt idx="2">
                  <c:v>54.224999999999994</c:v>
                </c:pt>
                <c:pt idx="3">
                  <c:v>54.343000000000004</c:v>
                </c:pt>
                <c:pt idx="4">
                  <c:v>54.890999999999998</c:v>
                </c:pt>
                <c:pt idx="5">
                  <c:v>54.733000000000004</c:v>
                </c:pt>
                <c:pt idx="6">
                  <c:v>54.760999999999996</c:v>
                </c:pt>
                <c:pt idx="7">
                  <c:v>54.631</c:v>
                </c:pt>
                <c:pt idx="8">
                  <c:v>54.935000000000002</c:v>
                </c:pt>
                <c:pt idx="9">
                  <c:v>55.661000000000001</c:v>
                </c:pt>
                <c:pt idx="10">
                  <c:v>55.491</c:v>
                </c:pt>
                <c:pt idx="11">
                  <c:v>55.555</c:v>
                </c:pt>
                <c:pt idx="12">
                  <c:v>55.079000000000001</c:v>
                </c:pt>
                <c:pt idx="13">
                  <c:v>54.742000000000004</c:v>
                </c:pt>
                <c:pt idx="14">
                  <c:v>55.658000000000001</c:v>
                </c:pt>
                <c:pt idx="15">
                  <c:v>55.307000000000002</c:v>
                </c:pt>
                <c:pt idx="16">
                  <c:v>53.594999999999999</c:v>
                </c:pt>
                <c:pt idx="17">
                  <c:v>54.045000000000002</c:v>
                </c:pt>
                <c:pt idx="18">
                  <c:v>53.101999999999997</c:v>
                </c:pt>
                <c:pt idx="19">
                  <c:v>52.737000000000002</c:v>
                </c:pt>
                <c:pt idx="20">
                  <c:v>52.558999999999997</c:v>
                </c:pt>
                <c:pt idx="21">
                  <c:v>52.403999999999996</c:v>
                </c:pt>
                <c:pt idx="22">
                  <c:v>52.561</c:v>
                </c:pt>
                <c:pt idx="23">
                  <c:v>52.762999999999998</c:v>
                </c:pt>
                <c:pt idx="24">
                  <c:v>52.868000000000002</c:v>
                </c:pt>
                <c:pt idx="25">
                  <c:v>52.591000000000001</c:v>
                </c:pt>
                <c:pt idx="26">
                  <c:v>53.503999999999998</c:v>
                </c:pt>
                <c:pt idx="27">
                  <c:v>53.506999999999998</c:v>
                </c:pt>
                <c:pt idx="28">
                  <c:v>53.997</c:v>
                </c:pt>
                <c:pt idx="29">
                  <c:v>54.022999999999996</c:v>
                </c:pt>
                <c:pt idx="30">
                  <c:v>53.083999999999996</c:v>
                </c:pt>
                <c:pt idx="31">
                  <c:v>52.830999999999996</c:v>
                </c:pt>
                <c:pt idx="32">
                  <c:v>52.734999999999999</c:v>
                </c:pt>
                <c:pt idx="33">
                  <c:v>52.668999999999997</c:v>
                </c:pt>
                <c:pt idx="34">
                  <c:v>52.896999999999998</c:v>
                </c:pt>
                <c:pt idx="35">
                  <c:v>53.463000000000001</c:v>
                </c:pt>
                <c:pt idx="36">
                  <c:v>55.052</c:v>
                </c:pt>
                <c:pt idx="37">
                  <c:v>55.129999999999995</c:v>
                </c:pt>
                <c:pt idx="38">
                  <c:v>54.43</c:v>
                </c:pt>
                <c:pt idx="39">
                  <c:v>54.093999999999994</c:v>
                </c:pt>
                <c:pt idx="40">
                  <c:v>53.602999999999994</c:v>
                </c:pt>
                <c:pt idx="41">
                  <c:v>53.478999999999999</c:v>
                </c:pt>
                <c:pt idx="42">
                  <c:v>53.427999999999997</c:v>
                </c:pt>
                <c:pt idx="43">
                  <c:v>53.435000000000002</c:v>
                </c:pt>
                <c:pt idx="44">
                  <c:v>53.689</c:v>
                </c:pt>
                <c:pt idx="45">
                  <c:v>54.088999999999999</c:v>
                </c:pt>
                <c:pt idx="46">
                  <c:v>54.489999999999995</c:v>
                </c:pt>
                <c:pt idx="47">
                  <c:v>54.798999999999999</c:v>
                </c:pt>
                <c:pt idx="48">
                  <c:v>55.082999999999998</c:v>
                </c:pt>
                <c:pt idx="49">
                  <c:v>56.296999999999997</c:v>
                </c:pt>
                <c:pt idx="50">
                  <c:v>56.027000000000001</c:v>
                </c:pt>
                <c:pt idx="51">
                  <c:v>55.902000000000001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'2015年全井戸集計表'!$AQ$2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'2015年全井戸集計表'!$AQ$3:$AQ$54</c:f>
              <c:numCache>
                <c:formatCode>0.000_ </c:formatCode>
                <c:ptCount val="52"/>
                <c:pt idx="0">
                  <c:v>53.613</c:v>
                </c:pt>
                <c:pt idx="1">
                  <c:v>53.427000000000007</c:v>
                </c:pt>
                <c:pt idx="2">
                  <c:v>53.389000000000003</c:v>
                </c:pt>
                <c:pt idx="3">
                  <c:v>53.601000000000006</c:v>
                </c:pt>
                <c:pt idx="4">
                  <c:v>54.108000000000004</c:v>
                </c:pt>
                <c:pt idx="5">
                  <c:v>54.300000000000004</c:v>
                </c:pt>
                <c:pt idx="6">
                  <c:v>53.509</c:v>
                </c:pt>
                <c:pt idx="7">
                  <c:v>53.448</c:v>
                </c:pt>
                <c:pt idx="8">
                  <c:v>54.872</c:v>
                </c:pt>
                <c:pt idx="9">
                  <c:v>54.627000000000002</c:v>
                </c:pt>
                <c:pt idx="10">
                  <c:v>53.962000000000003</c:v>
                </c:pt>
                <c:pt idx="11">
                  <c:v>54.543000000000006</c:v>
                </c:pt>
                <c:pt idx="12">
                  <c:v>54.101000000000006</c:v>
                </c:pt>
                <c:pt idx="13">
                  <c:v>54.009</c:v>
                </c:pt>
                <c:pt idx="14">
                  <c:v>55.846000000000004</c:v>
                </c:pt>
                <c:pt idx="15">
                  <c:v>54.388000000000005</c:v>
                </c:pt>
                <c:pt idx="16">
                  <c:v>53.796000000000006</c:v>
                </c:pt>
                <c:pt idx="17">
                  <c:v>54.869</c:v>
                </c:pt>
                <c:pt idx="18">
                  <c:v>52.556000000000004</c:v>
                </c:pt>
                <c:pt idx="19">
                  <c:v>53.089000000000006</c:v>
                </c:pt>
                <c:pt idx="20">
                  <c:v>52.244</c:v>
                </c:pt>
                <c:pt idx="21">
                  <c:v>52.352000000000004</c:v>
                </c:pt>
                <c:pt idx="22">
                  <c:v>53.163000000000004</c:v>
                </c:pt>
                <c:pt idx="23">
                  <c:v>52.95</c:v>
                </c:pt>
                <c:pt idx="24">
                  <c:v>52.84</c:v>
                </c:pt>
                <c:pt idx="25">
                  <c:v>52.298000000000002</c:v>
                </c:pt>
                <c:pt idx="26">
                  <c:v>56.028000000000006</c:v>
                </c:pt>
                <c:pt idx="27">
                  <c:v>54.361000000000004</c:v>
                </c:pt>
                <c:pt idx="28">
                  <c:v>53.678000000000004</c:v>
                </c:pt>
                <c:pt idx="29">
                  <c:v>52.915000000000006</c:v>
                </c:pt>
                <c:pt idx="30">
                  <c:v>52.494</c:v>
                </c:pt>
                <c:pt idx="31">
                  <c:v>52.791000000000004</c:v>
                </c:pt>
                <c:pt idx="32">
                  <c:v>54.834000000000003</c:v>
                </c:pt>
                <c:pt idx="33">
                  <c:v>55.830000000000005</c:v>
                </c:pt>
                <c:pt idx="34">
                  <c:v>54.46</c:v>
                </c:pt>
                <c:pt idx="35">
                  <c:v>55.875</c:v>
                </c:pt>
                <c:pt idx="36">
                  <c:v>54.544000000000004</c:v>
                </c:pt>
                <c:pt idx="37">
                  <c:v>54.749000000000002</c:v>
                </c:pt>
                <c:pt idx="38">
                  <c:v>53.688000000000002</c:v>
                </c:pt>
                <c:pt idx="39">
                  <c:v>53.513000000000005</c:v>
                </c:pt>
                <c:pt idx="40">
                  <c:v>52.938000000000002</c:v>
                </c:pt>
                <c:pt idx="41">
                  <c:v>53.553000000000004</c:v>
                </c:pt>
                <c:pt idx="42">
                  <c:v>52.789000000000001</c:v>
                </c:pt>
                <c:pt idx="43">
                  <c:v>55.397000000000006</c:v>
                </c:pt>
                <c:pt idx="44">
                  <c:v>54.776000000000003</c:v>
                </c:pt>
                <c:pt idx="45">
                  <c:v>54.316000000000003</c:v>
                </c:pt>
                <c:pt idx="46">
                  <c:v>53.872</c:v>
                </c:pt>
                <c:pt idx="47">
                  <c:v>54.626000000000005</c:v>
                </c:pt>
                <c:pt idx="48">
                  <c:v>55.513000000000005</c:v>
                </c:pt>
                <c:pt idx="49">
                  <c:v>54.524000000000001</c:v>
                </c:pt>
                <c:pt idx="50">
                  <c:v>54.738</c:v>
                </c:pt>
                <c:pt idx="51">
                  <c:v>53.896000000000001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'2015年全井戸集計表'!$AR$2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'2015年全井戸集計表'!$AR$3:$AR$54</c:f>
              <c:numCache>
                <c:formatCode>0.000_ </c:formatCode>
                <c:ptCount val="52"/>
                <c:pt idx="0">
                  <c:v>52.27</c:v>
                </c:pt>
                <c:pt idx="1">
                  <c:v>52.036000000000001</c:v>
                </c:pt>
                <c:pt idx="2">
                  <c:v>51.444000000000003</c:v>
                </c:pt>
                <c:pt idx="3">
                  <c:v>51.608000000000004</c:v>
                </c:pt>
                <c:pt idx="4">
                  <c:v>51.923999999999999</c:v>
                </c:pt>
                <c:pt idx="5">
                  <c:v>51.86</c:v>
                </c:pt>
                <c:pt idx="6">
                  <c:v>52.113</c:v>
                </c:pt>
                <c:pt idx="7">
                  <c:v>52.064</c:v>
                </c:pt>
                <c:pt idx="8">
                  <c:v>52.134</c:v>
                </c:pt>
                <c:pt idx="9">
                  <c:v>52.679000000000002</c:v>
                </c:pt>
                <c:pt idx="10">
                  <c:v>52.392000000000003</c:v>
                </c:pt>
                <c:pt idx="11">
                  <c:v>52.704000000000001</c:v>
                </c:pt>
                <c:pt idx="12">
                  <c:v>52.451999999999998</c:v>
                </c:pt>
                <c:pt idx="13">
                  <c:v>52.4</c:v>
                </c:pt>
                <c:pt idx="14">
                  <c:v>52.349000000000004</c:v>
                </c:pt>
                <c:pt idx="15">
                  <c:v>53.162999999999997</c:v>
                </c:pt>
                <c:pt idx="16">
                  <c:v>52.119</c:v>
                </c:pt>
                <c:pt idx="17">
                  <c:v>52.402000000000001</c:v>
                </c:pt>
                <c:pt idx="18">
                  <c:v>51.485999999999997</c:v>
                </c:pt>
                <c:pt idx="19">
                  <c:v>51.057000000000002</c:v>
                </c:pt>
                <c:pt idx="20">
                  <c:v>50.886000000000003</c:v>
                </c:pt>
                <c:pt idx="21">
                  <c:v>50.375999999999998</c:v>
                </c:pt>
                <c:pt idx="22">
                  <c:v>50.935000000000002</c:v>
                </c:pt>
                <c:pt idx="23">
                  <c:v>51.152999999999999</c:v>
                </c:pt>
                <c:pt idx="24">
                  <c:v>51.08</c:v>
                </c:pt>
                <c:pt idx="25">
                  <c:v>50.865000000000002</c:v>
                </c:pt>
                <c:pt idx="26">
                  <c:v>51.798999999999999</c:v>
                </c:pt>
                <c:pt idx="27">
                  <c:v>52.091999999999999</c:v>
                </c:pt>
                <c:pt idx="28">
                  <c:v>52.061999999999998</c:v>
                </c:pt>
                <c:pt idx="29">
                  <c:v>51.588000000000001</c:v>
                </c:pt>
                <c:pt idx="30">
                  <c:v>51.148000000000003</c:v>
                </c:pt>
                <c:pt idx="31">
                  <c:v>50.826999999999998</c:v>
                </c:pt>
                <c:pt idx="32">
                  <c:v>50.902999999999999</c:v>
                </c:pt>
                <c:pt idx="33">
                  <c:v>50.820999999999998</c:v>
                </c:pt>
                <c:pt idx="34">
                  <c:v>51.139000000000003</c:v>
                </c:pt>
                <c:pt idx="35">
                  <c:v>51.209000000000003</c:v>
                </c:pt>
                <c:pt idx="36">
                  <c:v>52.817</c:v>
                </c:pt>
                <c:pt idx="37">
                  <c:v>52.783000000000001</c:v>
                </c:pt>
                <c:pt idx="38">
                  <c:v>52.018999999999998</c:v>
                </c:pt>
                <c:pt idx="39">
                  <c:v>51.993000000000002</c:v>
                </c:pt>
                <c:pt idx="40">
                  <c:v>51.427</c:v>
                </c:pt>
                <c:pt idx="41">
                  <c:v>51.284999999999997</c:v>
                </c:pt>
                <c:pt idx="42">
                  <c:v>51.014000000000003</c:v>
                </c:pt>
                <c:pt idx="43">
                  <c:v>51.021999999999998</c:v>
                </c:pt>
                <c:pt idx="44">
                  <c:v>51.08</c:v>
                </c:pt>
                <c:pt idx="45">
                  <c:v>51.271000000000001</c:v>
                </c:pt>
                <c:pt idx="46">
                  <c:v>51.517000000000003</c:v>
                </c:pt>
                <c:pt idx="47">
                  <c:v>51.871000000000002</c:v>
                </c:pt>
                <c:pt idx="48">
                  <c:v>52.093000000000004</c:v>
                </c:pt>
                <c:pt idx="49">
                  <c:v>52.832999999999998</c:v>
                </c:pt>
                <c:pt idx="50">
                  <c:v>53.076999999999998</c:v>
                </c:pt>
                <c:pt idx="51">
                  <c:v>52.752000000000002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'2015年全井戸集計表'!$AS$2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'2015年全井戸集計表'!$AS$3:$AS$54</c:f>
              <c:numCache>
                <c:formatCode>0.000_ </c:formatCode>
                <c:ptCount val="52"/>
                <c:pt idx="0">
                  <c:v>49.453000000000003</c:v>
                </c:pt>
                <c:pt idx="1">
                  <c:v>49.188000000000002</c:v>
                </c:pt>
                <c:pt idx="2">
                  <c:v>49.352000000000004</c:v>
                </c:pt>
                <c:pt idx="3">
                  <c:v>49.333000000000006</c:v>
                </c:pt>
                <c:pt idx="4">
                  <c:v>49.648000000000003</c:v>
                </c:pt>
                <c:pt idx="5">
                  <c:v>49.718000000000004</c:v>
                </c:pt>
                <c:pt idx="6">
                  <c:v>49.665000000000006</c:v>
                </c:pt>
                <c:pt idx="7">
                  <c:v>49.668000000000006</c:v>
                </c:pt>
                <c:pt idx="8">
                  <c:v>49.803000000000004</c:v>
                </c:pt>
                <c:pt idx="9">
                  <c:v>50.100999999999999</c:v>
                </c:pt>
                <c:pt idx="10">
                  <c:v>50.027000000000001</c:v>
                </c:pt>
                <c:pt idx="11">
                  <c:v>49.996000000000002</c:v>
                </c:pt>
                <c:pt idx="12">
                  <c:v>49.891000000000005</c:v>
                </c:pt>
                <c:pt idx="13">
                  <c:v>49.883000000000003</c:v>
                </c:pt>
                <c:pt idx="14">
                  <c:v>50.231999999999999</c:v>
                </c:pt>
                <c:pt idx="15">
                  <c:v>52.594999999999999</c:v>
                </c:pt>
                <c:pt idx="16">
                  <c:v>48.488</c:v>
                </c:pt>
                <c:pt idx="17">
                  <c:v>48.853999999999999</c:v>
                </c:pt>
                <c:pt idx="18">
                  <c:v>48.213000000000001</c:v>
                </c:pt>
                <c:pt idx="19">
                  <c:v>48.124000000000002</c:v>
                </c:pt>
                <c:pt idx="20">
                  <c:v>48.067000000000007</c:v>
                </c:pt>
                <c:pt idx="21">
                  <c:v>48.075000000000003</c:v>
                </c:pt>
                <c:pt idx="22">
                  <c:v>47.844999999999999</c:v>
                </c:pt>
                <c:pt idx="23">
                  <c:v>47.858000000000004</c:v>
                </c:pt>
                <c:pt idx="24">
                  <c:v>47.952000000000005</c:v>
                </c:pt>
                <c:pt idx="25">
                  <c:v>47.899000000000001</c:v>
                </c:pt>
                <c:pt idx="26">
                  <c:v>48.784000000000006</c:v>
                </c:pt>
                <c:pt idx="27">
                  <c:v>48.689000000000007</c:v>
                </c:pt>
                <c:pt idx="28">
                  <c:v>48.632000000000005</c:v>
                </c:pt>
                <c:pt idx="29">
                  <c:v>48.561000000000007</c:v>
                </c:pt>
                <c:pt idx="30">
                  <c:v>48.304000000000002</c:v>
                </c:pt>
                <c:pt idx="31">
                  <c:v>48.2</c:v>
                </c:pt>
                <c:pt idx="32">
                  <c:v>48.205000000000005</c:v>
                </c:pt>
                <c:pt idx="33">
                  <c:v>48.158000000000001</c:v>
                </c:pt>
                <c:pt idx="34">
                  <c:v>48.219000000000001</c:v>
                </c:pt>
                <c:pt idx="35">
                  <c:v>48.483000000000004</c:v>
                </c:pt>
                <c:pt idx="36">
                  <c:v>49.173000000000002</c:v>
                </c:pt>
                <c:pt idx="37">
                  <c:v>49.225999999999999</c:v>
                </c:pt>
                <c:pt idx="38">
                  <c:v>48.906000000000006</c:v>
                </c:pt>
                <c:pt idx="39">
                  <c:v>48.785000000000004</c:v>
                </c:pt>
                <c:pt idx="40">
                  <c:v>48.572000000000003</c:v>
                </c:pt>
                <c:pt idx="41">
                  <c:v>48.509</c:v>
                </c:pt>
                <c:pt idx="42">
                  <c:v>48.480000000000004</c:v>
                </c:pt>
                <c:pt idx="43">
                  <c:v>48.475000000000001</c:v>
                </c:pt>
                <c:pt idx="44">
                  <c:v>48.573</c:v>
                </c:pt>
                <c:pt idx="45">
                  <c:v>48.665000000000006</c:v>
                </c:pt>
                <c:pt idx="46">
                  <c:v>48.908000000000001</c:v>
                </c:pt>
                <c:pt idx="47">
                  <c:v>49.121000000000002</c:v>
                </c:pt>
                <c:pt idx="48">
                  <c:v>48.984000000000002</c:v>
                </c:pt>
                <c:pt idx="49">
                  <c:v>50.585000000000001</c:v>
                </c:pt>
                <c:pt idx="50">
                  <c:v>50.448</c:v>
                </c:pt>
                <c:pt idx="51">
                  <c:v>50.398000000000003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'2015年全井戸集計表'!$AT$2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'2015年全井戸集計表'!$AT$3:$AT$54</c:f>
              <c:numCache>
                <c:formatCode>General</c:formatCode>
                <c:ptCount val="52"/>
                <c:pt idx="0">
                  <c:v>85.224999999999994</c:v>
                </c:pt>
                <c:pt idx="1">
                  <c:v>84.852000000000004</c:v>
                </c:pt>
                <c:pt idx="2">
                  <c:v>85.091999999999999</c:v>
                </c:pt>
                <c:pt idx="3">
                  <c:v>85.203999999999994</c:v>
                </c:pt>
                <c:pt idx="4">
                  <c:v>85.09</c:v>
                </c:pt>
                <c:pt idx="5">
                  <c:v>85.063000000000002</c:v>
                </c:pt>
                <c:pt idx="6">
                  <c:v>85.078999999999994</c:v>
                </c:pt>
                <c:pt idx="7">
                  <c:v>84.807000000000002</c:v>
                </c:pt>
                <c:pt idx="8">
                  <c:v>85.394999999999996</c:v>
                </c:pt>
                <c:pt idx="9">
                  <c:v>85.394999999999996</c:v>
                </c:pt>
                <c:pt idx="10">
                  <c:v>84.986999999999995</c:v>
                </c:pt>
                <c:pt idx="11">
                  <c:v>84.956000000000003</c:v>
                </c:pt>
                <c:pt idx="12">
                  <c:v>84.929000000000002</c:v>
                </c:pt>
                <c:pt idx="13">
                  <c:v>84.85</c:v>
                </c:pt>
                <c:pt idx="14">
                  <c:v>84.861999999999995</c:v>
                </c:pt>
                <c:pt idx="15">
                  <c:v>84.986999999999995</c:v>
                </c:pt>
                <c:pt idx="35">
                  <c:v>84.846999999999994</c:v>
                </c:pt>
                <c:pt idx="36">
                  <c:v>85.042000000000002</c:v>
                </c:pt>
                <c:pt idx="37">
                  <c:v>85.042000000000002</c:v>
                </c:pt>
                <c:pt idx="38">
                  <c:v>85.114000000000004</c:v>
                </c:pt>
                <c:pt idx="39">
                  <c:v>85.05</c:v>
                </c:pt>
                <c:pt idx="41">
                  <c:v>85.084000000000003</c:v>
                </c:pt>
                <c:pt idx="43">
                  <c:v>85.131</c:v>
                </c:pt>
                <c:pt idx="45">
                  <c:v>85.128</c:v>
                </c:pt>
                <c:pt idx="47">
                  <c:v>85.183999999999997</c:v>
                </c:pt>
                <c:pt idx="48">
                  <c:v>85.241</c:v>
                </c:pt>
                <c:pt idx="49">
                  <c:v>85.155000000000001</c:v>
                </c:pt>
                <c:pt idx="50">
                  <c:v>85.31</c:v>
                </c:pt>
                <c:pt idx="51">
                  <c:v>85.304000000000002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'2015年全井戸集計表'!$AU$2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'2015年全井戸集計表'!$AU$3:$AU$54</c:f>
              <c:numCache>
                <c:formatCode>General</c:formatCode>
                <c:ptCount val="52"/>
                <c:pt idx="4">
                  <c:v>81.52</c:v>
                </c:pt>
                <c:pt idx="5">
                  <c:v>82.352999999999994</c:v>
                </c:pt>
                <c:pt idx="6">
                  <c:v>81.503999999999991</c:v>
                </c:pt>
                <c:pt idx="7">
                  <c:v>81.221000000000004</c:v>
                </c:pt>
                <c:pt idx="8">
                  <c:v>81.929999999999993</c:v>
                </c:pt>
                <c:pt idx="9">
                  <c:v>81.753999999999991</c:v>
                </c:pt>
                <c:pt idx="10">
                  <c:v>81.713999999999999</c:v>
                </c:pt>
                <c:pt idx="11">
                  <c:v>81.679999999999993</c:v>
                </c:pt>
                <c:pt idx="12">
                  <c:v>81.650000000000006</c:v>
                </c:pt>
                <c:pt idx="13">
                  <c:v>81.712999999999994</c:v>
                </c:pt>
                <c:pt idx="14">
                  <c:v>81.62</c:v>
                </c:pt>
                <c:pt idx="15">
                  <c:v>81.805999999999997</c:v>
                </c:pt>
                <c:pt idx="21">
                  <c:v>85.542000000000002</c:v>
                </c:pt>
                <c:pt idx="23">
                  <c:v>81.69</c:v>
                </c:pt>
                <c:pt idx="24">
                  <c:v>81.536000000000001</c:v>
                </c:pt>
                <c:pt idx="25">
                  <c:v>81.457999999999998</c:v>
                </c:pt>
                <c:pt idx="26">
                  <c:v>81.807000000000002</c:v>
                </c:pt>
                <c:pt idx="27">
                  <c:v>81.415999999999997</c:v>
                </c:pt>
                <c:pt idx="28">
                  <c:v>81.376000000000005</c:v>
                </c:pt>
                <c:pt idx="29">
                  <c:v>81.563000000000002</c:v>
                </c:pt>
                <c:pt idx="30">
                  <c:v>81.47399999999999</c:v>
                </c:pt>
                <c:pt idx="31">
                  <c:v>81.412999999999997</c:v>
                </c:pt>
                <c:pt idx="35">
                  <c:v>85.698999999999998</c:v>
                </c:pt>
                <c:pt idx="38">
                  <c:v>81.423000000000002</c:v>
                </c:pt>
                <c:pt idx="39">
                  <c:v>81.289999999999992</c:v>
                </c:pt>
                <c:pt idx="40">
                  <c:v>81.574999999999989</c:v>
                </c:pt>
                <c:pt idx="41">
                  <c:v>81.564999999999998</c:v>
                </c:pt>
                <c:pt idx="42">
                  <c:v>81.418999999999997</c:v>
                </c:pt>
                <c:pt idx="43">
                  <c:v>81.498999999999995</c:v>
                </c:pt>
                <c:pt idx="45">
                  <c:v>81.375</c:v>
                </c:pt>
                <c:pt idx="46">
                  <c:v>81.423999999999992</c:v>
                </c:pt>
                <c:pt idx="47">
                  <c:v>81.463999999999999</c:v>
                </c:pt>
                <c:pt idx="48">
                  <c:v>81.59</c:v>
                </c:pt>
                <c:pt idx="49">
                  <c:v>81.454999999999998</c:v>
                </c:pt>
                <c:pt idx="50">
                  <c:v>81.685999999999993</c:v>
                </c:pt>
                <c:pt idx="51">
                  <c:v>80.594999999999999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'2015年全井戸集計表'!$AV$2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'2015年全井戸集計表'!$AV$3:$AV$54</c:f>
              <c:numCache>
                <c:formatCode>General</c:formatCode>
                <c:ptCount val="52"/>
                <c:pt idx="0">
                  <c:v>79.320999999999998</c:v>
                </c:pt>
                <c:pt idx="1">
                  <c:v>79.201999999999998</c:v>
                </c:pt>
                <c:pt idx="35">
                  <c:v>82.632999999999996</c:v>
                </c:pt>
                <c:pt idx="38">
                  <c:v>79.683999999999997</c:v>
                </c:pt>
                <c:pt idx="39">
                  <c:v>79.515999999999991</c:v>
                </c:pt>
                <c:pt idx="41">
                  <c:v>79.597999999999999</c:v>
                </c:pt>
                <c:pt idx="42">
                  <c:v>79.575999999999993</c:v>
                </c:pt>
                <c:pt idx="43">
                  <c:v>79.590999999999994</c:v>
                </c:pt>
                <c:pt idx="44">
                  <c:v>79.488</c:v>
                </c:pt>
                <c:pt idx="45">
                  <c:v>79.388000000000005</c:v>
                </c:pt>
                <c:pt idx="46">
                  <c:v>79.575000000000003</c:v>
                </c:pt>
                <c:pt idx="47">
                  <c:v>79.579000000000008</c:v>
                </c:pt>
                <c:pt idx="48">
                  <c:v>79.78</c:v>
                </c:pt>
                <c:pt idx="49">
                  <c:v>79.155000000000001</c:v>
                </c:pt>
                <c:pt idx="50">
                  <c:v>79.277999999999992</c:v>
                </c:pt>
                <c:pt idx="51">
                  <c:v>77.185000000000002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'2015年全井戸集計表'!$AW$2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'2015年全井戸集計表'!$AW$3:$AW$54</c:f>
              <c:numCache>
                <c:formatCode>General</c:formatCode>
                <c:ptCount val="52"/>
                <c:pt idx="0">
                  <c:v>79.183999999999997</c:v>
                </c:pt>
                <c:pt idx="1">
                  <c:v>79.257999999999996</c:v>
                </c:pt>
                <c:pt idx="2">
                  <c:v>78.984999999999999</c:v>
                </c:pt>
                <c:pt idx="3">
                  <c:v>80.063999999999993</c:v>
                </c:pt>
                <c:pt idx="4">
                  <c:v>78.92</c:v>
                </c:pt>
                <c:pt idx="5">
                  <c:v>79.42</c:v>
                </c:pt>
                <c:pt idx="6">
                  <c:v>79.021000000000001</c:v>
                </c:pt>
                <c:pt idx="7">
                  <c:v>78.885000000000005</c:v>
                </c:pt>
                <c:pt idx="8">
                  <c:v>78.935000000000002</c:v>
                </c:pt>
                <c:pt idx="9">
                  <c:v>79.097000000000008</c:v>
                </c:pt>
                <c:pt idx="10">
                  <c:v>78.861000000000004</c:v>
                </c:pt>
                <c:pt idx="11">
                  <c:v>78.927999999999997</c:v>
                </c:pt>
                <c:pt idx="12">
                  <c:v>78.945999999999998</c:v>
                </c:pt>
                <c:pt idx="13">
                  <c:v>78.859000000000009</c:v>
                </c:pt>
                <c:pt idx="14">
                  <c:v>79.081999999999994</c:v>
                </c:pt>
                <c:pt idx="15">
                  <c:v>78.78</c:v>
                </c:pt>
                <c:pt idx="16">
                  <c:v>79.003</c:v>
                </c:pt>
                <c:pt idx="17">
                  <c:v>79.039999999999992</c:v>
                </c:pt>
                <c:pt idx="18">
                  <c:v>79</c:v>
                </c:pt>
                <c:pt idx="19">
                  <c:v>78.998000000000005</c:v>
                </c:pt>
                <c:pt idx="20">
                  <c:v>79.06</c:v>
                </c:pt>
                <c:pt idx="21">
                  <c:v>78.503</c:v>
                </c:pt>
                <c:pt idx="22">
                  <c:v>78.971000000000004</c:v>
                </c:pt>
                <c:pt idx="23">
                  <c:v>78.539000000000001</c:v>
                </c:pt>
                <c:pt idx="24">
                  <c:v>78.930000000000007</c:v>
                </c:pt>
                <c:pt idx="25">
                  <c:v>78.94</c:v>
                </c:pt>
                <c:pt idx="26">
                  <c:v>78.995999999999995</c:v>
                </c:pt>
                <c:pt idx="27">
                  <c:v>78.838999999999999</c:v>
                </c:pt>
                <c:pt idx="28">
                  <c:v>78.921999999999997</c:v>
                </c:pt>
                <c:pt idx="29">
                  <c:v>79.025999999999996</c:v>
                </c:pt>
                <c:pt idx="30">
                  <c:v>78.992000000000004</c:v>
                </c:pt>
                <c:pt idx="31">
                  <c:v>79.153999999999996</c:v>
                </c:pt>
                <c:pt idx="32">
                  <c:v>79.305000000000007</c:v>
                </c:pt>
                <c:pt idx="33">
                  <c:v>79.563000000000002</c:v>
                </c:pt>
                <c:pt idx="34">
                  <c:v>79.094999999999999</c:v>
                </c:pt>
                <c:pt idx="35">
                  <c:v>79.150999999999996</c:v>
                </c:pt>
                <c:pt idx="36">
                  <c:v>79.103000000000009</c:v>
                </c:pt>
                <c:pt idx="37">
                  <c:v>78.144999999999996</c:v>
                </c:pt>
                <c:pt idx="38">
                  <c:v>79.605999999999995</c:v>
                </c:pt>
                <c:pt idx="39">
                  <c:v>79.555999999999997</c:v>
                </c:pt>
                <c:pt idx="40">
                  <c:v>79.563000000000002</c:v>
                </c:pt>
                <c:pt idx="41">
                  <c:v>79.555000000000007</c:v>
                </c:pt>
                <c:pt idx="42">
                  <c:v>79.158000000000001</c:v>
                </c:pt>
                <c:pt idx="43">
                  <c:v>79.492999999999995</c:v>
                </c:pt>
                <c:pt idx="44">
                  <c:v>79.462000000000003</c:v>
                </c:pt>
                <c:pt idx="45">
                  <c:v>79.364999999999995</c:v>
                </c:pt>
                <c:pt idx="46">
                  <c:v>79.506</c:v>
                </c:pt>
                <c:pt idx="47">
                  <c:v>79.650000000000006</c:v>
                </c:pt>
                <c:pt idx="48">
                  <c:v>79.656000000000006</c:v>
                </c:pt>
                <c:pt idx="49">
                  <c:v>79.105000000000004</c:v>
                </c:pt>
                <c:pt idx="50">
                  <c:v>79.132999999999996</c:v>
                </c:pt>
                <c:pt idx="51">
                  <c:v>76.108000000000004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'2015年全井戸集計表'!$AX$2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'2015年全井戸集計表'!$AX$3:$AX$54</c:f>
              <c:numCache>
                <c:formatCode>General</c:formatCode>
                <c:ptCount val="52"/>
                <c:pt idx="0">
                  <c:v>77.150999999999996</c:v>
                </c:pt>
                <c:pt idx="1">
                  <c:v>77.192000000000007</c:v>
                </c:pt>
                <c:pt idx="2">
                  <c:v>77.048000000000002</c:v>
                </c:pt>
                <c:pt idx="3">
                  <c:v>77.210999999999999</c:v>
                </c:pt>
                <c:pt idx="4">
                  <c:v>76.905000000000001</c:v>
                </c:pt>
                <c:pt idx="5">
                  <c:v>76.986000000000004</c:v>
                </c:pt>
                <c:pt idx="6">
                  <c:v>76.927999999999997</c:v>
                </c:pt>
                <c:pt idx="7">
                  <c:v>77.120999999999995</c:v>
                </c:pt>
                <c:pt idx="8">
                  <c:v>76.807000000000002</c:v>
                </c:pt>
                <c:pt idx="9">
                  <c:v>76.980999999999995</c:v>
                </c:pt>
                <c:pt idx="10">
                  <c:v>76.765999999999991</c:v>
                </c:pt>
                <c:pt idx="11">
                  <c:v>76.759999999999991</c:v>
                </c:pt>
                <c:pt idx="12">
                  <c:v>76.727999999999994</c:v>
                </c:pt>
                <c:pt idx="13">
                  <c:v>76.588999999999999</c:v>
                </c:pt>
                <c:pt idx="14">
                  <c:v>76.829000000000008</c:v>
                </c:pt>
                <c:pt idx="15">
                  <c:v>76.783999999999992</c:v>
                </c:pt>
                <c:pt idx="16">
                  <c:v>76.878999999999991</c:v>
                </c:pt>
                <c:pt idx="17">
                  <c:v>76.888999999999996</c:v>
                </c:pt>
                <c:pt idx="18">
                  <c:v>76.847999999999999</c:v>
                </c:pt>
                <c:pt idx="19">
                  <c:v>76.903999999999996</c:v>
                </c:pt>
                <c:pt idx="20">
                  <c:v>76.896999999999991</c:v>
                </c:pt>
                <c:pt idx="21">
                  <c:v>76.275999999999996</c:v>
                </c:pt>
                <c:pt idx="22">
                  <c:v>76.81</c:v>
                </c:pt>
                <c:pt idx="23">
                  <c:v>76.775000000000006</c:v>
                </c:pt>
                <c:pt idx="24">
                  <c:v>76.786000000000001</c:v>
                </c:pt>
                <c:pt idx="25">
                  <c:v>76.756</c:v>
                </c:pt>
                <c:pt idx="26">
                  <c:v>76.965000000000003</c:v>
                </c:pt>
                <c:pt idx="27">
                  <c:v>76.608000000000004</c:v>
                </c:pt>
                <c:pt idx="28">
                  <c:v>76.856999999999999</c:v>
                </c:pt>
                <c:pt idx="29">
                  <c:v>76.753</c:v>
                </c:pt>
                <c:pt idx="30">
                  <c:v>76.706000000000003</c:v>
                </c:pt>
                <c:pt idx="31">
                  <c:v>76.769000000000005</c:v>
                </c:pt>
                <c:pt idx="32">
                  <c:v>76.997</c:v>
                </c:pt>
                <c:pt idx="33">
                  <c:v>76.998999999999995</c:v>
                </c:pt>
                <c:pt idx="34">
                  <c:v>76.908999999999992</c:v>
                </c:pt>
                <c:pt idx="35">
                  <c:v>77.284999999999997</c:v>
                </c:pt>
                <c:pt idx="36">
                  <c:v>76.878</c:v>
                </c:pt>
                <c:pt idx="37">
                  <c:v>77.179000000000002</c:v>
                </c:pt>
                <c:pt idx="38">
                  <c:v>77.203000000000003</c:v>
                </c:pt>
                <c:pt idx="39">
                  <c:v>77.174000000000007</c:v>
                </c:pt>
                <c:pt idx="40">
                  <c:v>77.090999999999994</c:v>
                </c:pt>
                <c:pt idx="41">
                  <c:v>77.046999999999997</c:v>
                </c:pt>
                <c:pt idx="42">
                  <c:v>76.873999999999995</c:v>
                </c:pt>
                <c:pt idx="43">
                  <c:v>77.096000000000004</c:v>
                </c:pt>
                <c:pt idx="44">
                  <c:v>77.167000000000002</c:v>
                </c:pt>
                <c:pt idx="45">
                  <c:v>77.123999999999995</c:v>
                </c:pt>
                <c:pt idx="46">
                  <c:v>77.281000000000006</c:v>
                </c:pt>
                <c:pt idx="47">
                  <c:v>77.382000000000005</c:v>
                </c:pt>
                <c:pt idx="48">
                  <c:v>77.444000000000003</c:v>
                </c:pt>
                <c:pt idx="49">
                  <c:v>77.039999999999992</c:v>
                </c:pt>
                <c:pt idx="50">
                  <c:v>77.525000000000006</c:v>
                </c:pt>
                <c:pt idx="51">
                  <c:v>76.084000000000003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'2015年全井戸集計表'!$AY$2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'2015年全井戸集計表'!$AY$3:$AY$54</c:f>
              <c:numCache>
                <c:formatCode>General</c:formatCode>
                <c:ptCount val="52"/>
                <c:pt idx="0">
                  <c:v>66.62299999999999</c:v>
                </c:pt>
                <c:pt idx="1">
                  <c:v>66.36099999999999</c:v>
                </c:pt>
                <c:pt idx="2">
                  <c:v>66.39</c:v>
                </c:pt>
                <c:pt idx="3">
                  <c:v>66.394000000000005</c:v>
                </c:pt>
                <c:pt idx="4">
                  <c:v>66.331000000000003</c:v>
                </c:pt>
                <c:pt idx="5">
                  <c:v>66.364000000000004</c:v>
                </c:pt>
                <c:pt idx="6">
                  <c:v>66.381</c:v>
                </c:pt>
                <c:pt idx="7">
                  <c:v>66.290999999999997</c:v>
                </c:pt>
                <c:pt idx="8">
                  <c:v>66.283000000000001</c:v>
                </c:pt>
                <c:pt idx="9">
                  <c:v>66.528999999999996</c:v>
                </c:pt>
                <c:pt idx="10">
                  <c:v>66.367999999999995</c:v>
                </c:pt>
                <c:pt idx="11">
                  <c:v>66.402000000000001</c:v>
                </c:pt>
                <c:pt idx="12">
                  <c:v>66.38</c:v>
                </c:pt>
                <c:pt idx="13">
                  <c:v>66.253</c:v>
                </c:pt>
                <c:pt idx="14">
                  <c:v>66.472999999999999</c:v>
                </c:pt>
                <c:pt idx="15">
                  <c:v>66.363</c:v>
                </c:pt>
                <c:pt idx="16">
                  <c:v>66.456000000000003</c:v>
                </c:pt>
                <c:pt idx="17">
                  <c:v>67.02600000000001</c:v>
                </c:pt>
                <c:pt idx="18">
                  <c:v>67.134</c:v>
                </c:pt>
                <c:pt idx="19">
                  <c:v>66.774000000000001</c:v>
                </c:pt>
                <c:pt idx="20">
                  <c:v>66.626000000000005</c:v>
                </c:pt>
                <c:pt idx="21">
                  <c:v>67.533000000000001</c:v>
                </c:pt>
                <c:pt idx="22">
                  <c:v>66.366</c:v>
                </c:pt>
                <c:pt idx="23">
                  <c:v>66.527000000000001</c:v>
                </c:pt>
                <c:pt idx="24">
                  <c:v>66.394000000000005</c:v>
                </c:pt>
                <c:pt idx="25">
                  <c:v>66.494</c:v>
                </c:pt>
                <c:pt idx="26">
                  <c:v>67.734000000000009</c:v>
                </c:pt>
                <c:pt idx="27">
                  <c:v>67.162999999999997</c:v>
                </c:pt>
                <c:pt idx="28">
                  <c:v>66.533000000000001</c:v>
                </c:pt>
                <c:pt idx="29">
                  <c:v>66.528999999999996</c:v>
                </c:pt>
                <c:pt idx="30">
                  <c:v>66.515999999999991</c:v>
                </c:pt>
                <c:pt idx="31">
                  <c:v>66.643000000000001</c:v>
                </c:pt>
                <c:pt idx="32">
                  <c:v>66.575999999999993</c:v>
                </c:pt>
                <c:pt idx="33">
                  <c:v>66.637</c:v>
                </c:pt>
                <c:pt idx="34">
                  <c:v>66.513000000000005</c:v>
                </c:pt>
                <c:pt idx="35">
                  <c:v>66.545999999999992</c:v>
                </c:pt>
                <c:pt idx="36">
                  <c:v>66.64500000000001</c:v>
                </c:pt>
                <c:pt idx="37">
                  <c:v>66.712000000000003</c:v>
                </c:pt>
                <c:pt idx="38">
                  <c:v>67.058999999999997</c:v>
                </c:pt>
                <c:pt idx="39">
                  <c:v>66.912000000000006</c:v>
                </c:pt>
                <c:pt idx="40">
                  <c:v>66.930999999999997</c:v>
                </c:pt>
                <c:pt idx="41">
                  <c:v>66.798000000000002</c:v>
                </c:pt>
                <c:pt idx="42">
                  <c:v>66.746000000000009</c:v>
                </c:pt>
                <c:pt idx="43">
                  <c:v>66.95</c:v>
                </c:pt>
                <c:pt idx="44">
                  <c:v>66.980999999999995</c:v>
                </c:pt>
                <c:pt idx="45">
                  <c:v>66.942999999999998</c:v>
                </c:pt>
                <c:pt idx="46">
                  <c:v>67.128999999999991</c:v>
                </c:pt>
                <c:pt idx="47">
                  <c:v>67.052999999999997</c:v>
                </c:pt>
                <c:pt idx="48">
                  <c:v>67.111999999999995</c:v>
                </c:pt>
                <c:pt idx="49">
                  <c:v>67.091000000000008</c:v>
                </c:pt>
                <c:pt idx="50">
                  <c:v>67.542000000000002</c:v>
                </c:pt>
                <c:pt idx="51">
                  <c:v>75.941000000000003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'2015年全井戸集計表'!$AZ$2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'2015年全井戸集計表'!$BA$2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'2015年全井戸集計表'!$BA$3:$BA$54</c:f>
              <c:numCache>
                <c:formatCode>General</c:formatCode>
                <c:ptCount val="52"/>
                <c:pt idx="1">
                  <c:v>77.457999999999998</c:v>
                </c:pt>
                <c:pt idx="2">
                  <c:v>76.13</c:v>
                </c:pt>
                <c:pt idx="3">
                  <c:v>76.19</c:v>
                </c:pt>
                <c:pt idx="4">
                  <c:v>74.83</c:v>
                </c:pt>
                <c:pt idx="5">
                  <c:v>74.869</c:v>
                </c:pt>
                <c:pt idx="6">
                  <c:v>86.36</c:v>
                </c:pt>
                <c:pt idx="7">
                  <c:v>86.622</c:v>
                </c:pt>
                <c:pt idx="8">
                  <c:v>88.478999999999999</c:v>
                </c:pt>
                <c:pt idx="9">
                  <c:v>94.137</c:v>
                </c:pt>
                <c:pt idx="10">
                  <c:v>86.736000000000004</c:v>
                </c:pt>
                <c:pt idx="11">
                  <c:v>88.516000000000005</c:v>
                </c:pt>
                <c:pt idx="14">
                  <c:v>89.13</c:v>
                </c:pt>
                <c:pt idx="15">
                  <c:v>89.465000000000003</c:v>
                </c:pt>
                <c:pt idx="16">
                  <c:v>85.31</c:v>
                </c:pt>
                <c:pt idx="17">
                  <c:v>86.231999999999999</c:v>
                </c:pt>
                <c:pt idx="18">
                  <c:v>88.363</c:v>
                </c:pt>
                <c:pt idx="19">
                  <c:v>85.789000000000001</c:v>
                </c:pt>
                <c:pt idx="20">
                  <c:v>84.554000000000002</c:v>
                </c:pt>
                <c:pt idx="21">
                  <c:v>84.849000000000004</c:v>
                </c:pt>
                <c:pt idx="22">
                  <c:v>84.751999999999995</c:v>
                </c:pt>
                <c:pt idx="23">
                  <c:v>84.897999999999996</c:v>
                </c:pt>
                <c:pt idx="24">
                  <c:v>84.95</c:v>
                </c:pt>
                <c:pt idx="25">
                  <c:v>85.042000000000002</c:v>
                </c:pt>
                <c:pt idx="26">
                  <c:v>86.789000000000001</c:v>
                </c:pt>
                <c:pt idx="27">
                  <c:v>87.492000000000004</c:v>
                </c:pt>
                <c:pt idx="28">
                  <c:v>86.617000000000004</c:v>
                </c:pt>
                <c:pt idx="29">
                  <c:v>86.212000000000003</c:v>
                </c:pt>
                <c:pt idx="30">
                  <c:v>86.081999999999994</c:v>
                </c:pt>
                <c:pt idx="31">
                  <c:v>86.007000000000005</c:v>
                </c:pt>
                <c:pt idx="32">
                  <c:v>86.414000000000001</c:v>
                </c:pt>
                <c:pt idx="33">
                  <c:v>86.26</c:v>
                </c:pt>
                <c:pt idx="34">
                  <c:v>85.944999999999993</c:v>
                </c:pt>
                <c:pt idx="35">
                  <c:v>86.603000000000009</c:v>
                </c:pt>
                <c:pt idx="36">
                  <c:v>92.283000000000001</c:v>
                </c:pt>
                <c:pt idx="37">
                  <c:v>87.597999999999999</c:v>
                </c:pt>
                <c:pt idx="38">
                  <c:v>86.418999999999997</c:v>
                </c:pt>
                <c:pt idx="39">
                  <c:v>86.503</c:v>
                </c:pt>
                <c:pt idx="40">
                  <c:v>86.055000000000007</c:v>
                </c:pt>
                <c:pt idx="41">
                  <c:v>86.545000000000002</c:v>
                </c:pt>
                <c:pt idx="42">
                  <c:v>86.599000000000004</c:v>
                </c:pt>
                <c:pt idx="43">
                  <c:v>86.626000000000005</c:v>
                </c:pt>
                <c:pt idx="44">
                  <c:v>87.244</c:v>
                </c:pt>
                <c:pt idx="45">
                  <c:v>87.863</c:v>
                </c:pt>
                <c:pt idx="46">
                  <c:v>88.001000000000005</c:v>
                </c:pt>
                <c:pt idx="47">
                  <c:v>88.06</c:v>
                </c:pt>
                <c:pt idx="48">
                  <c:v>88.403000000000006</c:v>
                </c:pt>
                <c:pt idx="49">
                  <c:v>87.353000000000009</c:v>
                </c:pt>
                <c:pt idx="50">
                  <c:v>87.724000000000004</c:v>
                </c:pt>
                <c:pt idx="51">
                  <c:v>87.022000000000006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'2015年全井戸集計表'!$BB$2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'2015年全井戸集計表'!$BB$3:$BB$54</c:f>
              <c:numCache>
                <c:formatCode>General</c:formatCode>
                <c:ptCount val="52"/>
                <c:pt idx="0">
                  <c:v>75.318999999999988</c:v>
                </c:pt>
                <c:pt idx="1">
                  <c:v>75.503999999999991</c:v>
                </c:pt>
                <c:pt idx="2">
                  <c:v>75.184999999999988</c:v>
                </c:pt>
                <c:pt idx="3">
                  <c:v>75.218999999999994</c:v>
                </c:pt>
                <c:pt idx="4">
                  <c:v>75.144999999999996</c:v>
                </c:pt>
                <c:pt idx="5">
                  <c:v>75.322999999999993</c:v>
                </c:pt>
                <c:pt idx="7">
                  <c:v>78.834999999999994</c:v>
                </c:pt>
                <c:pt idx="8">
                  <c:v>78.819999999999993</c:v>
                </c:pt>
                <c:pt idx="9">
                  <c:v>80.196999999999989</c:v>
                </c:pt>
                <c:pt idx="10">
                  <c:v>79.103999999999985</c:v>
                </c:pt>
                <c:pt idx="11">
                  <c:v>82.037999999999997</c:v>
                </c:pt>
                <c:pt idx="12">
                  <c:v>80.467999999999989</c:v>
                </c:pt>
                <c:pt idx="13">
                  <c:v>80.323999999999998</c:v>
                </c:pt>
                <c:pt idx="14">
                  <c:v>80.584999999999994</c:v>
                </c:pt>
                <c:pt idx="15">
                  <c:v>80.548999999999992</c:v>
                </c:pt>
                <c:pt idx="16">
                  <c:v>83.149000000000001</c:v>
                </c:pt>
                <c:pt idx="17">
                  <c:v>80.634999999999991</c:v>
                </c:pt>
                <c:pt idx="18">
                  <c:v>80.397999999999996</c:v>
                </c:pt>
                <c:pt idx="19">
                  <c:v>80.8</c:v>
                </c:pt>
                <c:pt idx="20">
                  <c:v>80.331999999999994</c:v>
                </c:pt>
                <c:pt idx="21">
                  <c:v>80.569999999999993</c:v>
                </c:pt>
                <c:pt idx="22">
                  <c:v>79.896999999999991</c:v>
                </c:pt>
                <c:pt idx="23">
                  <c:v>79.711999999999989</c:v>
                </c:pt>
                <c:pt idx="24">
                  <c:v>79.806999999999988</c:v>
                </c:pt>
                <c:pt idx="25">
                  <c:v>79.758999999999986</c:v>
                </c:pt>
                <c:pt idx="26">
                  <c:v>80.3</c:v>
                </c:pt>
                <c:pt idx="27">
                  <c:v>80.036000000000001</c:v>
                </c:pt>
                <c:pt idx="28">
                  <c:v>80.063999999999993</c:v>
                </c:pt>
                <c:pt idx="29">
                  <c:v>79.72</c:v>
                </c:pt>
                <c:pt idx="30">
                  <c:v>79.663999999999987</c:v>
                </c:pt>
                <c:pt idx="31">
                  <c:v>79.595999999999989</c:v>
                </c:pt>
                <c:pt idx="32">
                  <c:v>79.631999999999991</c:v>
                </c:pt>
                <c:pt idx="33">
                  <c:v>79.520999999999987</c:v>
                </c:pt>
                <c:pt idx="34">
                  <c:v>79.583999999999989</c:v>
                </c:pt>
                <c:pt idx="35">
                  <c:v>79.84899999999999</c:v>
                </c:pt>
                <c:pt idx="36">
                  <c:v>80.867999999999995</c:v>
                </c:pt>
                <c:pt idx="37">
                  <c:v>80.805999999999997</c:v>
                </c:pt>
                <c:pt idx="38">
                  <c:v>80.042000000000002</c:v>
                </c:pt>
                <c:pt idx="39">
                  <c:v>80.024999999999991</c:v>
                </c:pt>
                <c:pt idx="40">
                  <c:v>79.954999999999998</c:v>
                </c:pt>
                <c:pt idx="41">
                  <c:v>79.906999999999996</c:v>
                </c:pt>
                <c:pt idx="42">
                  <c:v>79.661999999999992</c:v>
                </c:pt>
                <c:pt idx="43">
                  <c:v>79.977999999999994</c:v>
                </c:pt>
                <c:pt idx="44">
                  <c:v>79.946999999999989</c:v>
                </c:pt>
                <c:pt idx="45">
                  <c:v>80.040999999999997</c:v>
                </c:pt>
                <c:pt idx="46">
                  <c:v>80.214999999999989</c:v>
                </c:pt>
                <c:pt idx="47">
                  <c:v>80.400999999999996</c:v>
                </c:pt>
                <c:pt idx="48">
                  <c:v>80.84899999999999</c:v>
                </c:pt>
                <c:pt idx="49">
                  <c:v>79.919999999999987</c:v>
                </c:pt>
                <c:pt idx="50">
                  <c:v>80.338999999999999</c:v>
                </c:pt>
                <c:pt idx="51">
                  <c:v>79.986999999999995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'2015年全井戸集計表'!$BC$2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'2015年全井戸集計表'!$BC$3:$BC$54</c:f>
              <c:numCache>
                <c:formatCode>General</c:formatCode>
                <c:ptCount val="52"/>
                <c:pt idx="0">
                  <c:v>75.114999999999995</c:v>
                </c:pt>
                <c:pt idx="1">
                  <c:v>75.233000000000004</c:v>
                </c:pt>
                <c:pt idx="2">
                  <c:v>74.926000000000002</c:v>
                </c:pt>
                <c:pt idx="3">
                  <c:v>74.948000000000008</c:v>
                </c:pt>
                <c:pt idx="4">
                  <c:v>74.863</c:v>
                </c:pt>
                <c:pt idx="5">
                  <c:v>75.006</c:v>
                </c:pt>
                <c:pt idx="6">
                  <c:v>75.900000000000006</c:v>
                </c:pt>
                <c:pt idx="7">
                  <c:v>75.986999999999995</c:v>
                </c:pt>
                <c:pt idx="8">
                  <c:v>75.875</c:v>
                </c:pt>
                <c:pt idx="9">
                  <c:v>76.313000000000002</c:v>
                </c:pt>
                <c:pt idx="10">
                  <c:v>76.037999999999997</c:v>
                </c:pt>
                <c:pt idx="11">
                  <c:v>76.088999999999999</c:v>
                </c:pt>
                <c:pt idx="12">
                  <c:v>76.137</c:v>
                </c:pt>
                <c:pt idx="13">
                  <c:v>76.073999999999998</c:v>
                </c:pt>
                <c:pt idx="14">
                  <c:v>76.245999999999995</c:v>
                </c:pt>
                <c:pt idx="15">
                  <c:v>76.527000000000001</c:v>
                </c:pt>
                <c:pt idx="16">
                  <c:v>76.304000000000002</c:v>
                </c:pt>
                <c:pt idx="17">
                  <c:v>76.412999999999997</c:v>
                </c:pt>
                <c:pt idx="18">
                  <c:v>76.531000000000006</c:v>
                </c:pt>
                <c:pt idx="19">
                  <c:v>76.414999999999992</c:v>
                </c:pt>
                <c:pt idx="20">
                  <c:v>76.45</c:v>
                </c:pt>
                <c:pt idx="21">
                  <c:v>76.557000000000002</c:v>
                </c:pt>
                <c:pt idx="22">
                  <c:v>76.298000000000002</c:v>
                </c:pt>
                <c:pt idx="23">
                  <c:v>76.11099999999999</c:v>
                </c:pt>
                <c:pt idx="24">
                  <c:v>76.23599999999999</c:v>
                </c:pt>
                <c:pt idx="25">
                  <c:v>76.212999999999994</c:v>
                </c:pt>
                <c:pt idx="26">
                  <c:v>76.935000000000002</c:v>
                </c:pt>
                <c:pt idx="27">
                  <c:v>77.167000000000002</c:v>
                </c:pt>
                <c:pt idx="28">
                  <c:v>76.201999999999998</c:v>
                </c:pt>
                <c:pt idx="29">
                  <c:v>76.355999999999995</c:v>
                </c:pt>
                <c:pt idx="30">
                  <c:v>76.323999999999998</c:v>
                </c:pt>
                <c:pt idx="31">
                  <c:v>76.251999999999995</c:v>
                </c:pt>
                <c:pt idx="32">
                  <c:v>76.471999999999994</c:v>
                </c:pt>
                <c:pt idx="33">
                  <c:v>76.495999999999995</c:v>
                </c:pt>
                <c:pt idx="34">
                  <c:v>76.361999999999995</c:v>
                </c:pt>
                <c:pt idx="35">
                  <c:v>76.763000000000005</c:v>
                </c:pt>
                <c:pt idx="36">
                  <c:v>76.293999999999997</c:v>
                </c:pt>
                <c:pt idx="37">
                  <c:v>76.307000000000002</c:v>
                </c:pt>
                <c:pt idx="38">
                  <c:v>76.644999999999996</c:v>
                </c:pt>
                <c:pt idx="39">
                  <c:v>76.396999999999991</c:v>
                </c:pt>
                <c:pt idx="40">
                  <c:v>76.72</c:v>
                </c:pt>
                <c:pt idx="41">
                  <c:v>76.709999999999994</c:v>
                </c:pt>
                <c:pt idx="42">
                  <c:v>76.516999999999996</c:v>
                </c:pt>
                <c:pt idx="43">
                  <c:v>76.734999999999999</c:v>
                </c:pt>
                <c:pt idx="44">
                  <c:v>76.789000000000001</c:v>
                </c:pt>
                <c:pt idx="45">
                  <c:v>76.644999999999996</c:v>
                </c:pt>
                <c:pt idx="46">
                  <c:v>76.709999999999994</c:v>
                </c:pt>
                <c:pt idx="47">
                  <c:v>76.820999999999998</c:v>
                </c:pt>
                <c:pt idx="48">
                  <c:v>76.763000000000005</c:v>
                </c:pt>
                <c:pt idx="49">
                  <c:v>76.599000000000004</c:v>
                </c:pt>
                <c:pt idx="50">
                  <c:v>77.015999999999991</c:v>
                </c:pt>
                <c:pt idx="51">
                  <c:v>76.554000000000002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'2015年全井戸集計表'!$BD$2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'2015年全井戸集計表'!$BD$3:$BD$54</c:f>
              <c:numCache>
                <c:formatCode>General</c:formatCode>
                <c:ptCount val="52"/>
                <c:pt idx="0">
                  <c:v>86.010999999999996</c:v>
                </c:pt>
                <c:pt idx="1">
                  <c:v>86.27</c:v>
                </c:pt>
                <c:pt idx="2">
                  <c:v>86.663999999999987</c:v>
                </c:pt>
                <c:pt idx="3">
                  <c:v>86.558999999999997</c:v>
                </c:pt>
                <c:pt idx="4">
                  <c:v>86.001999999999995</c:v>
                </c:pt>
                <c:pt idx="5">
                  <c:v>86.113</c:v>
                </c:pt>
                <c:pt idx="6">
                  <c:v>75.266999999999996</c:v>
                </c:pt>
                <c:pt idx="7">
                  <c:v>75.072999999999993</c:v>
                </c:pt>
                <c:pt idx="8">
                  <c:v>75.157999999999987</c:v>
                </c:pt>
                <c:pt idx="9">
                  <c:v>76.38</c:v>
                </c:pt>
                <c:pt idx="10">
                  <c:v>75.418999999999997</c:v>
                </c:pt>
                <c:pt idx="11">
                  <c:v>75.211999999999989</c:v>
                </c:pt>
                <c:pt idx="12">
                  <c:v>75.149999999999991</c:v>
                </c:pt>
                <c:pt idx="13">
                  <c:v>75.278999999999996</c:v>
                </c:pt>
                <c:pt idx="14">
                  <c:v>75.183999999999997</c:v>
                </c:pt>
                <c:pt idx="15">
                  <c:v>75.408999999999992</c:v>
                </c:pt>
                <c:pt idx="16">
                  <c:v>75.399000000000001</c:v>
                </c:pt>
                <c:pt idx="17">
                  <c:v>75.471000000000004</c:v>
                </c:pt>
                <c:pt idx="18">
                  <c:v>75.463999999999999</c:v>
                </c:pt>
                <c:pt idx="19">
                  <c:v>75.494</c:v>
                </c:pt>
                <c:pt idx="20">
                  <c:v>75.429000000000002</c:v>
                </c:pt>
                <c:pt idx="21">
                  <c:v>75.564999999999998</c:v>
                </c:pt>
                <c:pt idx="22">
                  <c:v>75.500999999999991</c:v>
                </c:pt>
                <c:pt idx="23">
                  <c:v>75.300999999999988</c:v>
                </c:pt>
                <c:pt idx="24">
                  <c:v>75.313999999999993</c:v>
                </c:pt>
                <c:pt idx="25">
                  <c:v>75.200999999999993</c:v>
                </c:pt>
                <c:pt idx="26">
                  <c:v>75.590999999999994</c:v>
                </c:pt>
                <c:pt idx="27">
                  <c:v>75.405000000000001</c:v>
                </c:pt>
                <c:pt idx="28">
                  <c:v>75.161999999999992</c:v>
                </c:pt>
                <c:pt idx="29">
                  <c:v>75.215000000000003</c:v>
                </c:pt>
                <c:pt idx="30">
                  <c:v>75.22699999999999</c:v>
                </c:pt>
                <c:pt idx="31">
                  <c:v>75.081999999999994</c:v>
                </c:pt>
                <c:pt idx="32">
                  <c:v>75.449999999999989</c:v>
                </c:pt>
                <c:pt idx="33">
                  <c:v>75.388999999999996</c:v>
                </c:pt>
                <c:pt idx="34">
                  <c:v>75.286999999999992</c:v>
                </c:pt>
                <c:pt idx="35">
                  <c:v>75.388999999999996</c:v>
                </c:pt>
                <c:pt idx="36">
                  <c:v>75.221000000000004</c:v>
                </c:pt>
                <c:pt idx="37">
                  <c:v>75.586999999999989</c:v>
                </c:pt>
                <c:pt idx="38">
                  <c:v>75.58</c:v>
                </c:pt>
                <c:pt idx="39">
                  <c:v>75.389999999999986</c:v>
                </c:pt>
                <c:pt idx="40">
                  <c:v>75.58</c:v>
                </c:pt>
                <c:pt idx="41">
                  <c:v>75.646999999999991</c:v>
                </c:pt>
                <c:pt idx="42">
                  <c:v>75.510999999999996</c:v>
                </c:pt>
                <c:pt idx="43">
                  <c:v>75.532999999999987</c:v>
                </c:pt>
                <c:pt idx="44">
                  <c:v>75.649999999999991</c:v>
                </c:pt>
                <c:pt idx="45">
                  <c:v>75.488</c:v>
                </c:pt>
                <c:pt idx="46">
                  <c:v>75.617999999999995</c:v>
                </c:pt>
                <c:pt idx="47">
                  <c:v>75.465000000000003</c:v>
                </c:pt>
                <c:pt idx="48">
                  <c:v>75.48899999999999</c:v>
                </c:pt>
                <c:pt idx="49">
                  <c:v>75.408999999999992</c:v>
                </c:pt>
                <c:pt idx="50">
                  <c:v>78.49199999999999</c:v>
                </c:pt>
                <c:pt idx="51">
                  <c:v>75.466999999999999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'2015年全井戸集計表'!$BE$2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'2015年全井戸集計表'!$BE$3:$BE$54</c:f>
              <c:numCache>
                <c:formatCode>General</c:formatCode>
                <c:ptCount val="52"/>
                <c:pt idx="6">
                  <c:v>73.932999999999993</c:v>
                </c:pt>
                <c:pt idx="7">
                  <c:v>74.86699999999999</c:v>
                </c:pt>
                <c:pt idx="8">
                  <c:v>74.884999999999991</c:v>
                </c:pt>
                <c:pt idx="9">
                  <c:v>75.12</c:v>
                </c:pt>
                <c:pt idx="10">
                  <c:v>75.034999999999997</c:v>
                </c:pt>
                <c:pt idx="11">
                  <c:v>74.948000000000008</c:v>
                </c:pt>
                <c:pt idx="12">
                  <c:v>75.007999999999996</c:v>
                </c:pt>
                <c:pt idx="13">
                  <c:v>75.081000000000003</c:v>
                </c:pt>
                <c:pt idx="14">
                  <c:v>75.150000000000006</c:v>
                </c:pt>
                <c:pt idx="15">
                  <c:v>75.343999999999994</c:v>
                </c:pt>
                <c:pt idx="16">
                  <c:v>75.087999999999994</c:v>
                </c:pt>
                <c:pt idx="17">
                  <c:v>75.25</c:v>
                </c:pt>
                <c:pt idx="18">
                  <c:v>75.24799999999999</c:v>
                </c:pt>
                <c:pt idx="19">
                  <c:v>75.278999999999996</c:v>
                </c:pt>
                <c:pt idx="20">
                  <c:v>75.302999999999997</c:v>
                </c:pt>
                <c:pt idx="21">
                  <c:v>75.433999999999997</c:v>
                </c:pt>
                <c:pt idx="22">
                  <c:v>75.12299999999999</c:v>
                </c:pt>
                <c:pt idx="23">
                  <c:v>74.900999999999996</c:v>
                </c:pt>
                <c:pt idx="24">
                  <c:v>75.114999999999995</c:v>
                </c:pt>
                <c:pt idx="25">
                  <c:v>75.067000000000007</c:v>
                </c:pt>
                <c:pt idx="26">
                  <c:v>75.375</c:v>
                </c:pt>
                <c:pt idx="27">
                  <c:v>75.138999999999996</c:v>
                </c:pt>
                <c:pt idx="28">
                  <c:v>75.162000000000006</c:v>
                </c:pt>
                <c:pt idx="29">
                  <c:v>75.007000000000005</c:v>
                </c:pt>
                <c:pt idx="30">
                  <c:v>75.093000000000004</c:v>
                </c:pt>
                <c:pt idx="31">
                  <c:v>74.975999999999999</c:v>
                </c:pt>
                <c:pt idx="32">
                  <c:v>75.38</c:v>
                </c:pt>
                <c:pt idx="33">
                  <c:v>75.527000000000001</c:v>
                </c:pt>
                <c:pt idx="34">
                  <c:v>75.265999999999991</c:v>
                </c:pt>
                <c:pt idx="35">
                  <c:v>76.67</c:v>
                </c:pt>
                <c:pt idx="36">
                  <c:v>75.13</c:v>
                </c:pt>
                <c:pt idx="37">
                  <c:v>75.299000000000007</c:v>
                </c:pt>
                <c:pt idx="38">
                  <c:v>75.593000000000004</c:v>
                </c:pt>
                <c:pt idx="39">
                  <c:v>75.664999999999992</c:v>
                </c:pt>
                <c:pt idx="40">
                  <c:v>75.599999999999994</c:v>
                </c:pt>
                <c:pt idx="41">
                  <c:v>75.638000000000005</c:v>
                </c:pt>
                <c:pt idx="42">
                  <c:v>75.381</c:v>
                </c:pt>
                <c:pt idx="43">
                  <c:v>75.676000000000002</c:v>
                </c:pt>
                <c:pt idx="44">
                  <c:v>75.682999999999993</c:v>
                </c:pt>
                <c:pt idx="45">
                  <c:v>75.585999999999999</c:v>
                </c:pt>
                <c:pt idx="46">
                  <c:v>75.662999999999997</c:v>
                </c:pt>
                <c:pt idx="47">
                  <c:v>75.691000000000003</c:v>
                </c:pt>
                <c:pt idx="48">
                  <c:v>76.27</c:v>
                </c:pt>
                <c:pt idx="49">
                  <c:v>75.525999999999996</c:v>
                </c:pt>
                <c:pt idx="50">
                  <c:v>75.760999999999996</c:v>
                </c:pt>
                <c:pt idx="51">
                  <c:v>75.408000000000001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'2015年全井戸集計表'!$BF$2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'2015年全井戸集計表'!$BG$2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'2015年全井戸集計表'!$BG$3:$BG$54</c:f>
              <c:numCache>
                <c:formatCode>0.000_ </c:formatCode>
                <c:ptCount val="52"/>
                <c:pt idx="0">
                  <c:v>69.841999999999999</c:v>
                </c:pt>
                <c:pt idx="1">
                  <c:v>69.933999999999997</c:v>
                </c:pt>
                <c:pt idx="2">
                  <c:v>69.963999999999999</c:v>
                </c:pt>
                <c:pt idx="3">
                  <c:v>69.966999999999999</c:v>
                </c:pt>
                <c:pt idx="4">
                  <c:v>69.965000000000003</c:v>
                </c:pt>
                <c:pt idx="5">
                  <c:v>69.989000000000004</c:v>
                </c:pt>
                <c:pt idx="6">
                  <c:v>69.932999999999993</c:v>
                </c:pt>
                <c:pt idx="7">
                  <c:v>69.930999999999997</c:v>
                </c:pt>
                <c:pt idx="8">
                  <c:v>70.001000000000005</c:v>
                </c:pt>
                <c:pt idx="9">
                  <c:v>70.186999999999998</c:v>
                </c:pt>
                <c:pt idx="10">
                  <c:v>70.084000000000003</c:v>
                </c:pt>
                <c:pt idx="11">
                  <c:v>70.054000000000002</c:v>
                </c:pt>
                <c:pt idx="12">
                  <c:v>69.989999999999995</c:v>
                </c:pt>
                <c:pt idx="13">
                  <c:v>70.027999999999992</c:v>
                </c:pt>
                <c:pt idx="14">
                  <c:v>70.036999999999992</c:v>
                </c:pt>
                <c:pt idx="15">
                  <c:v>70.082999999999998</c:v>
                </c:pt>
                <c:pt idx="16">
                  <c:v>70.066000000000003</c:v>
                </c:pt>
                <c:pt idx="17">
                  <c:v>70.048000000000002</c:v>
                </c:pt>
                <c:pt idx="18">
                  <c:v>69.989000000000004</c:v>
                </c:pt>
                <c:pt idx="19">
                  <c:v>70.043999999999997</c:v>
                </c:pt>
                <c:pt idx="20">
                  <c:v>70.025999999999996</c:v>
                </c:pt>
                <c:pt idx="21">
                  <c:v>69.819999999999993</c:v>
                </c:pt>
                <c:pt idx="22">
                  <c:v>70.066999999999993</c:v>
                </c:pt>
                <c:pt idx="23">
                  <c:v>70.024000000000001</c:v>
                </c:pt>
                <c:pt idx="24">
                  <c:v>70.084999999999994</c:v>
                </c:pt>
                <c:pt idx="25">
                  <c:v>70.090999999999994</c:v>
                </c:pt>
                <c:pt idx="26">
                  <c:v>70.116</c:v>
                </c:pt>
                <c:pt idx="27">
                  <c:v>70.131</c:v>
                </c:pt>
                <c:pt idx="28">
                  <c:v>70.158999999999992</c:v>
                </c:pt>
                <c:pt idx="29">
                  <c:v>70.069999999999993</c:v>
                </c:pt>
                <c:pt idx="30">
                  <c:v>70.099999999999994</c:v>
                </c:pt>
                <c:pt idx="31">
                  <c:v>69.965000000000003</c:v>
                </c:pt>
                <c:pt idx="32">
                  <c:v>70.039000000000001</c:v>
                </c:pt>
                <c:pt idx="33">
                  <c:v>70.100999999999999</c:v>
                </c:pt>
                <c:pt idx="34">
                  <c:v>70.028999999999996</c:v>
                </c:pt>
                <c:pt idx="35">
                  <c:v>70.164999999999992</c:v>
                </c:pt>
                <c:pt idx="36">
                  <c:v>70.138999999999996</c:v>
                </c:pt>
                <c:pt idx="37">
                  <c:v>70.150999999999996</c:v>
                </c:pt>
                <c:pt idx="38">
                  <c:v>70.210999999999999</c:v>
                </c:pt>
                <c:pt idx="39">
                  <c:v>70.123999999999995</c:v>
                </c:pt>
                <c:pt idx="40">
                  <c:v>70.143999999999991</c:v>
                </c:pt>
                <c:pt idx="41">
                  <c:v>70.155000000000001</c:v>
                </c:pt>
                <c:pt idx="42">
                  <c:v>70.149000000000001</c:v>
                </c:pt>
                <c:pt idx="43">
                  <c:v>70.149000000000001</c:v>
                </c:pt>
                <c:pt idx="44">
                  <c:v>70.186999999999998</c:v>
                </c:pt>
                <c:pt idx="45">
                  <c:v>70.137</c:v>
                </c:pt>
                <c:pt idx="46">
                  <c:v>70.286999999999992</c:v>
                </c:pt>
                <c:pt idx="47">
                  <c:v>70.524999999999991</c:v>
                </c:pt>
                <c:pt idx="48">
                  <c:v>70.581999999999994</c:v>
                </c:pt>
                <c:pt idx="49">
                  <c:v>70.134</c:v>
                </c:pt>
                <c:pt idx="50">
                  <c:v>70.114000000000004</c:v>
                </c:pt>
                <c:pt idx="51">
                  <c:v>70.097999999999999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'2015年全井戸集計表'!$BH$2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'2015年全井戸集計表'!$BH$3:$BH$54</c:f>
              <c:numCache>
                <c:formatCode>0.000_ </c:formatCode>
                <c:ptCount val="52"/>
                <c:pt idx="0">
                  <c:v>63.45</c:v>
                </c:pt>
                <c:pt idx="1">
                  <c:v>63.564</c:v>
                </c:pt>
                <c:pt idx="2">
                  <c:v>63.569000000000003</c:v>
                </c:pt>
                <c:pt idx="3">
                  <c:v>63.64</c:v>
                </c:pt>
                <c:pt idx="4">
                  <c:v>63.52</c:v>
                </c:pt>
                <c:pt idx="5">
                  <c:v>63.423000000000002</c:v>
                </c:pt>
                <c:pt idx="6">
                  <c:v>63.513000000000005</c:v>
                </c:pt>
                <c:pt idx="7">
                  <c:v>63.401000000000003</c:v>
                </c:pt>
                <c:pt idx="8">
                  <c:v>63.616</c:v>
                </c:pt>
                <c:pt idx="9">
                  <c:v>63.526000000000003</c:v>
                </c:pt>
                <c:pt idx="10">
                  <c:v>63.627000000000002</c:v>
                </c:pt>
                <c:pt idx="11">
                  <c:v>63.618000000000002</c:v>
                </c:pt>
                <c:pt idx="12">
                  <c:v>63.542000000000002</c:v>
                </c:pt>
                <c:pt idx="13">
                  <c:v>63.513000000000005</c:v>
                </c:pt>
                <c:pt idx="14">
                  <c:v>63.694000000000003</c:v>
                </c:pt>
                <c:pt idx="15">
                  <c:v>63.870000000000005</c:v>
                </c:pt>
                <c:pt idx="16">
                  <c:v>63.57</c:v>
                </c:pt>
                <c:pt idx="17">
                  <c:v>63.613</c:v>
                </c:pt>
                <c:pt idx="18">
                  <c:v>63.475000000000001</c:v>
                </c:pt>
                <c:pt idx="19">
                  <c:v>63.545999999999999</c:v>
                </c:pt>
                <c:pt idx="20">
                  <c:v>63.554000000000002</c:v>
                </c:pt>
                <c:pt idx="21">
                  <c:v>63.954000000000001</c:v>
                </c:pt>
                <c:pt idx="22">
                  <c:v>63.528999999999996</c:v>
                </c:pt>
                <c:pt idx="23">
                  <c:v>63.617000000000004</c:v>
                </c:pt>
                <c:pt idx="24">
                  <c:v>63.57</c:v>
                </c:pt>
                <c:pt idx="25">
                  <c:v>63.555</c:v>
                </c:pt>
                <c:pt idx="26">
                  <c:v>63.725999999999999</c:v>
                </c:pt>
                <c:pt idx="27">
                  <c:v>64.245999999999995</c:v>
                </c:pt>
                <c:pt idx="28">
                  <c:v>63.611000000000004</c:v>
                </c:pt>
                <c:pt idx="29">
                  <c:v>63.591999999999999</c:v>
                </c:pt>
                <c:pt idx="30">
                  <c:v>63.558</c:v>
                </c:pt>
                <c:pt idx="31">
                  <c:v>63.460999999999999</c:v>
                </c:pt>
                <c:pt idx="32">
                  <c:v>63.523000000000003</c:v>
                </c:pt>
                <c:pt idx="33">
                  <c:v>63.445</c:v>
                </c:pt>
                <c:pt idx="34">
                  <c:v>63.545999999999999</c:v>
                </c:pt>
                <c:pt idx="35">
                  <c:v>63.776000000000003</c:v>
                </c:pt>
                <c:pt idx="36">
                  <c:v>63.627000000000002</c:v>
                </c:pt>
                <c:pt idx="37">
                  <c:v>63.625</c:v>
                </c:pt>
                <c:pt idx="38">
                  <c:v>63.646000000000001</c:v>
                </c:pt>
                <c:pt idx="39">
                  <c:v>63.448999999999998</c:v>
                </c:pt>
                <c:pt idx="40">
                  <c:v>63.603999999999999</c:v>
                </c:pt>
                <c:pt idx="41">
                  <c:v>63.638000000000005</c:v>
                </c:pt>
                <c:pt idx="42">
                  <c:v>63.548999999999999</c:v>
                </c:pt>
                <c:pt idx="43">
                  <c:v>63.606000000000002</c:v>
                </c:pt>
                <c:pt idx="44">
                  <c:v>63.755000000000003</c:v>
                </c:pt>
                <c:pt idx="45">
                  <c:v>63.677999999999997</c:v>
                </c:pt>
                <c:pt idx="46">
                  <c:v>63.942999999999998</c:v>
                </c:pt>
                <c:pt idx="47">
                  <c:v>64.06</c:v>
                </c:pt>
                <c:pt idx="48">
                  <c:v>64.204999999999998</c:v>
                </c:pt>
                <c:pt idx="49">
                  <c:v>63.988</c:v>
                </c:pt>
                <c:pt idx="50">
                  <c:v>63.725000000000001</c:v>
                </c:pt>
                <c:pt idx="51">
                  <c:v>63.694000000000003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'2015年全井戸集計表'!$BI$2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'2015年全井戸集計表'!$BI$3:$BI$54</c:f>
              <c:numCache>
                <c:formatCode>0.000_ </c:formatCode>
                <c:ptCount val="52"/>
                <c:pt idx="0">
                  <c:v>54.185999999999993</c:v>
                </c:pt>
                <c:pt idx="1">
                  <c:v>54.001999999999995</c:v>
                </c:pt>
                <c:pt idx="2">
                  <c:v>54.039000000000001</c:v>
                </c:pt>
                <c:pt idx="3">
                  <c:v>54.095999999999997</c:v>
                </c:pt>
                <c:pt idx="4">
                  <c:v>54.176999999999992</c:v>
                </c:pt>
                <c:pt idx="5">
                  <c:v>54.114999999999995</c:v>
                </c:pt>
                <c:pt idx="6">
                  <c:v>54.26</c:v>
                </c:pt>
                <c:pt idx="7">
                  <c:v>54.274000000000001</c:v>
                </c:pt>
                <c:pt idx="8">
                  <c:v>54.319999999999993</c:v>
                </c:pt>
                <c:pt idx="9">
                  <c:v>54.465999999999994</c:v>
                </c:pt>
                <c:pt idx="10">
                  <c:v>54.458999999999996</c:v>
                </c:pt>
                <c:pt idx="11">
                  <c:v>54.561999999999998</c:v>
                </c:pt>
                <c:pt idx="12">
                  <c:v>54.47</c:v>
                </c:pt>
                <c:pt idx="13">
                  <c:v>54.448999999999998</c:v>
                </c:pt>
                <c:pt idx="14">
                  <c:v>58.561999999999998</c:v>
                </c:pt>
                <c:pt idx="15">
                  <c:v>57.808999999999997</c:v>
                </c:pt>
                <c:pt idx="16">
                  <c:v>54.098999999999997</c:v>
                </c:pt>
                <c:pt idx="17">
                  <c:v>55.464999999999996</c:v>
                </c:pt>
                <c:pt idx="18">
                  <c:v>53.985999999999997</c:v>
                </c:pt>
                <c:pt idx="19">
                  <c:v>53.87</c:v>
                </c:pt>
                <c:pt idx="20">
                  <c:v>53.827999999999996</c:v>
                </c:pt>
                <c:pt idx="21">
                  <c:v>53.444999999999993</c:v>
                </c:pt>
                <c:pt idx="22">
                  <c:v>53.721999999999994</c:v>
                </c:pt>
                <c:pt idx="23">
                  <c:v>53.814999999999998</c:v>
                </c:pt>
                <c:pt idx="24">
                  <c:v>53.833999999999996</c:v>
                </c:pt>
                <c:pt idx="25">
                  <c:v>53.825999999999993</c:v>
                </c:pt>
                <c:pt idx="26">
                  <c:v>54.634999999999998</c:v>
                </c:pt>
                <c:pt idx="27">
                  <c:v>54.236999999999995</c:v>
                </c:pt>
                <c:pt idx="28">
                  <c:v>54.11</c:v>
                </c:pt>
                <c:pt idx="29">
                  <c:v>53.994</c:v>
                </c:pt>
                <c:pt idx="30">
                  <c:v>53.961999999999996</c:v>
                </c:pt>
                <c:pt idx="31">
                  <c:v>53.774999999999991</c:v>
                </c:pt>
                <c:pt idx="32">
                  <c:v>53.891999999999996</c:v>
                </c:pt>
                <c:pt idx="33">
                  <c:v>53.826999999999998</c:v>
                </c:pt>
                <c:pt idx="34">
                  <c:v>53.882999999999996</c:v>
                </c:pt>
                <c:pt idx="35">
                  <c:v>54.131</c:v>
                </c:pt>
                <c:pt idx="36">
                  <c:v>54.348999999999997</c:v>
                </c:pt>
                <c:pt idx="37">
                  <c:v>54.372999999999998</c:v>
                </c:pt>
                <c:pt idx="38">
                  <c:v>54.271999999999991</c:v>
                </c:pt>
                <c:pt idx="39">
                  <c:v>54.018000000000001</c:v>
                </c:pt>
                <c:pt idx="40">
                  <c:v>54.144999999999996</c:v>
                </c:pt>
                <c:pt idx="41">
                  <c:v>54.08</c:v>
                </c:pt>
                <c:pt idx="42">
                  <c:v>54.066999999999993</c:v>
                </c:pt>
                <c:pt idx="43">
                  <c:v>54.046999999999997</c:v>
                </c:pt>
                <c:pt idx="44">
                  <c:v>54.101999999999997</c:v>
                </c:pt>
                <c:pt idx="45">
                  <c:v>54.104999999999997</c:v>
                </c:pt>
                <c:pt idx="46">
                  <c:v>54.215999999999994</c:v>
                </c:pt>
                <c:pt idx="47">
                  <c:v>54.506999999999998</c:v>
                </c:pt>
                <c:pt idx="48">
                  <c:v>54.572999999999993</c:v>
                </c:pt>
                <c:pt idx="49">
                  <c:v>58.854999999999997</c:v>
                </c:pt>
                <c:pt idx="50">
                  <c:v>58.920999999999992</c:v>
                </c:pt>
                <c:pt idx="51">
                  <c:v>58.809999999999995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'2015年全井戸集計表'!$BJ$2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'2015年全井戸集計表'!$BK$2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'2015年全井戸集計表'!$BK$3:$BK$54</c:f>
              <c:numCache>
                <c:formatCode>0.000_ </c:formatCode>
                <c:ptCount val="52"/>
                <c:pt idx="0">
                  <c:v>51.024999999999999</c:v>
                </c:pt>
                <c:pt idx="1">
                  <c:v>50.493000000000002</c:v>
                </c:pt>
                <c:pt idx="2">
                  <c:v>50.694000000000003</c:v>
                </c:pt>
                <c:pt idx="3">
                  <c:v>50.58</c:v>
                </c:pt>
                <c:pt idx="4">
                  <c:v>51.337000000000003</c:v>
                </c:pt>
                <c:pt idx="5">
                  <c:v>51.494</c:v>
                </c:pt>
                <c:pt idx="6">
                  <c:v>51.268000000000001</c:v>
                </c:pt>
                <c:pt idx="7">
                  <c:v>51.123999999999995</c:v>
                </c:pt>
                <c:pt idx="8">
                  <c:v>51.706000000000003</c:v>
                </c:pt>
                <c:pt idx="9">
                  <c:v>52.420999999999999</c:v>
                </c:pt>
                <c:pt idx="10">
                  <c:v>52.234000000000002</c:v>
                </c:pt>
                <c:pt idx="11">
                  <c:v>52.034999999999997</c:v>
                </c:pt>
                <c:pt idx="12">
                  <c:v>51.869</c:v>
                </c:pt>
                <c:pt idx="13">
                  <c:v>51.9</c:v>
                </c:pt>
                <c:pt idx="14">
                  <c:v>52.424999999999997</c:v>
                </c:pt>
                <c:pt idx="15">
                  <c:v>54.759</c:v>
                </c:pt>
                <c:pt idx="16">
                  <c:v>49.515000000000001</c:v>
                </c:pt>
                <c:pt idx="17">
                  <c:v>50.021000000000001</c:v>
                </c:pt>
                <c:pt idx="18">
                  <c:v>48.664999999999999</c:v>
                </c:pt>
                <c:pt idx="19">
                  <c:v>48.483000000000004</c:v>
                </c:pt>
                <c:pt idx="20">
                  <c:v>48.384</c:v>
                </c:pt>
                <c:pt idx="21">
                  <c:v>48.027999999999999</c:v>
                </c:pt>
                <c:pt idx="22">
                  <c:v>48.191000000000003</c:v>
                </c:pt>
                <c:pt idx="23">
                  <c:v>48.378</c:v>
                </c:pt>
                <c:pt idx="24">
                  <c:v>48.454000000000001</c:v>
                </c:pt>
                <c:pt idx="25">
                  <c:v>48.177</c:v>
                </c:pt>
                <c:pt idx="26">
                  <c:v>48.972999999999999</c:v>
                </c:pt>
                <c:pt idx="27">
                  <c:v>49.405999999999999</c:v>
                </c:pt>
                <c:pt idx="28">
                  <c:v>49.926000000000002</c:v>
                </c:pt>
                <c:pt idx="29">
                  <c:v>49.994999999999997</c:v>
                </c:pt>
                <c:pt idx="30">
                  <c:v>48.745999999999995</c:v>
                </c:pt>
                <c:pt idx="31">
                  <c:v>48.841000000000001</c:v>
                </c:pt>
                <c:pt idx="32">
                  <c:v>48.466999999999999</c:v>
                </c:pt>
                <c:pt idx="33">
                  <c:v>48.543999999999997</c:v>
                </c:pt>
                <c:pt idx="34">
                  <c:v>48.521999999999998</c:v>
                </c:pt>
                <c:pt idx="35">
                  <c:v>49.424999999999997</c:v>
                </c:pt>
                <c:pt idx="36">
                  <c:v>50.957000000000001</c:v>
                </c:pt>
                <c:pt idx="37">
                  <c:v>51.051000000000002</c:v>
                </c:pt>
                <c:pt idx="38">
                  <c:v>50.22</c:v>
                </c:pt>
                <c:pt idx="39">
                  <c:v>49.984999999999999</c:v>
                </c:pt>
                <c:pt idx="40">
                  <c:v>49.400999999999996</c:v>
                </c:pt>
                <c:pt idx="41">
                  <c:v>49.215000000000003</c:v>
                </c:pt>
                <c:pt idx="42">
                  <c:v>49.004999999999995</c:v>
                </c:pt>
                <c:pt idx="43">
                  <c:v>48.95</c:v>
                </c:pt>
                <c:pt idx="44">
                  <c:v>49.152000000000001</c:v>
                </c:pt>
                <c:pt idx="45">
                  <c:v>49.543999999999997</c:v>
                </c:pt>
                <c:pt idx="46">
                  <c:v>50.042999999999999</c:v>
                </c:pt>
                <c:pt idx="47">
                  <c:v>50.245999999999995</c:v>
                </c:pt>
                <c:pt idx="48">
                  <c:v>50.494999999999997</c:v>
                </c:pt>
                <c:pt idx="49">
                  <c:v>54.82</c:v>
                </c:pt>
                <c:pt idx="50">
                  <c:v>54.561</c:v>
                </c:pt>
                <c:pt idx="51">
                  <c:v>54.278999999999996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'2015年全井戸集計表'!$BL$2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'2015年全井戸集計表'!$BL$3:$BL$54</c:f>
              <c:numCache>
                <c:formatCode>0.000_ </c:formatCode>
                <c:ptCount val="52"/>
                <c:pt idx="0">
                  <c:v>48.157000000000004</c:v>
                </c:pt>
                <c:pt idx="1">
                  <c:v>47.882000000000005</c:v>
                </c:pt>
                <c:pt idx="2">
                  <c:v>47.658000000000001</c:v>
                </c:pt>
                <c:pt idx="3">
                  <c:v>47.947000000000003</c:v>
                </c:pt>
                <c:pt idx="4">
                  <c:v>48.38900000000001</c:v>
                </c:pt>
                <c:pt idx="5">
                  <c:v>48.42</c:v>
                </c:pt>
                <c:pt idx="7">
                  <c:v>48.199000000000005</c:v>
                </c:pt>
                <c:pt idx="8">
                  <c:v>48.624000000000009</c:v>
                </c:pt>
                <c:pt idx="9">
                  <c:v>48.758000000000003</c:v>
                </c:pt>
                <c:pt idx="10">
                  <c:v>48.677000000000007</c:v>
                </c:pt>
                <c:pt idx="11">
                  <c:v>48.697000000000003</c:v>
                </c:pt>
                <c:pt idx="12">
                  <c:v>48.584000000000003</c:v>
                </c:pt>
                <c:pt idx="13">
                  <c:v>48.584000000000003</c:v>
                </c:pt>
                <c:pt idx="14">
                  <c:v>48.719000000000008</c:v>
                </c:pt>
                <c:pt idx="15">
                  <c:v>53.057000000000002</c:v>
                </c:pt>
                <c:pt idx="16">
                  <c:v>47.470000000000006</c:v>
                </c:pt>
                <c:pt idx="17">
                  <c:v>48.873000000000005</c:v>
                </c:pt>
                <c:pt idx="18">
                  <c:v>46.985000000000007</c:v>
                </c:pt>
                <c:pt idx="19">
                  <c:v>46.966000000000008</c:v>
                </c:pt>
                <c:pt idx="20">
                  <c:v>46.839000000000006</c:v>
                </c:pt>
                <c:pt idx="21">
                  <c:v>46.584000000000003</c:v>
                </c:pt>
                <c:pt idx="22">
                  <c:v>46.727000000000004</c:v>
                </c:pt>
                <c:pt idx="23">
                  <c:v>46.754000000000005</c:v>
                </c:pt>
                <c:pt idx="24">
                  <c:v>46.828000000000003</c:v>
                </c:pt>
                <c:pt idx="25">
                  <c:v>46.727000000000004</c:v>
                </c:pt>
                <c:pt idx="26">
                  <c:v>47.490000000000009</c:v>
                </c:pt>
                <c:pt idx="27">
                  <c:v>47.819000000000003</c:v>
                </c:pt>
                <c:pt idx="28">
                  <c:v>47.474000000000004</c:v>
                </c:pt>
                <c:pt idx="29">
                  <c:v>47.462000000000003</c:v>
                </c:pt>
                <c:pt idx="30">
                  <c:v>47.086000000000006</c:v>
                </c:pt>
                <c:pt idx="31">
                  <c:v>46.963000000000008</c:v>
                </c:pt>
                <c:pt idx="32">
                  <c:v>46.924000000000007</c:v>
                </c:pt>
                <c:pt idx="33">
                  <c:v>46.962000000000003</c:v>
                </c:pt>
                <c:pt idx="34">
                  <c:v>47.059000000000005</c:v>
                </c:pt>
                <c:pt idx="35">
                  <c:v>47.949000000000005</c:v>
                </c:pt>
                <c:pt idx="36">
                  <c:v>47.841000000000008</c:v>
                </c:pt>
                <c:pt idx="37">
                  <c:v>48.159000000000006</c:v>
                </c:pt>
                <c:pt idx="38">
                  <c:v>47.616000000000007</c:v>
                </c:pt>
                <c:pt idx="39">
                  <c:v>47.460000000000008</c:v>
                </c:pt>
                <c:pt idx="40">
                  <c:v>47.206000000000003</c:v>
                </c:pt>
                <c:pt idx="41">
                  <c:v>47.269000000000005</c:v>
                </c:pt>
                <c:pt idx="42">
                  <c:v>47.241000000000007</c:v>
                </c:pt>
                <c:pt idx="43">
                  <c:v>46.957000000000008</c:v>
                </c:pt>
                <c:pt idx="44">
                  <c:v>47.25200000000001</c:v>
                </c:pt>
                <c:pt idx="45">
                  <c:v>47.335000000000008</c:v>
                </c:pt>
                <c:pt idx="46">
                  <c:v>47.699000000000005</c:v>
                </c:pt>
                <c:pt idx="47">
                  <c:v>48.054000000000002</c:v>
                </c:pt>
                <c:pt idx="48">
                  <c:v>48.049000000000007</c:v>
                </c:pt>
                <c:pt idx="49">
                  <c:v>48.589000000000006</c:v>
                </c:pt>
                <c:pt idx="50">
                  <c:v>48.673000000000002</c:v>
                </c:pt>
                <c:pt idx="51">
                  <c:v>48.487000000000009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'2015年全井戸集計表'!$BM$2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'2015年全井戸集計表'!$BM$3:$BM$54</c:f>
              <c:numCache>
                <c:formatCode>0.000_ </c:formatCode>
                <c:ptCount val="52"/>
                <c:pt idx="0">
                  <c:v>50.598000000000006</c:v>
                </c:pt>
                <c:pt idx="1">
                  <c:v>50.849000000000004</c:v>
                </c:pt>
                <c:pt idx="2">
                  <c:v>50.511000000000003</c:v>
                </c:pt>
                <c:pt idx="3">
                  <c:v>50.535000000000004</c:v>
                </c:pt>
                <c:pt idx="4">
                  <c:v>50.702000000000005</c:v>
                </c:pt>
                <c:pt idx="5">
                  <c:v>50.718000000000004</c:v>
                </c:pt>
                <c:pt idx="6">
                  <c:v>50.702000000000005</c:v>
                </c:pt>
                <c:pt idx="7">
                  <c:v>50.64</c:v>
                </c:pt>
                <c:pt idx="8">
                  <c:v>50.799000000000007</c:v>
                </c:pt>
                <c:pt idx="9">
                  <c:v>50.853000000000002</c:v>
                </c:pt>
                <c:pt idx="10">
                  <c:v>50.823</c:v>
                </c:pt>
                <c:pt idx="11">
                  <c:v>50.858000000000004</c:v>
                </c:pt>
                <c:pt idx="12">
                  <c:v>50.795000000000002</c:v>
                </c:pt>
                <c:pt idx="13">
                  <c:v>50.743000000000002</c:v>
                </c:pt>
                <c:pt idx="14">
                  <c:v>50.954000000000001</c:v>
                </c:pt>
                <c:pt idx="15">
                  <c:v>51.475000000000001</c:v>
                </c:pt>
                <c:pt idx="16">
                  <c:v>50.228000000000002</c:v>
                </c:pt>
                <c:pt idx="17">
                  <c:v>50.314000000000007</c:v>
                </c:pt>
                <c:pt idx="18">
                  <c:v>50.09</c:v>
                </c:pt>
                <c:pt idx="19">
                  <c:v>50.037000000000006</c:v>
                </c:pt>
                <c:pt idx="20">
                  <c:v>50.007000000000005</c:v>
                </c:pt>
                <c:pt idx="21">
                  <c:v>49.956000000000003</c:v>
                </c:pt>
                <c:pt idx="22">
                  <c:v>49.887</c:v>
                </c:pt>
                <c:pt idx="23">
                  <c:v>49.996000000000002</c:v>
                </c:pt>
                <c:pt idx="24">
                  <c:v>49.952000000000005</c:v>
                </c:pt>
                <c:pt idx="25">
                  <c:v>49.940000000000005</c:v>
                </c:pt>
                <c:pt idx="26">
                  <c:v>50.314000000000007</c:v>
                </c:pt>
                <c:pt idx="27">
                  <c:v>50.496000000000002</c:v>
                </c:pt>
                <c:pt idx="28">
                  <c:v>50.306000000000004</c:v>
                </c:pt>
                <c:pt idx="29">
                  <c:v>50.108000000000004</c:v>
                </c:pt>
                <c:pt idx="30">
                  <c:v>50.093000000000004</c:v>
                </c:pt>
                <c:pt idx="31">
                  <c:v>50.077000000000005</c:v>
                </c:pt>
                <c:pt idx="32">
                  <c:v>50.063000000000002</c:v>
                </c:pt>
                <c:pt idx="33">
                  <c:v>50.244</c:v>
                </c:pt>
                <c:pt idx="34">
                  <c:v>50.073</c:v>
                </c:pt>
                <c:pt idx="35">
                  <c:v>50.346000000000004</c:v>
                </c:pt>
                <c:pt idx="36">
                  <c:v>50.637</c:v>
                </c:pt>
                <c:pt idx="37">
                  <c:v>50.503</c:v>
                </c:pt>
                <c:pt idx="38">
                  <c:v>50.470000000000006</c:v>
                </c:pt>
                <c:pt idx="39">
                  <c:v>50.515000000000001</c:v>
                </c:pt>
                <c:pt idx="40">
                  <c:v>50.268000000000001</c:v>
                </c:pt>
                <c:pt idx="41">
                  <c:v>50.236000000000004</c:v>
                </c:pt>
                <c:pt idx="42">
                  <c:v>50.127000000000002</c:v>
                </c:pt>
                <c:pt idx="43">
                  <c:v>50.216000000000001</c:v>
                </c:pt>
                <c:pt idx="44">
                  <c:v>50.261000000000003</c:v>
                </c:pt>
                <c:pt idx="45">
                  <c:v>50.317000000000007</c:v>
                </c:pt>
                <c:pt idx="46">
                  <c:v>50.545000000000002</c:v>
                </c:pt>
                <c:pt idx="47">
                  <c:v>50.727000000000004</c:v>
                </c:pt>
                <c:pt idx="48">
                  <c:v>50.846000000000004</c:v>
                </c:pt>
                <c:pt idx="49">
                  <c:v>50.959000000000003</c:v>
                </c:pt>
                <c:pt idx="50">
                  <c:v>51.180000000000007</c:v>
                </c:pt>
                <c:pt idx="51">
                  <c:v>50.898000000000003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67896"/>
        <c:axId val="498122624"/>
      </c:lineChart>
      <c:catAx>
        <c:axId val="4994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8122624"/>
        <c:crosses val="autoZero"/>
        <c:auto val="1"/>
        <c:lblAlgn val="ctr"/>
        <c:lblOffset val="100"/>
        <c:noMultiLvlLbl val="0"/>
      </c:catAx>
      <c:valAx>
        <c:axId val="49812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9467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37590379545817E-2"/>
          <c:h val="0.979859241231209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20</c:v>
                </c:pt>
                <c:pt idx="41">
                  <c:v>12</c:v>
                </c:pt>
                <c:pt idx="42">
                  <c:v>12</c:v>
                </c:pt>
                <c:pt idx="43">
                  <c:v>20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75</c:v>
                </c:pt>
                <c:pt idx="50">
                  <c:v>20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'2015年全井戸集計表'!$DT$3:$DT$54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02096"/>
        <c:axId val="502146888"/>
      </c:lineChart>
      <c:catAx>
        <c:axId val="5028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146888"/>
        <c:crosses val="autoZero"/>
        <c:auto val="1"/>
        <c:lblAlgn val="ctr"/>
        <c:lblOffset val="100"/>
        <c:noMultiLvlLbl val="0"/>
      </c:catAx>
      <c:valAx>
        <c:axId val="502146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80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'2015年全井戸集計表'!$DW$3:$DW$54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280</c:v>
                </c:pt>
                <c:pt idx="4">
                  <c:v>260</c:v>
                </c:pt>
                <c:pt idx="5">
                  <c:v>280</c:v>
                </c:pt>
                <c:pt idx="7">
                  <c:v>300</c:v>
                </c:pt>
                <c:pt idx="8">
                  <c:v>250</c:v>
                </c:pt>
                <c:pt idx="9">
                  <c:v>220</c:v>
                </c:pt>
                <c:pt idx="10">
                  <c:v>250</c:v>
                </c:pt>
                <c:pt idx="11">
                  <c:v>220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250</c:v>
                </c:pt>
                <c:pt idx="16">
                  <c:v>250</c:v>
                </c:pt>
                <c:pt idx="17">
                  <c:v>280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280</c:v>
                </c:pt>
                <c:pt idx="22">
                  <c:v>250</c:v>
                </c:pt>
                <c:pt idx="23">
                  <c:v>250</c:v>
                </c:pt>
                <c:pt idx="24">
                  <c:v>300</c:v>
                </c:pt>
                <c:pt idx="25">
                  <c:v>300</c:v>
                </c:pt>
                <c:pt idx="26">
                  <c:v>250</c:v>
                </c:pt>
                <c:pt idx="27">
                  <c:v>200</c:v>
                </c:pt>
                <c:pt idx="28">
                  <c:v>200</c:v>
                </c:pt>
                <c:pt idx="29">
                  <c:v>250</c:v>
                </c:pt>
                <c:pt idx="30">
                  <c:v>300</c:v>
                </c:pt>
                <c:pt idx="31">
                  <c:v>320</c:v>
                </c:pt>
                <c:pt idx="32">
                  <c:v>320</c:v>
                </c:pt>
                <c:pt idx="33">
                  <c:v>320</c:v>
                </c:pt>
                <c:pt idx="34">
                  <c:v>320</c:v>
                </c:pt>
                <c:pt idx="35">
                  <c:v>300</c:v>
                </c:pt>
                <c:pt idx="36">
                  <c:v>220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300</c:v>
                </c:pt>
                <c:pt idx="41">
                  <c:v>250</c:v>
                </c:pt>
                <c:pt idx="42">
                  <c:v>250</c:v>
                </c:pt>
                <c:pt idx="43">
                  <c:v>350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350</c:v>
                </c:pt>
                <c:pt idx="48">
                  <c:v>300</c:v>
                </c:pt>
                <c:pt idx="49">
                  <c:v>350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47672"/>
        <c:axId val="502148064"/>
      </c:lineChart>
      <c:catAx>
        <c:axId val="50214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148064"/>
        <c:crosses val="autoZero"/>
        <c:auto val="1"/>
        <c:lblAlgn val="ctr"/>
        <c:lblOffset val="100"/>
        <c:noMultiLvlLbl val="0"/>
      </c:catAx>
      <c:valAx>
        <c:axId val="502148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147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'2015年全井戸集計表'!$BP$3:$BP$54</c:f>
              <c:numCache>
                <c:formatCode>General</c:formatCode>
                <c:ptCount val="5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500</c:v>
                </c:pt>
                <c:pt idx="7">
                  <c:v>480</c:v>
                </c:pt>
                <c:pt idx="8">
                  <c:v>450</c:v>
                </c:pt>
                <c:pt idx="9">
                  <c:v>480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400</c:v>
                </c:pt>
                <c:pt idx="15">
                  <c:v>500</c:v>
                </c:pt>
                <c:pt idx="16">
                  <c:v>450</c:v>
                </c:pt>
                <c:pt idx="17">
                  <c:v>450</c:v>
                </c:pt>
                <c:pt idx="18">
                  <c:v>500</c:v>
                </c:pt>
                <c:pt idx="19">
                  <c:v>450</c:v>
                </c:pt>
                <c:pt idx="20">
                  <c:v>500</c:v>
                </c:pt>
                <c:pt idx="21">
                  <c:v>480</c:v>
                </c:pt>
                <c:pt idx="22">
                  <c:v>480</c:v>
                </c:pt>
                <c:pt idx="23">
                  <c:v>480</c:v>
                </c:pt>
                <c:pt idx="24">
                  <c:v>500</c:v>
                </c:pt>
                <c:pt idx="25">
                  <c:v>480</c:v>
                </c:pt>
                <c:pt idx="26">
                  <c:v>480</c:v>
                </c:pt>
                <c:pt idx="27">
                  <c:v>500</c:v>
                </c:pt>
                <c:pt idx="28">
                  <c:v>500</c:v>
                </c:pt>
                <c:pt idx="29">
                  <c:v>480</c:v>
                </c:pt>
                <c:pt idx="30">
                  <c:v>500</c:v>
                </c:pt>
                <c:pt idx="31">
                  <c:v>480</c:v>
                </c:pt>
                <c:pt idx="32">
                  <c:v>480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600</c:v>
                </c:pt>
                <c:pt idx="37">
                  <c:v>600</c:v>
                </c:pt>
                <c:pt idx="38">
                  <c:v>700</c:v>
                </c:pt>
                <c:pt idx="39">
                  <c:v>600</c:v>
                </c:pt>
                <c:pt idx="40">
                  <c:v>600</c:v>
                </c:pt>
                <c:pt idx="41">
                  <c:v>500</c:v>
                </c:pt>
                <c:pt idx="42">
                  <c:v>450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'2015年全井戸集計表'!$BQ$3:$BQ$54</c:f>
              <c:numCache>
                <c:formatCode>General</c:formatCode>
                <c:ptCount val="52"/>
                <c:pt idx="0">
                  <c:v>1100</c:v>
                </c:pt>
                <c:pt idx="1">
                  <c:v>1000</c:v>
                </c:pt>
                <c:pt idx="2">
                  <c:v>1000</c:v>
                </c:pt>
                <c:pt idx="3">
                  <c:v>1100</c:v>
                </c:pt>
                <c:pt idx="4">
                  <c:v>900</c:v>
                </c:pt>
                <c:pt idx="5">
                  <c:v>1000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1100</c:v>
                </c:pt>
                <c:pt idx="10">
                  <c:v>1100</c:v>
                </c:pt>
                <c:pt idx="11">
                  <c:v>900</c:v>
                </c:pt>
                <c:pt idx="12">
                  <c:v>1200</c:v>
                </c:pt>
                <c:pt idx="13">
                  <c:v>1000</c:v>
                </c:pt>
                <c:pt idx="14">
                  <c:v>1100</c:v>
                </c:pt>
                <c:pt idx="15">
                  <c:v>1000</c:v>
                </c:pt>
                <c:pt idx="16">
                  <c:v>1000</c:v>
                </c:pt>
                <c:pt idx="17">
                  <c:v>1100</c:v>
                </c:pt>
                <c:pt idx="18">
                  <c:v>900</c:v>
                </c:pt>
                <c:pt idx="19">
                  <c:v>1000</c:v>
                </c:pt>
                <c:pt idx="20">
                  <c:v>900</c:v>
                </c:pt>
                <c:pt idx="21">
                  <c:v>800</c:v>
                </c:pt>
                <c:pt idx="22">
                  <c:v>850</c:v>
                </c:pt>
                <c:pt idx="23">
                  <c:v>820</c:v>
                </c:pt>
                <c:pt idx="24">
                  <c:v>850</c:v>
                </c:pt>
                <c:pt idx="25">
                  <c:v>800</c:v>
                </c:pt>
                <c:pt idx="26">
                  <c:v>900</c:v>
                </c:pt>
                <c:pt idx="27">
                  <c:v>820</c:v>
                </c:pt>
                <c:pt idx="28">
                  <c:v>1000</c:v>
                </c:pt>
                <c:pt idx="29">
                  <c:v>1200</c:v>
                </c:pt>
                <c:pt idx="30">
                  <c:v>1100</c:v>
                </c:pt>
                <c:pt idx="31">
                  <c:v>1000</c:v>
                </c:pt>
                <c:pt idx="32">
                  <c:v>950</c:v>
                </c:pt>
                <c:pt idx="33">
                  <c:v>900</c:v>
                </c:pt>
                <c:pt idx="34">
                  <c:v>800</c:v>
                </c:pt>
                <c:pt idx="35">
                  <c:v>800</c:v>
                </c:pt>
                <c:pt idx="36">
                  <c:v>1000</c:v>
                </c:pt>
                <c:pt idx="37">
                  <c:v>1200</c:v>
                </c:pt>
                <c:pt idx="38">
                  <c:v>1600</c:v>
                </c:pt>
                <c:pt idx="39">
                  <c:v>1500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850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900</c:v>
                </c:pt>
                <c:pt idx="51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48848"/>
        <c:axId val="502149240"/>
      </c:lineChart>
      <c:catAx>
        <c:axId val="50214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149240"/>
        <c:crosses val="autoZero"/>
        <c:auto val="1"/>
        <c:lblAlgn val="ctr"/>
        <c:lblOffset val="100"/>
        <c:noMultiLvlLbl val="0"/>
      </c:catAx>
      <c:valAx>
        <c:axId val="502149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148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'2015年全井戸集計表'!$BT$3:$BT$54</c:f>
              <c:numCache>
                <c:formatCode>General</c:formatCode>
                <c:ptCount val="52"/>
                <c:pt idx="0">
                  <c:v>70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80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80</c:v>
                </c:pt>
                <c:pt idx="15">
                  <c:v>90</c:v>
                </c:pt>
                <c:pt idx="16">
                  <c:v>90</c:v>
                </c:pt>
                <c:pt idx="17">
                  <c:v>70</c:v>
                </c:pt>
                <c:pt idx="18">
                  <c:v>90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90</c:v>
                </c:pt>
                <c:pt idx="24">
                  <c:v>95</c:v>
                </c:pt>
                <c:pt idx="25">
                  <c:v>90</c:v>
                </c:pt>
                <c:pt idx="26">
                  <c:v>90</c:v>
                </c:pt>
                <c:pt idx="27">
                  <c:v>100</c:v>
                </c:pt>
                <c:pt idx="28">
                  <c:v>90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90</c:v>
                </c:pt>
                <c:pt idx="34">
                  <c:v>160</c:v>
                </c:pt>
                <c:pt idx="35">
                  <c:v>90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120</c:v>
                </c:pt>
                <c:pt idx="40">
                  <c:v>100</c:v>
                </c:pt>
                <c:pt idx="41">
                  <c:v>160</c:v>
                </c:pt>
                <c:pt idx="42">
                  <c:v>150</c:v>
                </c:pt>
                <c:pt idx="43">
                  <c:v>130</c:v>
                </c:pt>
                <c:pt idx="44">
                  <c:v>120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110</c:v>
                </c:pt>
                <c:pt idx="50">
                  <c:v>120</c:v>
                </c:pt>
                <c:pt idx="51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'2015年全井戸集計表'!$BU$3:$BU$54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220</c:v>
                </c:pt>
                <c:pt idx="3">
                  <c:v>220</c:v>
                </c:pt>
                <c:pt idx="4">
                  <c:v>230</c:v>
                </c:pt>
                <c:pt idx="5">
                  <c:v>250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250</c:v>
                </c:pt>
                <c:pt idx="10">
                  <c:v>250</c:v>
                </c:pt>
                <c:pt idx="11">
                  <c:v>220</c:v>
                </c:pt>
                <c:pt idx="12">
                  <c:v>210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280</c:v>
                </c:pt>
                <c:pt idx="17">
                  <c:v>250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300</c:v>
                </c:pt>
                <c:pt idx="22">
                  <c:v>280</c:v>
                </c:pt>
                <c:pt idx="23">
                  <c:v>280</c:v>
                </c:pt>
                <c:pt idx="24">
                  <c:v>280</c:v>
                </c:pt>
                <c:pt idx="25">
                  <c:v>280</c:v>
                </c:pt>
                <c:pt idx="26">
                  <c:v>280</c:v>
                </c:pt>
                <c:pt idx="27">
                  <c:v>280</c:v>
                </c:pt>
                <c:pt idx="28">
                  <c:v>250</c:v>
                </c:pt>
                <c:pt idx="29">
                  <c:v>280</c:v>
                </c:pt>
                <c:pt idx="30">
                  <c:v>280</c:v>
                </c:pt>
                <c:pt idx="31">
                  <c:v>280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280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280</c:v>
                </c:pt>
                <c:pt idx="40">
                  <c:v>280</c:v>
                </c:pt>
                <c:pt idx="41">
                  <c:v>250</c:v>
                </c:pt>
                <c:pt idx="42">
                  <c:v>250</c:v>
                </c:pt>
                <c:pt idx="43">
                  <c:v>280</c:v>
                </c:pt>
                <c:pt idx="44">
                  <c:v>220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230</c:v>
                </c:pt>
                <c:pt idx="51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50024"/>
        <c:axId val="502150416"/>
      </c:lineChart>
      <c:catAx>
        <c:axId val="502150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2150416"/>
        <c:crosses val="autoZero"/>
        <c:auto val="1"/>
        <c:lblAlgn val="ctr"/>
        <c:lblOffset val="100"/>
        <c:noMultiLvlLbl val="0"/>
      </c:catAx>
      <c:valAx>
        <c:axId val="502150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2150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'2015年全井戸集計表'!$BW$3:$BW$54</c:f>
              <c:numCache>
                <c:formatCode>General</c:formatCode>
                <c:ptCount val="52"/>
                <c:pt idx="0">
                  <c:v>130</c:v>
                </c:pt>
                <c:pt idx="1">
                  <c:v>150</c:v>
                </c:pt>
                <c:pt idx="2">
                  <c:v>150</c:v>
                </c:pt>
                <c:pt idx="3">
                  <c:v>180</c:v>
                </c:pt>
                <c:pt idx="4">
                  <c:v>130</c:v>
                </c:pt>
                <c:pt idx="5">
                  <c:v>150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130</c:v>
                </c:pt>
                <c:pt idx="10">
                  <c:v>120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120</c:v>
                </c:pt>
                <c:pt idx="15">
                  <c:v>150</c:v>
                </c:pt>
                <c:pt idx="16">
                  <c:v>120</c:v>
                </c:pt>
                <c:pt idx="17">
                  <c:v>100</c:v>
                </c:pt>
                <c:pt idx="18">
                  <c:v>130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110</c:v>
                </c:pt>
                <c:pt idx="23">
                  <c:v>120</c:v>
                </c:pt>
                <c:pt idx="24">
                  <c:v>120</c:v>
                </c:pt>
                <c:pt idx="25">
                  <c:v>140</c:v>
                </c:pt>
                <c:pt idx="26">
                  <c:v>140</c:v>
                </c:pt>
                <c:pt idx="27">
                  <c:v>130</c:v>
                </c:pt>
                <c:pt idx="28">
                  <c:v>120</c:v>
                </c:pt>
                <c:pt idx="29">
                  <c:v>100</c:v>
                </c:pt>
                <c:pt idx="30">
                  <c:v>100</c:v>
                </c:pt>
                <c:pt idx="31">
                  <c:v>120</c:v>
                </c:pt>
                <c:pt idx="32">
                  <c:v>100</c:v>
                </c:pt>
                <c:pt idx="33">
                  <c:v>100</c:v>
                </c:pt>
                <c:pt idx="34">
                  <c:v>130</c:v>
                </c:pt>
                <c:pt idx="35">
                  <c:v>120</c:v>
                </c:pt>
                <c:pt idx="36">
                  <c:v>110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120</c:v>
                </c:pt>
                <c:pt idx="42">
                  <c:v>120</c:v>
                </c:pt>
                <c:pt idx="43">
                  <c:v>100</c:v>
                </c:pt>
                <c:pt idx="44">
                  <c:v>130</c:v>
                </c:pt>
                <c:pt idx="45">
                  <c:v>130</c:v>
                </c:pt>
                <c:pt idx="46">
                  <c:v>150</c:v>
                </c:pt>
                <c:pt idx="47">
                  <c:v>120</c:v>
                </c:pt>
                <c:pt idx="48">
                  <c:v>150</c:v>
                </c:pt>
                <c:pt idx="49">
                  <c:v>100</c:v>
                </c:pt>
                <c:pt idx="50">
                  <c:v>120</c:v>
                </c:pt>
                <c:pt idx="5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'2015年全井戸集計表'!$BX$3:$BX$54</c:f>
              <c:numCache>
                <c:formatCode>General</c:formatCode>
                <c:ptCount val="5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380</c:v>
                </c:pt>
                <c:pt idx="4">
                  <c:v>350</c:v>
                </c:pt>
                <c:pt idx="5">
                  <c:v>400</c:v>
                </c:pt>
                <c:pt idx="6">
                  <c:v>180</c:v>
                </c:pt>
                <c:pt idx="7">
                  <c:v>300</c:v>
                </c:pt>
                <c:pt idx="8">
                  <c:v>80</c:v>
                </c:pt>
                <c:pt idx="9">
                  <c:v>400</c:v>
                </c:pt>
                <c:pt idx="10">
                  <c:v>350</c:v>
                </c:pt>
                <c:pt idx="11">
                  <c:v>300</c:v>
                </c:pt>
                <c:pt idx="12">
                  <c:v>450</c:v>
                </c:pt>
                <c:pt idx="13">
                  <c:v>400</c:v>
                </c:pt>
                <c:pt idx="14">
                  <c:v>400</c:v>
                </c:pt>
                <c:pt idx="15">
                  <c:v>450</c:v>
                </c:pt>
                <c:pt idx="16">
                  <c:v>380</c:v>
                </c:pt>
                <c:pt idx="17">
                  <c:v>200</c:v>
                </c:pt>
                <c:pt idx="18">
                  <c:v>300</c:v>
                </c:pt>
                <c:pt idx="19">
                  <c:v>200</c:v>
                </c:pt>
                <c:pt idx="20">
                  <c:v>400</c:v>
                </c:pt>
                <c:pt idx="21">
                  <c:v>300</c:v>
                </c:pt>
                <c:pt idx="22">
                  <c:v>400</c:v>
                </c:pt>
                <c:pt idx="23">
                  <c:v>400</c:v>
                </c:pt>
                <c:pt idx="24">
                  <c:v>300</c:v>
                </c:pt>
                <c:pt idx="25">
                  <c:v>400</c:v>
                </c:pt>
                <c:pt idx="26">
                  <c:v>400</c:v>
                </c:pt>
                <c:pt idx="27">
                  <c:v>380</c:v>
                </c:pt>
                <c:pt idx="28">
                  <c:v>420</c:v>
                </c:pt>
                <c:pt idx="29">
                  <c:v>300</c:v>
                </c:pt>
                <c:pt idx="30">
                  <c:v>400</c:v>
                </c:pt>
                <c:pt idx="31">
                  <c:v>250</c:v>
                </c:pt>
                <c:pt idx="32">
                  <c:v>200</c:v>
                </c:pt>
                <c:pt idx="33">
                  <c:v>280</c:v>
                </c:pt>
                <c:pt idx="34">
                  <c:v>200</c:v>
                </c:pt>
                <c:pt idx="35">
                  <c:v>350</c:v>
                </c:pt>
                <c:pt idx="36">
                  <c:v>500</c:v>
                </c:pt>
                <c:pt idx="37">
                  <c:v>400</c:v>
                </c:pt>
                <c:pt idx="38">
                  <c:v>180</c:v>
                </c:pt>
                <c:pt idx="39">
                  <c:v>300</c:v>
                </c:pt>
                <c:pt idx="40">
                  <c:v>300</c:v>
                </c:pt>
                <c:pt idx="41">
                  <c:v>100</c:v>
                </c:pt>
                <c:pt idx="42">
                  <c:v>250</c:v>
                </c:pt>
                <c:pt idx="43">
                  <c:v>110</c:v>
                </c:pt>
                <c:pt idx="44">
                  <c:v>280</c:v>
                </c:pt>
                <c:pt idx="45">
                  <c:v>160</c:v>
                </c:pt>
                <c:pt idx="46">
                  <c:v>150</c:v>
                </c:pt>
                <c:pt idx="47">
                  <c:v>150</c:v>
                </c:pt>
                <c:pt idx="48">
                  <c:v>250</c:v>
                </c:pt>
                <c:pt idx="49">
                  <c:v>450</c:v>
                </c:pt>
                <c:pt idx="50">
                  <c:v>400</c:v>
                </c:pt>
                <c:pt idx="51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19104"/>
        <c:axId val="503019496"/>
      </c:lineChart>
      <c:catAx>
        <c:axId val="50301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3019496"/>
        <c:crosses val="autoZero"/>
        <c:auto val="1"/>
        <c:lblAlgn val="ctr"/>
        <c:lblOffset val="100"/>
        <c:noMultiLvlLbl val="0"/>
      </c:catAx>
      <c:valAx>
        <c:axId val="503019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3019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'2015年全井戸集計表'!$CP$3:$CP$54</c:f>
              <c:numCache>
                <c:formatCode>General</c:formatCode>
                <c:ptCount val="52"/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'2015年全井戸集計表'!$CQ$3:$CQ$54</c:f>
              <c:numCache>
                <c:formatCode>General</c:formatCode>
                <c:ptCount val="52"/>
                <c:pt idx="0">
                  <c:v>4800</c:v>
                </c:pt>
                <c:pt idx="1">
                  <c:v>4800</c:v>
                </c:pt>
                <c:pt idx="2">
                  <c:v>4000</c:v>
                </c:pt>
                <c:pt idx="3">
                  <c:v>4500</c:v>
                </c:pt>
                <c:pt idx="4">
                  <c:v>3500</c:v>
                </c:pt>
                <c:pt idx="5">
                  <c:v>4000</c:v>
                </c:pt>
                <c:pt idx="6">
                  <c:v>3800</c:v>
                </c:pt>
                <c:pt idx="7">
                  <c:v>4500</c:v>
                </c:pt>
                <c:pt idx="8">
                  <c:v>3500</c:v>
                </c:pt>
                <c:pt idx="9">
                  <c:v>4000</c:v>
                </c:pt>
                <c:pt idx="10">
                  <c:v>4000</c:v>
                </c:pt>
                <c:pt idx="11">
                  <c:v>3000</c:v>
                </c:pt>
                <c:pt idx="12">
                  <c:v>4500</c:v>
                </c:pt>
                <c:pt idx="13">
                  <c:v>5000</c:v>
                </c:pt>
                <c:pt idx="14">
                  <c:v>4500</c:v>
                </c:pt>
                <c:pt idx="15">
                  <c:v>3500</c:v>
                </c:pt>
                <c:pt idx="16">
                  <c:v>5000</c:v>
                </c:pt>
                <c:pt idx="17">
                  <c:v>4000</c:v>
                </c:pt>
                <c:pt idx="18">
                  <c:v>5000</c:v>
                </c:pt>
                <c:pt idx="19">
                  <c:v>5000</c:v>
                </c:pt>
                <c:pt idx="20">
                  <c:v>3000</c:v>
                </c:pt>
                <c:pt idx="21">
                  <c:v>4000</c:v>
                </c:pt>
                <c:pt idx="22">
                  <c:v>4500</c:v>
                </c:pt>
                <c:pt idx="23">
                  <c:v>4800</c:v>
                </c:pt>
                <c:pt idx="24">
                  <c:v>4800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4000</c:v>
                </c:pt>
                <c:pt idx="31">
                  <c:v>4000</c:v>
                </c:pt>
                <c:pt idx="32">
                  <c:v>3500</c:v>
                </c:pt>
                <c:pt idx="33">
                  <c:v>4000</c:v>
                </c:pt>
                <c:pt idx="34">
                  <c:v>4000</c:v>
                </c:pt>
                <c:pt idx="35">
                  <c:v>4500</c:v>
                </c:pt>
                <c:pt idx="36">
                  <c:v>5000</c:v>
                </c:pt>
                <c:pt idx="37">
                  <c:v>4500</c:v>
                </c:pt>
                <c:pt idx="38">
                  <c:v>4000</c:v>
                </c:pt>
                <c:pt idx="39">
                  <c:v>4000</c:v>
                </c:pt>
                <c:pt idx="40">
                  <c:v>4000</c:v>
                </c:pt>
                <c:pt idx="41">
                  <c:v>3500</c:v>
                </c:pt>
                <c:pt idx="42">
                  <c:v>4000</c:v>
                </c:pt>
                <c:pt idx="43">
                  <c:v>4500</c:v>
                </c:pt>
                <c:pt idx="44">
                  <c:v>6000</c:v>
                </c:pt>
                <c:pt idx="45">
                  <c:v>4800</c:v>
                </c:pt>
                <c:pt idx="46">
                  <c:v>5000</c:v>
                </c:pt>
                <c:pt idx="47">
                  <c:v>4800</c:v>
                </c:pt>
                <c:pt idx="48">
                  <c:v>4800</c:v>
                </c:pt>
                <c:pt idx="49">
                  <c:v>4200</c:v>
                </c:pt>
                <c:pt idx="50">
                  <c:v>4000</c:v>
                </c:pt>
                <c:pt idx="51">
                  <c:v>4300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'2015年全井戸集計表'!$CR$3:$CR$54</c:f>
              <c:numCache>
                <c:formatCode>General</c:formatCode>
                <c:ptCount val="52"/>
                <c:pt idx="0">
                  <c:v>1900</c:v>
                </c:pt>
                <c:pt idx="1">
                  <c:v>2000</c:v>
                </c:pt>
                <c:pt idx="2">
                  <c:v>2200</c:v>
                </c:pt>
                <c:pt idx="3">
                  <c:v>2000</c:v>
                </c:pt>
                <c:pt idx="4">
                  <c:v>1700</c:v>
                </c:pt>
                <c:pt idx="5">
                  <c:v>1800</c:v>
                </c:pt>
                <c:pt idx="6">
                  <c:v>2000</c:v>
                </c:pt>
                <c:pt idx="7">
                  <c:v>2000</c:v>
                </c:pt>
                <c:pt idx="8">
                  <c:v>1500</c:v>
                </c:pt>
                <c:pt idx="9">
                  <c:v>2000</c:v>
                </c:pt>
                <c:pt idx="10">
                  <c:v>1600</c:v>
                </c:pt>
                <c:pt idx="11">
                  <c:v>1800</c:v>
                </c:pt>
                <c:pt idx="12">
                  <c:v>2200</c:v>
                </c:pt>
                <c:pt idx="13">
                  <c:v>2500</c:v>
                </c:pt>
                <c:pt idx="14">
                  <c:v>1500</c:v>
                </c:pt>
                <c:pt idx="15">
                  <c:v>1400</c:v>
                </c:pt>
                <c:pt idx="16">
                  <c:v>2000</c:v>
                </c:pt>
                <c:pt idx="17">
                  <c:v>2500</c:v>
                </c:pt>
                <c:pt idx="18">
                  <c:v>1000</c:v>
                </c:pt>
                <c:pt idx="19">
                  <c:v>2000</c:v>
                </c:pt>
                <c:pt idx="20">
                  <c:v>1800</c:v>
                </c:pt>
                <c:pt idx="21">
                  <c:v>2500</c:v>
                </c:pt>
                <c:pt idx="22">
                  <c:v>1700</c:v>
                </c:pt>
                <c:pt idx="23">
                  <c:v>2000</c:v>
                </c:pt>
                <c:pt idx="24">
                  <c:v>2300</c:v>
                </c:pt>
                <c:pt idx="25">
                  <c:v>1800</c:v>
                </c:pt>
                <c:pt idx="26">
                  <c:v>2000</c:v>
                </c:pt>
                <c:pt idx="27">
                  <c:v>1600</c:v>
                </c:pt>
                <c:pt idx="28">
                  <c:v>1800</c:v>
                </c:pt>
                <c:pt idx="29">
                  <c:v>1800</c:v>
                </c:pt>
                <c:pt idx="30">
                  <c:v>1500</c:v>
                </c:pt>
                <c:pt idx="31">
                  <c:v>1800</c:v>
                </c:pt>
                <c:pt idx="32">
                  <c:v>1900</c:v>
                </c:pt>
                <c:pt idx="33">
                  <c:v>2000</c:v>
                </c:pt>
                <c:pt idx="34">
                  <c:v>3000</c:v>
                </c:pt>
                <c:pt idx="35">
                  <c:v>3000</c:v>
                </c:pt>
                <c:pt idx="36">
                  <c:v>2700</c:v>
                </c:pt>
                <c:pt idx="37">
                  <c:v>2700</c:v>
                </c:pt>
                <c:pt idx="38">
                  <c:v>1800</c:v>
                </c:pt>
                <c:pt idx="39">
                  <c:v>2000</c:v>
                </c:pt>
                <c:pt idx="40">
                  <c:v>2000</c:v>
                </c:pt>
                <c:pt idx="41">
                  <c:v>1900</c:v>
                </c:pt>
                <c:pt idx="42">
                  <c:v>1800</c:v>
                </c:pt>
                <c:pt idx="43">
                  <c:v>2200</c:v>
                </c:pt>
                <c:pt idx="44">
                  <c:v>2000</c:v>
                </c:pt>
                <c:pt idx="45">
                  <c:v>2300</c:v>
                </c:pt>
                <c:pt idx="46">
                  <c:v>2200</c:v>
                </c:pt>
                <c:pt idx="47">
                  <c:v>2000</c:v>
                </c:pt>
                <c:pt idx="48">
                  <c:v>1800</c:v>
                </c:pt>
                <c:pt idx="49">
                  <c:v>1200</c:v>
                </c:pt>
                <c:pt idx="50">
                  <c:v>3000</c:v>
                </c:pt>
                <c:pt idx="51">
                  <c:v>1500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'2015年全井戸集計表'!$CS$3:$CS$54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15</c:v>
                </c:pt>
                <c:pt idx="34">
                  <c:v>12</c:v>
                </c:pt>
                <c:pt idx="35">
                  <c:v>8</c:v>
                </c:pt>
                <c:pt idx="36">
                  <c:v>12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20280"/>
        <c:axId val="503020672"/>
      </c:lineChart>
      <c:catAx>
        <c:axId val="503020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3020672"/>
        <c:crosses val="autoZero"/>
        <c:auto val="1"/>
        <c:lblAlgn val="ctr"/>
        <c:lblOffset val="100"/>
        <c:noMultiLvlLbl val="0"/>
      </c:catAx>
      <c:valAx>
        <c:axId val="503020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3020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'2015年全井戸集計表'!$DE$3:$DE$54</c:f>
              <c:numCache>
                <c:formatCode>General</c:formatCode>
                <c:ptCount val="52"/>
                <c:pt idx="0">
                  <c:v>0</c:v>
                </c:pt>
                <c:pt idx="50">
                  <c:v>2500</c:v>
                </c:pt>
                <c:pt idx="51">
                  <c:v>1384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'2015年全井戸集計表'!$DF$3:$DF$54</c:f>
              <c:numCache>
                <c:formatCode>General</c:formatCode>
                <c:ptCount val="52"/>
                <c:pt idx="0">
                  <c:v>0</c:v>
                </c:pt>
                <c:pt idx="29">
                  <c:v>3000</c:v>
                </c:pt>
                <c:pt idx="38">
                  <c:v>2000</c:v>
                </c:pt>
                <c:pt idx="39">
                  <c:v>2200</c:v>
                </c:pt>
                <c:pt idx="40">
                  <c:v>3000</c:v>
                </c:pt>
                <c:pt idx="41">
                  <c:v>3300</c:v>
                </c:pt>
                <c:pt idx="42">
                  <c:v>3500</c:v>
                </c:pt>
                <c:pt idx="43">
                  <c:v>3800</c:v>
                </c:pt>
                <c:pt idx="46">
                  <c:v>3000</c:v>
                </c:pt>
                <c:pt idx="47">
                  <c:v>3500</c:v>
                </c:pt>
                <c:pt idx="48">
                  <c:v>3000</c:v>
                </c:pt>
                <c:pt idx="50">
                  <c:v>2200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'2015年全井戸集計表'!$DG$3:$DG$54</c:f>
              <c:numCache>
                <c:formatCode>General</c:formatCode>
                <c:ptCount val="52"/>
                <c:pt idx="0">
                  <c:v>2500</c:v>
                </c:pt>
                <c:pt idx="1">
                  <c:v>2500</c:v>
                </c:pt>
                <c:pt idx="35">
                  <c:v>1900</c:v>
                </c:pt>
                <c:pt idx="38">
                  <c:v>3000</c:v>
                </c:pt>
                <c:pt idx="39">
                  <c:v>3000</c:v>
                </c:pt>
                <c:pt idx="42">
                  <c:v>2500</c:v>
                </c:pt>
                <c:pt idx="43">
                  <c:v>3300</c:v>
                </c:pt>
                <c:pt idx="44">
                  <c:v>3000</c:v>
                </c:pt>
                <c:pt idx="45">
                  <c:v>3100</c:v>
                </c:pt>
                <c:pt idx="46">
                  <c:v>2500</c:v>
                </c:pt>
                <c:pt idx="47">
                  <c:v>2400</c:v>
                </c:pt>
                <c:pt idx="48">
                  <c:v>3000</c:v>
                </c:pt>
                <c:pt idx="49">
                  <c:v>2600</c:v>
                </c:pt>
                <c:pt idx="50">
                  <c:v>3500</c:v>
                </c:pt>
                <c:pt idx="51">
                  <c:v>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'2015年全井戸集計表'!$DH$3:$DH$54</c:f>
              <c:numCache>
                <c:formatCode>General</c:formatCode>
                <c:ptCount val="52"/>
                <c:pt idx="5">
                  <c:v>2000</c:v>
                </c:pt>
                <c:pt idx="6">
                  <c:v>2700</c:v>
                </c:pt>
                <c:pt idx="7">
                  <c:v>2500</c:v>
                </c:pt>
                <c:pt idx="8">
                  <c:v>2300</c:v>
                </c:pt>
                <c:pt idx="9">
                  <c:v>2000</c:v>
                </c:pt>
                <c:pt idx="10">
                  <c:v>2000</c:v>
                </c:pt>
                <c:pt idx="11">
                  <c:v>2400</c:v>
                </c:pt>
                <c:pt idx="12">
                  <c:v>1800</c:v>
                </c:pt>
                <c:pt idx="13">
                  <c:v>2000</c:v>
                </c:pt>
                <c:pt idx="14">
                  <c:v>2300</c:v>
                </c:pt>
                <c:pt idx="15">
                  <c:v>2000</c:v>
                </c:pt>
                <c:pt idx="16">
                  <c:v>2300</c:v>
                </c:pt>
                <c:pt idx="17">
                  <c:v>1600</c:v>
                </c:pt>
                <c:pt idx="18">
                  <c:v>2500</c:v>
                </c:pt>
                <c:pt idx="19">
                  <c:v>2500</c:v>
                </c:pt>
                <c:pt idx="20">
                  <c:v>2200</c:v>
                </c:pt>
                <c:pt idx="21">
                  <c:v>2400</c:v>
                </c:pt>
                <c:pt idx="22">
                  <c:v>2500</c:v>
                </c:pt>
                <c:pt idx="26">
                  <c:v>2000</c:v>
                </c:pt>
                <c:pt idx="27">
                  <c:v>1600</c:v>
                </c:pt>
                <c:pt idx="28">
                  <c:v>1050</c:v>
                </c:pt>
                <c:pt idx="29">
                  <c:v>1500</c:v>
                </c:pt>
                <c:pt idx="30">
                  <c:v>1200</c:v>
                </c:pt>
                <c:pt idx="31">
                  <c:v>1700</c:v>
                </c:pt>
                <c:pt idx="33">
                  <c:v>1800</c:v>
                </c:pt>
                <c:pt idx="34">
                  <c:v>2300</c:v>
                </c:pt>
                <c:pt idx="35">
                  <c:v>2400</c:v>
                </c:pt>
                <c:pt idx="36">
                  <c:v>3000</c:v>
                </c:pt>
                <c:pt idx="37">
                  <c:v>2500</c:v>
                </c:pt>
                <c:pt idx="38">
                  <c:v>900</c:v>
                </c:pt>
                <c:pt idx="39">
                  <c:v>1200</c:v>
                </c:pt>
                <c:pt idx="40">
                  <c:v>1200</c:v>
                </c:pt>
                <c:pt idx="41">
                  <c:v>1300</c:v>
                </c:pt>
                <c:pt idx="42">
                  <c:v>1400</c:v>
                </c:pt>
                <c:pt idx="43">
                  <c:v>2000</c:v>
                </c:pt>
                <c:pt idx="44">
                  <c:v>1800</c:v>
                </c:pt>
                <c:pt idx="45">
                  <c:v>1800</c:v>
                </c:pt>
                <c:pt idx="46">
                  <c:v>2000</c:v>
                </c:pt>
                <c:pt idx="47">
                  <c:v>1600</c:v>
                </c:pt>
                <c:pt idx="48">
                  <c:v>1200</c:v>
                </c:pt>
                <c:pt idx="49">
                  <c:v>1500</c:v>
                </c:pt>
                <c:pt idx="50">
                  <c:v>1500</c:v>
                </c:pt>
                <c:pt idx="51">
                  <c:v>1600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'2015年全井戸集計表'!$DI$3:$DI$54</c:f>
              <c:numCache>
                <c:formatCode>General</c:formatCode>
                <c:ptCount val="52"/>
                <c:pt idx="0">
                  <c:v>3500</c:v>
                </c:pt>
                <c:pt idx="1">
                  <c:v>3800</c:v>
                </c:pt>
                <c:pt idx="4">
                  <c:v>3000</c:v>
                </c:pt>
                <c:pt idx="7">
                  <c:v>5000</c:v>
                </c:pt>
                <c:pt idx="26">
                  <c:v>6000</c:v>
                </c:pt>
                <c:pt idx="27">
                  <c:v>4500</c:v>
                </c:pt>
                <c:pt idx="28">
                  <c:v>3500</c:v>
                </c:pt>
                <c:pt idx="31">
                  <c:v>4800</c:v>
                </c:pt>
                <c:pt idx="32">
                  <c:v>3000</c:v>
                </c:pt>
                <c:pt idx="33">
                  <c:v>5000</c:v>
                </c:pt>
                <c:pt idx="34">
                  <c:v>4000</c:v>
                </c:pt>
                <c:pt idx="35">
                  <c:v>2800</c:v>
                </c:pt>
                <c:pt idx="36">
                  <c:v>1600</c:v>
                </c:pt>
                <c:pt idx="37">
                  <c:v>3000</c:v>
                </c:pt>
                <c:pt idx="38">
                  <c:v>3500</c:v>
                </c:pt>
                <c:pt idx="39">
                  <c:v>4000</c:v>
                </c:pt>
                <c:pt idx="40">
                  <c:v>4500</c:v>
                </c:pt>
                <c:pt idx="41">
                  <c:v>4500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  <c:pt idx="45">
                  <c:v>4500</c:v>
                </c:pt>
                <c:pt idx="46">
                  <c:v>4500</c:v>
                </c:pt>
                <c:pt idx="47">
                  <c:v>4500</c:v>
                </c:pt>
                <c:pt idx="48">
                  <c:v>4000</c:v>
                </c:pt>
                <c:pt idx="49">
                  <c:v>4500</c:v>
                </c:pt>
                <c:pt idx="50">
                  <c:v>5000</c:v>
                </c:pt>
                <c:pt idx="51">
                  <c:v>4200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'2015年全井戸集計表'!$DJ$3:$DJ$54</c:f>
              <c:numCache>
                <c:formatCode>General</c:formatCode>
                <c:ptCount val="52"/>
                <c:pt idx="0">
                  <c:v>1600</c:v>
                </c:pt>
                <c:pt idx="1">
                  <c:v>1800</c:v>
                </c:pt>
                <c:pt idx="2">
                  <c:v>2000</c:v>
                </c:pt>
                <c:pt idx="3">
                  <c:v>1800</c:v>
                </c:pt>
                <c:pt idx="4">
                  <c:v>2500</c:v>
                </c:pt>
                <c:pt idx="5">
                  <c:v>1700</c:v>
                </c:pt>
                <c:pt idx="6">
                  <c:v>2200</c:v>
                </c:pt>
                <c:pt idx="7">
                  <c:v>2000</c:v>
                </c:pt>
                <c:pt idx="8">
                  <c:v>1800</c:v>
                </c:pt>
                <c:pt idx="9">
                  <c:v>1700</c:v>
                </c:pt>
                <c:pt idx="10">
                  <c:v>1900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2200</c:v>
                </c:pt>
                <c:pt idx="15">
                  <c:v>1800</c:v>
                </c:pt>
                <c:pt idx="16">
                  <c:v>1800</c:v>
                </c:pt>
                <c:pt idx="17">
                  <c:v>2200</c:v>
                </c:pt>
                <c:pt idx="18">
                  <c:v>3000</c:v>
                </c:pt>
                <c:pt idx="19">
                  <c:v>2500</c:v>
                </c:pt>
                <c:pt idx="20">
                  <c:v>2200</c:v>
                </c:pt>
                <c:pt idx="21">
                  <c:v>2500</c:v>
                </c:pt>
                <c:pt idx="22">
                  <c:v>2200</c:v>
                </c:pt>
                <c:pt idx="23">
                  <c:v>2000</c:v>
                </c:pt>
                <c:pt idx="24">
                  <c:v>2200</c:v>
                </c:pt>
                <c:pt idx="25">
                  <c:v>2000</c:v>
                </c:pt>
                <c:pt idx="26">
                  <c:v>1800</c:v>
                </c:pt>
                <c:pt idx="27">
                  <c:v>2000</c:v>
                </c:pt>
                <c:pt idx="28">
                  <c:v>2800</c:v>
                </c:pt>
                <c:pt idx="29">
                  <c:v>3000</c:v>
                </c:pt>
                <c:pt idx="30">
                  <c:v>2500</c:v>
                </c:pt>
                <c:pt idx="31">
                  <c:v>2400</c:v>
                </c:pt>
                <c:pt idx="32">
                  <c:v>2100</c:v>
                </c:pt>
                <c:pt idx="33">
                  <c:v>2000</c:v>
                </c:pt>
                <c:pt idx="34">
                  <c:v>1800</c:v>
                </c:pt>
                <c:pt idx="35">
                  <c:v>2200</c:v>
                </c:pt>
                <c:pt idx="36">
                  <c:v>2400</c:v>
                </c:pt>
                <c:pt idx="37">
                  <c:v>2200</c:v>
                </c:pt>
                <c:pt idx="38">
                  <c:v>2500</c:v>
                </c:pt>
                <c:pt idx="39">
                  <c:v>2200</c:v>
                </c:pt>
                <c:pt idx="40">
                  <c:v>2500</c:v>
                </c:pt>
                <c:pt idx="41">
                  <c:v>2500</c:v>
                </c:pt>
                <c:pt idx="42">
                  <c:v>2500</c:v>
                </c:pt>
                <c:pt idx="43">
                  <c:v>2300</c:v>
                </c:pt>
                <c:pt idx="44">
                  <c:v>2700</c:v>
                </c:pt>
                <c:pt idx="45">
                  <c:v>3000</c:v>
                </c:pt>
                <c:pt idx="46">
                  <c:v>2500</c:v>
                </c:pt>
                <c:pt idx="47">
                  <c:v>2400</c:v>
                </c:pt>
                <c:pt idx="48">
                  <c:v>2000</c:v>
                </c:pt>
                <c:pt idx="49">
                  <c:v>2800</c:v>
                </c:pt>
                <c:pt idx="50">
                  <c:v>2500</c:v>
                </c:pt>
                <c:pt idx="51">
                  <c:v>2700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'2015年全井戸集計表'!$DK$2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21456"/>
        <c:axId val="503021848"/>
      </c:lineChart>
      <c:catAx>
        <c:axId val="50302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3021848"/>
        <c:crosses val="autoZero"/>
        <c:auto val="1"/>
        <c:lblAlgn val="ctr"/>
        <c:lblOffset val="100"/>
        <c:noMultiLvlLbl val="0"/>
      </c:catAx>
      <c:valAx>
        <c:axId val="503021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302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'2015年全井戸集計表'!$DL$3:$DL$54</c:f>
              <c:numCache>
                <c:formatCode>General</c:formatCode>
                <c:ptCount val="52"/>
                <c:pt idx="1">
                  <c:v>8000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2500</c:v>
                </c:pt>
                <c:pt idx="7">
                  <c:v>1600</c:v>
                </c:pt>
                <c:pt idx="8">
                  <c:v>1400</c:v>
                </c:pt>
                <c:pt idx="9">
                  <c:v>1400</c:v>
                </c:pt>
                <c:pt idx="10">
                  <c:v>1200</c:v>
                </c:pt>
                <c:pt idx="14">
                  <c:v>900</c:v>
                </c:pt>
                <c:pt idx="15">
                  <c:v>1000</c:v>
                </c:pt>
                <c:pt idx="16">
                  <c:v>1100</c:v>
                </c:pt>
                <c:pt idx="17">
                  <c:v>1400</c:v>
                </c:pt>
                <c:pt idx="18">
                  <c:v>1300</c:v>
                </c:pt>
                <c:pt idx="19">
                  <c:v>1100</c:v>
                </c:pt>
                <c:pt idx="20">
                  <c:v>1800</c:v>
                </c:pt>
                <c:pt idx="21">
                  <c:v>1000</c:v>
                </c:pt>
                <c:pt idx="22">
                  <c:v>900</c:v>
                </c:pt>
                <c:pt idx="23">
                  <c:v>1000</c:v>
                </c:pt>
                <c:pt idx="24">
                  <c:v>1300</c:v>
                </c:pt>
                <c:pt idx="25">
                  <c:v>1200</c:v>
                </c:pt>
                <c:pt idx="26">
                  <c:v>800</c:v>
                </c:pt>
                <c:pt idx="27">
                  <c:v>1000</c:v>
                </c:pt>
                <c:pt idx="28">
                  <c:v>1200</c:v>
                </c:pt>
                <c:pt idx="29">
                  <c:v>1400</c:v>
                </c:pt>
                <c:pt idx="30">
                  <c:v>1200</c:v>
                </c:pt>
                <c:pt idx="31">
                  <c:v>1700</c:v>
                </c:pt>
                <c:pt idx="32">
                  <c:v>900</c:v>
                </c:pt>
                <c:pt idx="33">
                  <c:v>1800</c:v>
                </c:pt>
                <c:pt idx="34">
                  <c:v>1400</c:v>
                </c:pt>
                <c:pt idx="35">
                  <c:v>800</c:v>
                </c:pt>
                <c:pt idx="36">
                  <c:v>700</c:v>
                </c:pt>
                <c:pt idx="37">
                  <c:v>800</c:v>
                </c:pt>
                <c:pt idx="39">
                  <c:v>1100</c:v>
                </c:pt>
                <c:pt idx="40">
                  <c:v>1200</c:v>
                </c:pt>
                <c:pt idx="41">
                  <c:v>1000</c:v>
                </c:pt>
                <c:pt idx="42">
                  <c:v>1300</c:v>
                </c:pt>
                <c:pt idx="43">
                  <c:v>1200</c:v>
                </c:pt>
                <c:pt idx="44">
                  <c:v>800</c:v>
                </c:pt>
                <c:pt idx="45">
                  <c:v>800</c:v>
                </c:pt>
                <c:pt idx="46">
                  <c:v>1000</c:v>
                </c:pt>
                <c:pt idx="47">
                  <c:v>1000</c:v>
                </c:pt>
                <c:pt idx="48">
                  <c:v>800</c:v>
                </c:pt>
                <c:pt idx="49">
                  <c:v>900</c:v>
                </c:pt>
                <c:pt idx="50">
                  <c:v>1000</c:v>
                </c:pt>
                <c:pt idx="51">
                  <c:v>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'2015年全井戸集計表'!$DM$3:$DM$54</c:f>
              <c:numCache>
                <c:formatCode>General</c:formatCode>
                <c:ptCount val="52"/>
                <c:pt idx="0">
                  <c:v>6500</c:v>
                </c:pt>
                <c:pt idx="1">
                  <c:v>6000</c:v>
                </c:pt>
                <c:pt idx="2">
                  <c:v>5500</c:v>
                </c:pt>
                <c:pt idx="3">
                  <c:v>5500</c:v>
                </c:pt>
                <c:pt idx="4">
                  <c:v>6000</c:v>
                </c:pt>
                <c:pt idx="5">
                  <c:v>5000</c:v>
                </c:pt>
                <c:pt idx="10">
                  <c:v>900</c:v>
                </c:pt>
                <c:pt idx="11">
                  <c:v>1000</c:v>
                </c:pt>
                <c:pt idx="12">
                  <c:v>1400</c:v>
                </c:pt>
                <c:pt idx="13">
                  <c:v>1600</c:v>
                </c:pt>
                <c:pt idx="14">
                  <c:v>1900</c:v>
                </c:pt>
                <c:pt idx="15">
                  <c:v>1900</c:v>
                </c:pt>
                <c:pt idx="16">
                  <c:v>550</c:v>
                </c:pt>
                <c:pt idx="17">
                  <c:v>1200</c:v>
                </c:pt>
                <c:pt idx="18">
                  <c:v>1800</c:v>
                </c:pt>
                <c:pt idx="19">
                  <c:v>1200</c:v>
                </c:pt>
                <c:pt idx="20">
                  <c:v>1400</c:v>
                </c:pt>
                <c:pt idx="21">
                  <c:v>1200</c:v>
                </c:pt>
                <c:pt idx="22">
                  <c:v>1400</c:v>
                </c:pt>
                <c:pt idx="23">
                  <c:v>1600</c:v>
                </c:pt>
                <c:pt idx="24">
                  <c:v>1800</c:v>
                </c:pt>
                <c:pt idx="25">
                  <c:v>1800</c:v>
                </c:pt>
                <c:pt idx="26">
                  <c:v>800</c:v>
                </c:pt>
                <c:pt idx="27">
                  <c:v>1000</c:v>
                </c:pt>
                <c:pt idx="28">
                  <c:v>1150</c:v>
                </c:pt>
                <c:pt idx="29">
                  <c:v>1400</c:v>
                </c:pt>
                <c:pt idx="30">
                  <c:v>1000</c:v>
                </c:pt>
                <c:pt idx="31">
                  <c:v>1400</c:v>
                </c:pt>
                <c:pt idx="32">
                  <c:v>2200</c:v>
                </c:pt>
                <c:pt idx="33">
                  <c:v>3000</c:v>
                </c:pt>
                <c:pt idx="34">
                  <c:v>2800</c:v>
                </c:pt>
                <c:pt idx="35">
                  <c:v>2800</c:v>
                </c:pt>
                <c:pt idx="36">
                  <c:v>800</c:v>
                </c:pt>
                <c:pt idx="37">
                  <c:v>800</c:v>
                </c:pt>
                <c:pt idx="38">
                  <c:v>1200</c:v>
                </c:pt>
                <c:pt idx="39">
                  <c:v>1300</c:v>
                </c:pt>
                <c:pt idx="40">
                  <c:v>1500</c:v>
                </c:pt>
                <c:pt idx="41">
                  <c:v>1500</c:v>
                </c:pt>
                <c:pt idx="42">
                  <c:v>2000</c:v>
                </c:pt>
                <c:pt idx="43">
                  <c:v>2000</c:v>
                </c:pt>
                <c:pt idx="44">
                  <c:v>1800</c:v>
                </c:pt>
                <c:pt idx="45">
                  <c:v>1400</c:v>
                </c:pt>
                <c:pt idx="46">
                  <c:v>1500</c:v>
                </c:pt>
                <c:pt idx="47">
                  <c:v>1200</c:v>
                </c:pt>
                <c:pt idx="48">
                  <c:v>1500</c:v>
                </c:pt>
                <c:pt idx="49">
                  <c:v>1200</c:v>
                </c:pt>
                <c:pt idx="50">
                  <c:v>1400</c:v>
                </c:pt>
                <c:pt idx="51">
                  <c:v>1100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'2015年全井戸集計表'!$DN$3:$DN$54</c:f>
              <c:numCache>
                <c:formatCode>General</c:formatCode>
                <c:ptCount val="52"/>
                <c:pt idx="0">
                  <c:v>1300</c:v>
                </c:pt>
                <c:pt idx="1">
                  <c:v>1000</c:v>
                </c:pt>
                <c:pt idx="2">
                  <c:v>1000</c:v>
                </c:pt>
                <c:pt idx="3">
                  <c:v>1200</c:v>
                </c:pt>
                <c:pt idx="4">
                  <c:v>2500</c:v>
                </c:pt>
                <c:pt idx="5">
                  <c:v>1000</c:v>
                </c:pt>
                <c:pt idx="6">
                  <c:v>7000</c:v>
                </c:pt>
                <c:pt idx="7">
                  <c:v>7800</c:v>
                </c:pt>
                <c:pt idx="8">
                  <c:v>7000</c:v>
                </c:pt>
                <c:pt idx="9">
                  <c:v>5000</c:v>
                </c:pt>
                <c:pt idx="10">
                  <c:v>7000</c:v>
                </c:pt>
                <c:pt idx="11">
                  <c:v>7500</c:v>
                </c:pt>
                <c:pt idx="12">
                  <c:v>7000</c:v>
                </c:pt>
                <c:pt idx="13">
                  <c:v>7000</c:v>
                </c:pt>
                <c:pt idx="14">
                  <c:v>7500</c:v>
                </c:pt>
                <c:pt idx="15">
                  <c:v>7800</c:v>
                </c:pt>
                <c:pt idx="16">
                  <c:v>5500</c:v>
                </c:pt>
                <c:pt idx="17">
                  <c:v>7500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6000</c:v>
                </c:pt>
                <c:pt idx="22">
                  <c:v>8000</c:v>
                </c:pt>
                <c:pt idx="23">
                  <c:v>8000</c:v>
                </c:pt>
                <c:pt idx="24">
                  <c:v>6500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  <c:pt idx="33">
                  <c:v>8000</c:v>
                </c:pt>
                <c:pt idx="34">
                  <c:v>8000</c:v>
                </c:pt>
                <c:pt idx="35">
                  <c:v>8000</c:v>
                </c:pt>
                <c:pt idx="36">
                  <c:v>7500</c:v>
                </c:pt>
                <c:pt idx="37">
                  <c:v>7000</c:v>
                </c:pt>
                <c:pt idx="38">
                  <c:v>7000</c:v>
                </c:pt>
                <c:pt idx="39">
                  <c:v>8000</c:v>
                </c:pt>
                <c:pt idx="40">
                  <c:v>4500</c:v>
                </c:pt>
                <c:pt idx="41">
                  <c:v>7000</c:v>
                </c:pt>
                <c:pt idx="42">
                  <c:v>8000</c:v>
                </c:pt>
                <c:pt idx="43">
                  <c:v>8000</c:v>
                </c:pt>
                <c:pt idx="44">
                  <c:v>8000</c:v>
                </c:pt>
                <c:pt idx="45">
                  <c:v>8000</c:v>
                </c:pt>
                <c:pt idx="46">
                  <c:v>8000</c:v>
                </c:pt>
                <c:pt idx="47">
                  <c:v>8000</c:v>
                </c:pt>
                <c:pt idx="48">
                  <c:v>8000</c:v>
                </c:pt>
                <c:pt idx="49">
                  <c:v>7500</c:v>
                </c:pt>
                <c:pt idx="50">
                  <c:v>8000</c:v>
                </c:pt>
                <c:pt idx="51">
                  <c:v>6000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'2015年全井戸集計表'!$DO$3:$DO$54</c:f>
              <c:numCache>
                <c:formatCode>General</c:formatCode>
                <c:ptCount val="52"/>
                <c:pt idx="0">
                  <c:v>2700</c:v>
                </c:pt>
                <c:pt idx="1">
                  <c:v>3000</c:v>
                </c:pt>
                <c:pt idx="2">
                  <c:v>1900</c:v>
                </c:pt>
                <c:pt idx="3">
                  <c:v>1800</c:v>
                </c:pt>
                <c:pt idx="4">
                  <c:v>1400</c:v>
                </c:pt>
                <c:pt idx="5">
                  <c:v>1400</c:v>
                </c:pt>
                <c:pt idx="6">
                  <c:v>6000</c:v>
                </c:pt>
                <c:pt idx="7">
                  <c:v>5500</c:v>
                </c:pt>
                <c:pt idx="8">
                  <c:v>4500</c:v>
                </c:pt>
                <c:pt idx="9">
                  <c:v>4000</c:v>
                </c:pt>
                <c:pt idx="10">
                  <c:v>5000</c:v>
                </c:pt>
                <c:pt idx="11">
                  <c:v>4000</c:v>
                </c:pt>
                <c:pt idx="12">
                  <c:v>4000</c:v>
                </c:pt>
                <c:pt idx="13">
                  <c:v>3800</c:v>
                </c:pt>
                <c:pt idx="14">
                  <c:v>5500</c:v>
                </c:pt>
                <c:pt idx="15">
                  <c:v>6000</c:v>
                </c:pt>
                <c:pt idx="16">
                  <c:v>5500</c:v>
                </c:pt>
                <c:pt idx="17">
                  <c:v>5000</c:v>
                </c:pt>
                <c:pt idx="18">
                  <c:v>6000</c:v>
                </c:pt>
                <c:pt idx="19">
                  <c:v>5000</c:v>
                </c:pt>
                <c:pt idx="20">
                  <c:v>4800</c:v>
                </c:pt>
                <c:pt idx="21">
                  <c:v>4500</c:v>
                </c:pt>
                <c:pt idx="22">
                  <c:v>6500</c:v>
                </c:pt>
                <c:pt idx="23">
                  <c:v>7000</c:v>
                </c:pt>
                <c:pt idx="24">
                  <c:v>6000</c:v>
                </c:pt>
                <c:pt idx="25">
                  <c:v>7000</c:v>
                </c:pt>
                <c:pt idx="26">
                  <c:v>7800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8000</c:v>
                </c:pt>
                <c:pt idx="32">
                  <c:v>6000</c:v>
                </c:pt>
                <c:pt idx="33">
                  <c:v>6000</c:v>
                </c:pt>
                <c:pt idx="34">
                  <c:v>6000</c:v>
                </c:pt>
                <c:pt idx="35">
                  <c:v>6000</c:v>
                </c:pt>
                <c:pt idx="36">
                  <c:v>5500</c:v>
                </c:pt>
                <c:pt idx="37">
                  <c:v>5500</c:v>
                </c:pt>
                <c:pt idx="38">
                  <c:v>6000</c:v>
                </c:pt>
                <c:pt idx="39">
                  <c:v>6000</c:v>
                </c:pt>
                <c:pt idx="40">
                  <c:v>6000</c:v>
                </c:pt>
                <c:pt idx="41">
                  <c:v>5000</c:v>
                </c:pt>
                <c:pt idx="42">
                  <c:v>6000</c:v>
                </c:pt>
                <c:pt idx="43">
                  <c:v>8000</c:v>
                </c:pt>
                <c:pt idx="44">
                  <c:v>6000</c:v>
                </c:pt>
                <c:pt idx="45">
                  <c:v>8000</c:v>
                </c:pt>
                <c:pt idx="46">
                  <c:v>6000</c:v>
                </c:pt>
                <c:pt idx="47">
                  <c:v>7000</c:v>
                </c:pt>
                <c:pt idx="48">
                  <c:v>7000</c:v>
                </c:pt>
                <c:pt idx="49">
                  <c:v>6000</c:v>
                </c:pt>
                <c:pt idx="50">
                  <c:v>6000</c:v>
                </c:pt>
                <c:pt idx="51">
                  <c:v>4500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'2015年全井戸集計表'!$DP$3:$DP$54</c:f>
              <c:numCache>
                <c:formatCode>General</c:formatCode>
                <c:ptCount val="52"/>
                <c:pt idx="6">
                  <c:v>2600</c:v>
                </c:pt>
                <c:pt idx="7">
                  <c:v>1700</c:v>
                </c:pt>
                <c:pt idx="8">
                  <c:v>1200</c:v>
                </c:pt>
                <c:pt idx="9">
                  <c:v>1000</c:v>
                </c:pt>
                <c:pt idx="10">
                  <c:v>2000</c:v>
                </c:pt>
                <c:pt idx="11">
                  <c:v>1300</c:v>
                </c:pt>
                <c:pt idx="12">
                  <c:v>1000</c:v>
                </c:pt>
                <c:pt idx="13">
                  <c:v>1200</c:v>
                </c:pt>
                <c:pt idx="14">
                  <c:v>1400</c:v>
                </c:pt>
                <c:pt idx="15">
                  <c:v>1400</c:v>
                </c:pt>
                <c:pt idx="16">
                  <c:v>1200</c:v>
                </c:pt>
                <c:pt idx="17">
                  <c:v>1200</c:v>
                </c:pt>
                <c:pt idx="18">
                  <c:v>1600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1300</c:v>
                </c:pt>
                <c:pt idx="23">
                  <c:v>1800</c:v>
                </c:pt>
                <c:pt idx="24">
                  <c:v>1400</c:v>
                </c:pt>
                <c:pt idx="25">
                  <c:v>1400</c:v>
                </c:pt>
                <c:pt idx="26">
                  <c:v>2200</c:v>
                </c:pt>
                <c:pt idx="27">
                  <c:v>1400</c:v>
                </c:pt>
                <c:pt idx="28">
                  <c:v>1400</c:v>
                </c:pt>
                <c:pt idx="29">
                  <c:v>1500</c:v>
                </c:pt>
                <c:pt idx="30">
                  <c:v>1400</c:v>
                </c:pt>
                <c:pt idx="31">
                  <c:v>2000</c:v>
                </c:pt>
                <c:pt idx="32">
                  <c:v>1000</c:v>
                </c:pt>
                <c:pt idx="33">
                  <c:v>2200</c:v>
                </c:pt>
                <c:pt idx="34">
                  <c:v>1200</c:v>
                </c:pt>
                <c:pt idx="35">
                  <c:v>1100</c:v>
                </c:pt>
                <c:pt idx="36">
                  <c:v>1000</c:v>
                </c:pt>
                <c:pt idx="37">
                  <c:v>1000</c:v>
                </c:pt>
                <c:pt idx="38">
                  <c:v>1400</c:v>
                </c:pt>
                <c:pt idx="39">
                  <c:v>1200</c:v>
                </c:pt>
                <c:pt idx="40">
                  <c:v>1000</c:v>
                </c:pt>
                <c:pt idx="41">
                  <c:v>1500</c:v>
                </c:pt>
                <c:pt idx="42">
                  <c:v>2000</c:v>
                </c:pt>
                <c:pt idx="43">
                  <c:v>1100</c:v>
                </c:pt>
                <c:pt idx="44">
                  <c:v>1800</c:v>
                </c:pt>
                <c:pt idx="45">
                  <c:v>1100</c:v>
                </c:pt>
                <c:pt idx="46">
                  <c:v>1500</c:v>
                </c:pt>
                <c:pt idx="47">
                  <c:v>1500</c:v>
                </c:pt>
                <c:pt idx="48">
                  <c:v>1500</c:v>
                </c:pt>
                <c:pt idx="49">
                  <c:v>1000</c:v>
                </c:pt>
                <c:pt idx="50">
                  <c:v>1500</c:v>
                </c:pt>
                <c:pt idx="51">
                  <c:v>800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'2015年全井戸集計表'!$DN$46</c:f>
              <c:numCache>
                <c:formatCode>General</c:formatCode>
                <c:ptCount val="1"/>
                <c:pt idx="0">
                  <c:v>8000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96528"/>
        <c:axId val="503196920"/>
      </c:lineChart>
      <c:catAx>
        <c:axId val="503196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3196920"/>
        <c:crosses val="autoZero"/>
        <c:auto val="1"/>
        <c:lblAlgn val="ctr"/>
        <c:lblOffset val="100"/>
        <c:noMultiLvlLbl val="0"/>
      </c:catAx>
      <c:valAx>
        <c:axId val="503196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319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'2015年全井戸集計表'!$DV$3:$DV$54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200</c:v>
                </c:pt>
                <c:pt idx="3">
                  <c:v>200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200</c:v>
                </c:pt>
                <c:pt idx="8">
                  <c:v>250</c:v>
                </c:pt>
                <c:pt idx="9">
                  <c:v>220</c:v>
                </c:pt>
                <c:pt idx="10">
                  <c:v>200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220</c:v>
                </c:pt>
                <c:pt idx="19">
                  <c:v>300</c:v>
                </c:pt>
                <c:pt idx="20">
                  <c:v>420</c:v>
                </c:pt>
                <c:pt idx="21">
                  <c:v>350</c:v>
                </c:pt>
                <c:pt idx="22">
                  <c:v>420</c:v>
                </c:pt>
                <c:pt idx="23">
                  <c:v>280</c:v>
                </c:pt>
                <c:pt idx="24">
                  <c:v>300</c:v>
                </c:pt>
                <c:pt idx="25">
                  <c:v>320</c:v>
                </c:pt>
                <c:pt idx="26">
                  <c:v>280</c:v>
                </c:pt>
                <c:pt idx="27">
                  <c:v>200</c:v>
                </c:pt>
                <c:pt idx="28">
                  <c:v>220</c:v>
                </c:pt>
                <c:pt idx="29">
                  <c:v>200</c:v>
                </c:pt>
                <c:pt idx="30">
                  <c:v>300</c:v>
                </c:pt>
                <c:pt idx="31">
                  <c:v>300</c:v>
                </c:pt>
                <c:pt idx="32">
                  <c:v>350</c:v>
                </c:pt>
                <c:pt idx="33">
                  <c:v>350</c:v>
                </c:pt>
                <c:pt idx="34">
                  <c:v>320</c:v>
                </c:pt>
                <c:pt idx="35">
                  <c:v>300</c:v>
                </c:pt>
                <c:pt idx="36">
                  <c:v>250</c:v>
                </c:pt>
                <c:pt idx="37">
                  <c:v>200</c:v>
                </c:pt>
                <c:pt idx="38">
                  <c:v>200</c:v>
                </c:pt>
                <c:pt idx="39">
                  <c:v>300</c:v>
                </c:pt>
                <c:pt idx="40">
                  <c:v>250</c:v>
                </c:pt>
                <c:pt idx="41">
                  <c:v>300</c:v>
                </c:pt>
                <c:pt idx="42">
                  <c:v>300</c:v>
                </c:pt>
                <c:pt idx="43">
                  <c:v>320</c:v>
                </c:pt>
                <c:pt idx="44">
                  <c:v>400</c:v>
                </c:pt>
                <c:pt idx="45">
                  <c:v>350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180</c:v>
                </c:pt>
                <c:pt idx="50">
                  <c:v>200</c:v>
                </c:pt>
                <c:pt idx="51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97704"/>
        <c:axId val="503198096"/>
      </c:lineChart>
      <c:catAx>
        <c:axId val="503197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3198096"/>
        <c:crosses val="autoZero"/>
        <c:auto val="1"/>
        <c:lblAlgn val="ctr"/>
        <c:lblOffset val="100"/>
        <c:noMultiLvlLbl val="0"/>
      </c:catAx>
      <c:valAx>
        <c:axId val="503198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3197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'2015年全井戸集計表'!$DX$2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'2015年全井戸集計表'!$DX$3:$DX$54</c:f>
              <c:numCache>
                <c:formatCode>General</c:formatCode>
                <c:ptCount val="52"/>
                <c:pt idx="0">
                  <c:v>20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  <c:pt idx="6">
                  <c:v>22</c:v>
                </c:pt>
                <c:pt idx="7">
                  <c:v>20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22</c:v>
                </c:pt>
                <c:pt idx="12">
                  <c:v>25</c:v>
                </c:pt>
                <c:pt idx="13">
                  <c:v>25</c:v>
                </c:pt>
                <c:pt idx="14">
                  <c:v>22</c:v>
                </c:pt>
                <c:pt idx="15">
                  <c:v>22</c:v>
                </c:pt>
                <c:pt idx="16">
                  <c:v>40</c:v>
                </c:pt>
                <c:pt idx="17">
                  <c:v>22</c:v>
                </c:pt>
                <c:pt idx="18">
                  <c:v>25</c:v>
                </c:pt>
                <c:pt idx="19">
                  <c:v>22</c:v>
                </c:pt>
                <c:pt idx="20">
                  <c:v>35</c:v>
                </c:pt>
                <c:pt idx="21">
                  <c:v>40</c:v>
                </c:pt>
                <c:pt idx="22">
                  <c:v>170</c:v>
                </c:pt>
                <c:pt idx="23">
                  <c:v>160</c:v>
                </c:pt>
                <c:pt idx="24">
                  <c:v>160</c:v>
                </c:pt>
                <c:pt idx="25">
                  <c:v>200</c:v>
                </c:pt>
                <c:pt idx="26">
                  <c:v>200</c:v>
                </c:pt>
                <c:pt idx="27">
                  <c:v>120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85</c:v>
                </c:pt>
                <c:pt idx="37">
                  <c:v>75</c:v>
                </c:pt>
                <c:pt idx="38">
                  <c:v>60</c:v>
                </c:pt>
                <c:pt idx="39">
                  <c:v>55</c:v>
                </c:pt>
                <c:pt idx="40">
                  <c:v>50</c:v>
                </c:pt>
                <c:pt idx="41">
                  <c:v>50</c:v>
                </c:pt>
                <c:pt idx="42">
                  <c:v>40</c:v>
                </c:pt>
                <c:pt idx="43">
                  <c:v>50</c:v>
                </c:pt>
                <c:pt idx="44">
                  <c:v>45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50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98880"/>
        <c:axId val="503199272"/>
      </c:lineChart>
      <c:catAx>
        <c:axId val="5031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3199272"/>
        <c:crosses val="autoZero"/>
        <c:auto val="1"/>
        <c:lblAlgn val="ctr"/>
        <c:lblOffset val="100"/>
        <c:noMultiLvlLbl val="0"/>
      </c:catAx>
      <c:valAx>
        <c:axId val="503199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塩化イオン濃度(mg/L)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3198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2015</a:t>
            </a:r>
            <a:r>
              <a:rPr lang="ja-JP" altLang="en-US" sz="1800" b="1" i="0" baseline="0"/>
              <a:t>年大塚山第２処分場　各観測井の地下水位グラフ　（全井戸）</a:t>
            </a:r>
            <a:endParaRPr lang="ja-JP" altLang="ja-JP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'2015年全井戸集計表'!$BP$3:$BP$54</c:f>
              <c:numCache>
                <c:formatCode>General</c:formatCode>
                <c:ptCount val="5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500</c:v>
                </c:pt>
                <c:pt idx="7">
                  <c:v>480</c:v>
                </c:pt>
                <c:pt idx="8">
                  <c:v>450</c:v>
                </c:pt>
                <c:pt idx="9">
                  <c:v>480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400</c:v>
                </c:pt>
                <c:pt idx="15">
                  <c:v>500</c:v>
                </c:pt>
                <c:pt idx="16">
                  <c:v>450</c:v>
                </c:pt>
                <c:pt idx="17">
                  <c:v>450</c:v>
                </c:pt>
                <c:pt idx="18">
                  <c:v>500</c:v>
                </c:pt>
                <c:pt idx="19">
                  <c:v>450</c:v>
                </c:pt>
                <c:pt idx="20">
                  <c:v>500</c:v>
                </c:pt>
                <c:pt idx="21">
                  <c:v>480</c:v>
                </c:pt>
                <c:pt idx="22">
                  <c:v>480</c:v>
                </c:pt>
                <c:pt idx="23">
                  <c:v>480</c:v>
                </c:pt>
                <c:pt idx="24">
                  <c:v>500</c:v>
                </c:pt>
                <c:pt idx="25">
                  <c:v>480</c:v>
                </c:pt>
                <c:pt idx="26">
                  <c:v>480</c:v>
                </c:pt>
                <c:pt idx="27">
                  <c:v>500</c:v>
                </c:pt>
                <c:pt idx="28">
                  <c:v>500</c:v>
                </c:pt>
                <c:pt idx="29">
                  <c:v>480</c:v>
                </c:pt>
                <c:pt idx="30">
                  <c:v>500</c:v>
                </c:pt>
                <c:pt idx="31">
                  <c:v>480</c:v>
                </c:pt>
                <c:pt idx="32">
                  <c:v>480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600</c:v>
                </c:pt>
                <c:pt idx="37">
                  <c:v>600</c:v>
                </c:pt>
                <c:pt idx="38">
                  <c:v>700</c:v>
                </c:pt>
                <c:pt idx="39">
                  <c:v>600</c:v>
                </c:pt>
                <c:pt idx="40">
                  <c:v>600</c:v>
                </c:pt>
                <c:pt idx="41">
                  <c:v>500</c:v>
                </c:pt>
                <c:pt idx="42">
                  <c:v>450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'2015年全井戸集計表'!$BQ$3:$BQ$54</c:f>
              <c:numCache>
                <c:formatCode>General</c:formatCode>
                <c:ptCount val="52"/>
                <c:pt idx="0">
                  <c:v>1100</c:v>
                </c:pt>
                <c:pt idx="1">
                  <c:v>1000</c:v>
                </c:pt>
                <c:pt idx="2">
                  <c:v>1000</c:v>
                </c:pt>
                <c:pt idx="3">
                  <c:v>1100</c:v>
                </c:pt>
                <c:pt idx="4">
                  <c:v>900</c:v>
                </c:pt>
                <c:pt idx="5">
                  <c:v>1000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1100</c:v>
                </c:pt>
                <c:pt idx="10">
                  <c:v>1100</c:v>
                </c:pt>
                <c:pt idx="11">
                  <c:v>900</c:v>
                </c:pt>
                <c:pt idx="12">
                  <c:v>1200</c:v>
                </c:pt>
                <c:pt idx="13">
                  <c:v>1000</c:v>
                </c:pt>
                <c:pt idx="14">
                  <c:v>1100</c:v>
                </c:pt>
                <c:pt idx="15">
                  <c:v>1000</c:v>
                </c:pt>
                <c:pt idx="16">
                  <c:v>1000</c:v>
                </c:pt>
                <c:pt idx="17">
                  <c:v>1100</c:v>
                </c:pt>
                <c:pt idx="18">
                  <c:v>900</c:v>
                </c:pt>
                <c:pt idx="19">
                  <c:v>1000</c:v>
                </c:pt>
                <c:pt idx="20">
                  <c:v>900</c:v>
                </c:pt>
                <c:pt idx="21">
                  <c:v>800</c:v>
                </c:pt>
                <c:pt idx="22">
                  <c:v>850</c:v>
                </c:pt>
                <c:pt idx="23">
                  <c:v>820</c:v>
                </c:pt>
                <c:pt idx="24">
                  <c:v>850</c:v>
                </c:pt>
                <c:pt idx="25">
                  <c:v>800</c:v>
                </c:pt>
                <c:pt idx="26">
                  <c:v>900</c:v>
                </c:pt>
                <c:pt idx="27">
                  <c:v>820</c:v>
                </c:pt>
                <c:pt idx="28">
                  <c:v>1000</c:v>
                </c:pt>
                <c:pt idx="29">
                  <c:v>1200</c:v>
                </c:pt>
                <c:pt idx="30">
                  <c:v>1100</c:v>
                </c:pt>
                <c:pt idx="31">
                  <c:v>1000</c:v>
                </c:pt>
                <c:pt idx="32">
                  <c:v>950</c:v>
                </c:pt>
                <c:pt idx="33">
                  <c:v>900</c:v>
                </c:pt>
                <c:pt idx="34">
                  <c:v>800</c:v>
                </c:pt>
                <c:pt idx="35">
                  <c:v>800</c:v>
                </c:pt>
                <c:pt idx="36">
                  <c:v>1000</c:v>
                </c:pt>
                <c:pt idx="37">
                  <c:v>1200</c:v>
                </c:pt>
                <c:pt idx="38">
                  <c:v>1600</c:v>
                </c:pt>
                <c:pt idx="39">
                  <c:v>1500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850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900</c:v>
                </c:pt>
                <c:pt idx="51">
                  <c:v>1000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'2015年全井戸集計表'!$BT$2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'2015年全井戸集計表'!$BT$3:$BT$54</c:f>
              <c:numCache>
                <c:formatCode>General</c:formatCode>
                <c:ptCount val="52"/>
                <c:pt idx="0">
                  <c:v>70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80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80</c:v>
                </c:pt>
                <c:pt idx="15">
                  <c:v>90</c:v>
                </c:pt>
                <c:pt idx="16">
                  <c:v>90</c:v>
                </c:pt>
                <c:pt idx="17">
                  <c:v>70</c:v>
                </c:pt>
                <c:pt idx="18">
                  <c:v>90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90</c:v>
                </c:pt>
                <c:pt idx="24">
                  <c:v>95</c:v>
                </c:pt>
                <c:pt idx="25">
                  <c:v>90</c:v>
                </c:pt>
                <c:pt idx="26">
                  <c:v>90</c:v>
                </c:pt>
                <c:pt idx="27">
                  <c:v>100</c:v>
                </c:pt>
                <c:pt idx="28">
                  <c:v>90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90</c:v>
                </c:pt>
                <c:pt idx="34">
                  <c:v>160</c:v>
                </c:pt>
                <c:pt idx="35">
                  <c:v>90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120</c:v>
                </c:pt>
                <c:pt idx="40">
                  <c:v>100</c:v>
                </c:pt>
                <c:pt idx="41">
                  <c:v>160</c:v>
                </c:pt>
                <c:pt idx="42">
                  <c:v>150</c:v>
                </c:pt>
                <c:pt idx="43">
                  <c:v>130</c:v>
                </c:pt>
                <c:pt idx="44">
                  <c:v>120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110</c:v>
                </c:pt>
                <c:pt idx="50">
                  <c:v>120</c:v>
                </c:pt>
                <c:pt idx="51">
                  <c:v>100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'2015年全井戸集計表'!$BU$2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'2015年全井戸集計表'!$BU$3:$BU$54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220</c:v>
                </c:pt>
                <c:pt idx="3">
                  <c:v>220</c:v>
                </c:pt>
                <c:pt idx="4">
                  <c:v>230</c:v>
                </c:pt>
                <c:pt idx="5">
                  <c:v>250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250</c:v>
                </c:pt>
                <c:pt idx="10">
                  <c:v>250</c:v>
                </c:pt>
                <c:pt idx="11">
                  <c:v>220</c:v>
                </c:pt>
                <c:pt idx="12">
                  <c:v>210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280</c:v>
                </c:pt>
                <c:pt idx="17">
                  <c:v>250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300</c:v>
                </c:pt>
                <c:pt idx="22">
                  <c:v>280</c:v>
                </c:pt>
                <c:pt idx="23">
                  <c:v>280</c:v>
                </c:pt>
                <c:pt idx="24">
                  <c:v>280</c:v>
                </c:pt>
                <c:pt idx="25">
                  <c:v>280</c:v>
                </c:pt>
                <c:pt idx="26">
                  <c:v>280</c:v>
                </c:pt>
                <c:pt idx="27">
                  <c:v>280</c:v>
                </c:pt>
                <c:pt idx="28">
                  <c:v>250</c:v>
                </c:pt>
                <c:pt idx="29">
                  <c:v>280</c:v>
                </c:pt>
                <c:pt idx="30">
                  <c:v>280</c:v>
                </c:pt>
                <c:pt idx="31">
                  <c:v>280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280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280</c:v>
                </c:pt>
                <c:pt idx="40">
                  <c:v>280</c:v>
                </c:pt>
                <c:pt idx="41">
                  <c:v>250</c:v>
                </c:pt>
                <c:pt idx="42">
                  <c:v>250</c:v>
                </c:pt>
                <c:pt idx="43">
                  <c:v>280</c:v>
                </c:pt>
                <c:pt idx="44">
                  <c:v>220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230</c:v>
                </c:pt>
                <c:pt idx="51">
                  <c:v>200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'2015年全井戸集計表'!$BV$2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'2015年全井戸集計表'!$BW$2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'2015年全井戸集計表'!$BW$3:$BW$54</c:f>
              <c:numCache>
                <c:formatCode>General</c:formatCode>
                <c:ptCount val="52"/>
                <c:pt idx="0">
                  <c:v>130</c:v>
                </c:pt>
                <c:pt idx="1">
                  <c:v>150</c:v>
                </c:pt>
                <c:pt idx="2">
                  <c:v>150</c:v>
                </c:pt>
                <c:pt idx="3">
                  <c:v>180</c:v>
                </c:pt>
                <c:pt idx="4">
                  <c:v>130</c:v>
                </c:pt>
                <c:pt idx="5">
                  <c:v>150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130</c:v>
                </c:pt>
                <c:pt idx="10">
                  <c:v>120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120</c:v>
                </c:pt>
                <c:pt idx="15">
                  <c:v>150</c:v>
                </c:pt>
                <c:pt idx="16">
                  <c:v>120</c:v>
                </c:pt>
                <c:pt idx="17">
                  <c:v>100</c:v>
                </c:pt>
                <c:pt idx="18">
                  <c:v>130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110</c:v>
                </c:pt>
                <c:pt idx="23">
                  <c:v>120</c:v>
                </c:pt>
                <c:pt idx="24">
                  <c:v>120</c:v>
                </c:pt>
                <c:pt idx="25">
                  <c:v>140</c:v>
                </c:pt>
                <c:pt idx="26">
                  <c:v>140</c:v>
                </c:pt>
                <c:pt idx="27">
                  <c:v>130</c:v>
                </c:pt>
                <c:pt idx="28">
                  <c:v>120</c:v>
                </c:pt>
                <c:pt idx="29">
                  <c:v>100</c:v>
                </c:pt>
                <c:pt idx="30">
                  <c:v>100</c:v>
                </c:pt>
                <c:pt idx="31">
                  <c:v>120</c:v>
                </c:pt>
                <c:pt idx="32">
                  <c:v>100</c:v>
                </c:pt>
                <c:pt idx="33">
                  <c:v>100</c:v>
                </c:pt>
                <c:pt idx="34">
                  <c:v>130</c:v>
                </c:pt>
                <c:pt idx="35">
                  <c:v>120</c:v>
                </c:pt>
                <c:pt idx="36">
                  <c:v>110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120</c:v>
                </c:pt>
                <c:pt idx="42">
                  <c:v>120</c:v>
                </c:pt>
                <c:pt idx="43">
                  <c:v>100</c:v>
                </c:pt>
                <c:pt idx="44">
                  <c:v>130</c:v>
                </c:pt>
                <c:pt idx="45">
                  <c:v>130</c:v>
                </c:pt>
                <c:pt idx="46">
                  <c:v>150</c:v>
                </c:pt>
                <c:pt idx="47">
                  <c:v>120</c:v>
                </c:pt>
                <c:pt idx="48">
                  <c:v>150</c:v>
                </c:pt>
                <c:pt idx="49">
                  <c:v>100</c:v>
                </c:pt>
                <c:pt idx="50">
                  <c:v>120</c:v>
                </c:pt>
                <c:pt idx="51">
                  <c:v>100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'2015年全井戸集計表'!$BX$2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'2015年全井戸集計表'!$BX$3:$BX$54</c:f>
              <c:numCache>
                <c:formatCode>General</c:formatCode>
                <c:ptCount val="5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380</c:v>
                </c:pt>
                <c:pt idx="4">
                  <c:v>350</c:v>
                </c:pt>
                <c:pt idx="5">
                  <c:v>400</c:v>
                </c:pt>
                <c:pt idx="6">
                  <c:v>180</c:v>
                </c:pt>
                <c:pt idx="7">
                  <c:v>300</c:v>
                </c:pt>
                <c:pt idx="8">
                  <c:v>80</c:v>
                </c:pt>
                <c:pt idx="9">
                  <c:v>400</c:v>
                </c:pt>
                <c:pt idx="10">
                  <c:v>350</c:v>
                </c:pt>
                <c:pt idx="11">
                  <c:v>300</c:v>
                </c:pt>
                <c:pt idx="12">
                  <c:v>450</c:v>
                </c:pt>
                <c:pt idx="13">
                  <c:v>400</c:v>
                </c:pt>
                <c:pt idx="14">
                  <c:v>400</c:v>
                </c:pt>
                <c:pt idx="15">
                  <c:v>450</c:v>
                </c:pt>
                <c:pt idx="16">
                  <c:v>380</c:v>
                </c:pt>
                <c:pt idx="17">
                  <c:v>200</c:v>
                </c:pt>
                <c:pt idx="18">
                  <c:v>300</c:v>
                </c:pt>
                <c:pt idx="19">
                  <c:v>200</c:v>
                </c:pt>
                <c:pt idx="20">
                  <c:v>400</c:v>
                </c:pt>
                <c:pt idx="21">
                  <c:v>300</c:v>
                </c:pt>
                <c:pt idx="22">
                  <c:v>400</c:v>
                </c:pt>
                <c:pt idx="23">
                  <c:v>400</c:v>
                </c:pt>
                <c:pt idx="24">
                  <c:v>300</c:v>
                </c:pt>
                <c:pt idx="25">
                  <c:v>400</c:v>
                </c:pt>
                <c:pt idx="26">
                  <c:v>400</c:v>
                </c:pt>
                <c:pt idx="27">
                  <c:v>380</c:v>
                </c:pt>
                <c:pt idx="28">
                  <c:v>420</c:v>
                </c:pt>
                <c:pt idx="29">
                  <c:v>300</c:v>
                </c:pt>
                <c:pt idx="30">
                  <c:v>400</c:v>
                </c:pt>
                <c:pt idx="31">
                  <c:v>250</c:v>
                </c:pt>
                <c:pt idx="32">
                  <c:v>200</c:v>
                </c:pt>
                <c:pt idx="33">
                  <c:v>280</c:v>
                </c:pt>
                <c:pt idx="34">
                  <c:v>200</c:v>
                </c:pt>
                <c:pt idx="35">
                  <c:v>350</c:v>
                </c:pt>
                <c:pt idx="36">
                  <c:v>500</c:v>
                </c:pt>
                <c:pt idx="37">
                  <c:v>400</c:v>
                </c:pt>
                <c:pt idx="38">
                  <c:v>180</c:v>
                </c:pt>
                <c:pt idx="39">
                  <c:v>300</c:v>
                </c:pt>
                <c:pt idx="40">
                  <c:v>300</c:v>
                </c:pt>
                <c:pt idx="41">
                  <c:v>100</c:v>
                </c:pt>
                <c:pt idx="42">
                  <c:v>250</c:v>
                </c:pt>
                <c:pt idx="43">
                  <c:v>110</c:v>
                </c:pt>
                <c:pt idx="44">
                  <c:v>280</c:v>
                </c:pt>
                <c:pt idx="45">
                  <c:v>160</c:v>
                </c:pt>
                <c:pt idx="46">
                  <c:v>150</c:v>
                </c:pt>
                <c:pt idx="47">
                  <c:v>150</c:v>
                </c:pt>
                <c:pt idx="48">
                  <c:v>250</c:v>
                </c:pt>
                <c:pt idx="49">
                  <c:v>450</c:v>
                </c:pt>
                <c:pt idx="50">
                  <c:v>400</c:v>
                </c:pt>
                <c:pt idx="51">
                  <c:v>500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'2015年全井戸集計表'!$BY$2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'2015年全井戸集計表'!$BY$3:$BY$54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25</c:v>
                </c:pt>
                <c:pt idx="3">
                  <c:v>5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35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12</c:v>
                </c:pt>
                <c:pt idx="12">
                  <c:v>6</c:v>
                </c:pt>
                <c:pt idx="13">
                  <c:v>5</c:v>
                </c:pt>
                <c:pt idx="14">
                  <c:v>35</c:v>
                </c:pt>
                <c:pt idx="15">
                  <c:v>15</c:v>
                </c:pt>
                <c:pt idx="16">
                  <c:v>8</c:v>
                </c:pt>
                <c:pt idx="17">
                  <c:v>60</c:v>
                </c:pt>
                <c:pt idx="18">
                  <c:v>10</c:v>
                </c:pt>
                <c:pt idx="19">
                  <c:v>6</c:v>
                </c:pt>
                <c:pt idx="20">
                  <c:v>15</c:v>
                </c:pt>
                <c:pt idx="21">
                  <c:v>15</c:v>
                </c:pt>
                <c:pt idx="22">
                  <c:v>30</c:v>
                </c:pt>
                <c:pt idx="23">
                  <c:v>10</c:v>
                </c:pt>
                <c:pt idx="24">
                  <c:v>30</c:v>
                </c:pt>
                <c:pt idx="25">
                  <c:v>30</c:v>
                </c:pt>
                <c:pt idx="26">
                  <c:v>40</c:v>
                </c:pt>
                <c:pt idx="27">
                  <c:v>10</c:v>
                </c:pt>
                <c:pt idx="28">
                  <c:v>25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25</c:v>
                </c:pt>
                <c:pt idx="34">
                  <c:v>3</c:v>
                </c:pt>
                <c:pt idx="35">
                  <c:v>3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20</c:v>
                </c:pt>
                <c:pt idx="50">
                  <c:v>25</c:v>
                </c:pt>
                <c:pt idx="51">
                  <c:v>50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'2015年全井戸集計表'!$BZ$2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'2015年全井戸集計表'!$BZ$3:$BZ$54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25</c:v>
                </c:pt>
                <c:pt idx="18">
                  <c:v>18</c:v>
                </c:pt>
                <c:pt idx="19">
                  <c:v>15</c:v>
                </c:pt>
                <c:pt idx="20">
                  <c:v>20</c:v>
                </c:pt>
                <c:pt idx="21">
                  <c:v>18</c:v>
                </c:pt>
                <c:pt idx="22">
                  <c:v>16</c:v>
                </c:pt>
                <c:pt idx="23">
                  <c:v>15</c:v>
                </c:pt>
                <c:pt idx="24">
                  <c:v>15</c:v>
                </c:pt>
                <c:pt idx="25">
                  <c:v>22</c:v>
                </c:pt>
                <c:pt idx="26">
                  <c:v>20</c:v>
                </c:pt>
                <c:pt idx="27">
                  <c:v>18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30</c:v>
                </c:pt>
                <c:pt idx="32">
                  <c:v>10</c:v>
                </c:pt>
                <c:pt idx="33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20</c:v>
                </c:pt>
                <c:pt idx="42">
                  <c:v>20</c:v>
                </c:pt>
                <c:pt idx="43">
                  <c:v>12</c:v>
                </c:pt>
                <c:pt idx="44">
                  <c:v>20</c:v>
                </c:pt>
                <c:pt idx="45">
                  <c:v>12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'2015年全井戸集計表'!$CA$2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'2015年全井戸集計表'!$CA$3:$CA$54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'2015年全井戸集計表'!$CB$2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'2015年全井戸集計表'!$CB$3:$CB$54</c:f>
              <c:numCache>
                <c:formatCode>General</c:formatCode>
                <c:ptCount val="52"/>
                <c:pt idx="0">
                  <c:v>1900</c:v>
                </c:pt>
                <c:pt idx="1">
                  <c:v>2000</c:v>
                </c:pt>
                <c:pt idx="2">
                  <c:v>1600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1900</c:v>
                </c:pt>
                <c:pt idx="9">
                  <c:v>2000</c:v>
                </c:pt>
                <c:pt idx="10">
                  <c:v>2000</c:v>
                </c:pt>
                <c:pt idx="11">
                  <c:v>1900</c:v>
                </c:pt>
                <c:pt idx="12">
                  <c:v>1800</c:v>
                </c:pt>
                <c:pt idx="13">
                  <c:v>2000</c:v>
                </c:pt>
                <c:pt idx="14">
                  <c:v>2100</c:v>
                </c:pt>
                <c:pt idx="15">
                  <c:v>2400</c:v>
                </c:pt>
                <c:pt idx="16">
                  <c:v>2000</c:v>
                </c:pt>
                <c:pt idx="17">
                  <c:v>2200</c:v>
                </c:pt>
                <c:pt idx="18">
                  <c:v>2200</c:v>
                </c:pt>
                <c:pt idx="19">
                  <c:v>1900</c:v>
                </c:pt>
                <c:pt idx="20">
                  <c:v>2200</c:v>
                </c:pt>
                <c:pt idx="21">
                  <c:v>2200</c:v>
                </c:pt>
                <c:pt idx="22">
                  <c:v>2200</c:v>
                </c:pt>
                <c:pt idx="23">
                  <c:v>2000</c:v>
                </c:pt>
                <c:pt idx="24">
                  <c:v>2000</c:v>
                </c:pt>
                <c:pt idx="25">
                  <c:v>2200</c:v>
                </c:pt>
                <c:pt idx="26">
                  <c:v>2200</c:v>
                </c:pt>
                <c:pt idx="27">
                  <c:v>2000</c:v>
                </c:pt>
                <c:pt idx="28">
                  <c:v>2100</c:v>
                </c:pt>
                <c:pt idx="29">
                  <c:v>2200</c:v>
                </c:pt>
                <c:pt idx="30">
                  <c:v>2200</c:v>
                </c:pt>
                <c:pt idx="31">
                  <c:v>2000</c:v>
                </c:pt>
                <c:pt idx="32">
                  <c:v>2300</c:v>
                </c:pt>
                <c:pt idx="33">
                  <c:v>2000</c:v>
                </c:pt>
                <c:pt idx="34">
                  <c:v>2300</c:v>
                </c:pt>
                <c:pt idx="35">
                  <c:v>2500</c:v>
                </c:pt>
                <c:pt idx="36">
                  <c:v>2100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2200</c:v>
                </c:pt>
                <c:pt idx="41">
                  <c:v>2200</c:v>
                </c:pt>
                <c:pt idx="42">
                  <c:v>2000</c:v>
                </c:pt>
                <c:pt idx="43">
                  <c:v>2000</c:v>
                </c:pt>
                <c:pt idx="44">
                  <c:v>2300</c:v>
                </c:pt>
                <c:pt idx="45">
                  <c:v>2200</c:v>
                </c:pt>
                <c:pt idx="46">
                  <c:v>2000</c:v>
                </c:pt>
                <c:pt idx="47">
                  <c:v>2000</c:v>
                </c:pt>
                <c:pt idx="48">
                  <c:v>2200</c:v>
                </c:pt>
                <c:pt idx="49">
                  <c:v>2300</c:v>
                </c:pt>
                <c:pt idx="50">
                  <c:v>2000</c:v>
                </c:pt>
                <c:pt idx="51">
                  <c:v>2300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'2015年全井戸集計表'!$CC$2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'2015年全井戸集計表'!$CC$3:$CC$54</c:f>
              <c:numCache>
                <c:formatCode>General</c:formatCode>
                <c:ptCount val="52"/>
                <c:pt idx="0">
                  <c:v>22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25</c:v>
                </c:pt>
                <c:pt idx="5">
                  <c:v>35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18</c:v>
                </c:pt>
                <c:pt idx="13">
                  <c:v>18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22</c:v>
                </c:pt>
                <c:pt idx="18">
                  <c:v>30</c:v>
                </c:pt>
                <c:pt idx="19">
                  <c:v>35</c:v>
                </c:pt>
                <c:pt idx="20">
                  <c:v>45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65</c:v>
                </c:pt>
                <c:pt idx="25">
                  <c:v>70</c:v>
                </c:pt>
                <c:pt idx="26">
                  <c:v>60</c:v>
                </c:pt>
                <c:pt idx="27">
                  <c:v>60</c:v>
                </c:pt>
                <c:pt idx="28">
                  <c:v>80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90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65</c:v>
                </c:pt>
                <c:pt idx="40">
                  <c:v>90</c:v>
                </c:pt>
                <c:pt idx="41">
                  <c:v>130</c:v>
                </c:pt>
                <c:pt idx="42">
                  <c:v>150</c:v>
                </c:pt>
                <c:pt idx="43">
                  <c:v>180</c:v>
                </c:pt>
                <c:pt idx="44">
                  <c:v>200</c:v>
                </c:pt>
                <c:pt idx="45">
                  <c:v>190</c:v>
                </c:pt>
                <c:pt idx="46">
                  <c:v>180</c:v>
                </c:pt>
                <c:pt idx="47">
                  <c:v>150</c:v>
                </c:pt>
                <c:pt idx="48">
                  <c:v>150</c:v>
                </c:pt>
                <c:pt idx="49">
                  <c:v>35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'2015年全井戸集計表'!$CD$2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'2015年全井戸集計表'!$CD$3:$CD$54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18</c:v>
                </c:pt>
                <c:pt idx="5">
                  <c:v>18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18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18</c:v>
                </c:pt>
                <c:pt idx="21">
                  <c:v>22</c:v>
                </c:pt>
                <c:pt idx="22">
                  <c:v>18</c:v>
                </c:pt>
                <c:pt idx="23">
                  <c:v>18</c:v>
                </c:pt>
                <c:pt idx="24">
                  <c:v>15</c:v>
                </c:pt>
                <c:pt idx="25">
                  <c:v>18</c:v>
                </c:pt>
                <c:pt idx="26">
                  <c:v>15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30</c:v>
                </c:pt>
                <c:pt idx="44">
                  <c:v>25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'2015年全井戸集計表'!$CE$2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'2015年全井戸集計表'!$CE$3:$CE$54</c:f>
              <c:numCache>
                <c:formatCode>General</c:formatCode>
                <c:ptCount val="52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250</c:v>
                </c:pt>
                <c:pt idx="4">
                  <c:v>220</c:v>
                </c:pt>
                <c:pt idx="5">
                  <c:v>200</c:v>
                </c:pt>
                <c:pt idx="6">
                  <c:v>220</c:v>
                </c:pt>
                <c:pt idx="7">
                  <c:v>220</c:v>
                </c:pt>
                <c:pt idx="8">
                  <c:v>280</c:v>
                </c:pt>
                <c:pt idx="9">
                  <c:v>200</c:v>
                </c:pt>
                <c:pt idx="10">
                  <c:v>400</c:v>
                </c:pt>
                <c:pt idx="11">
                  <c:v>220</c:v>
                </c:pt>
                <c:pt idx="12">
                  <c:v>250</c:v>
                </c:pt>
                <c:pt idx="13">
                  <c:v>250</c:v>
                </c:pt>
                <c:pt idx="14">
                  <c:v>280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220</c:v>
                </c:pt>
                <c:pt idx="19">
                  <c:v>250</c:v>
                </c:pt>
                <c:pt idx="20">
                  <c:v>260</c:v>
                </c:pt>
                <c:pt idx="21">
                  <c:v>250</c:v>
                </c:pt>
                <c:pt idx="22">
                  <c:v>1100</c:v>
                </c:pt>
                <c:pt idx="23">
                  <c:v>900</c:v>
                </c:pt>
                <c:pt idx="24">
                  <c:v>480</c:v>
                </c:pt>
                <c:pt idx="25">
                  <c:v>800</c:v>
                </c:pt>
                <c:pt idx="26">
                  <c:v>300</c:v>
                </c:pt>
                <c:pt idx="27">
                  <c:v>180</c:v>
                </c:pt>
                <c:pt idx="28">
                  <c:v>180</c:v>
                </c:pt>
                <c:pt idx="29">
                  <c:v>200</c:v>
                </c:pt>
                <c:pt idx="30">
                  <c:v>250</c:v>
                </c:pt>
                <c:pt idx="31">
                  <c:v>300</c:v>
                </c:pt>
                <c:pt idx="32">
                  <c:v>400</c:v>
                </c:pt>
                <c:pt idx="33">
                  <c:v>380</c:v>
                </c:pt>
                <c:pt idx="34">
                  <c:v>600</c:v>
                </c:pt>
                <c:pt idx="35">
                  <c:v>700</c:v>
                </c:pt>
                <c:pt idx="36">
                  <c:v>150</c:v>
                </c:pt>
                <c:pt idx="37">
                  <c:v>150</c:v>
                </c:pt>
                <c:pt idx="38">
                  <c:v>250</c:v>
                </c:pt>
                <c:pt idx="39">
                  <c:v>250</c:v>
                </c:pt>
                <c:pt idx="40">
                  <c:v>350</c:v>
                </c:pt>
                <c:pt idx="41">
                  <c:v>400</c:v>
                </c:pt>
                <c:pt idx="42">
                  <c:v>400</c:v>
                </c:pt>
                <c:pt idx="43">
                  <c:v>500</c:v>
                </c:pt>
                <c:pt idx="44">
                  <c:v>400</c:v>
                </c:pt>
                <c:pt idx="45">
                  <c:v>500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300</c:v>
                </c:pt>
                <c:pt idx="50">
                  <c:v>300</c:v>
                </c:pt>
                <c:pt idx="51">
                  <c:v>350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'2015年全井戸集計表'!$CF$2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'2015年全井戸集計表'!$CF$3:$CF$54</c:f>
              <c:numCache>
                <c:formatCode>General</c:formatCode>
                <c:ptCount val="52"/>
                <c:pt idx="0">
                  <c:v>1400</c:v>
                </c:pt>
                <c:pt idx="1">
                  <c:v>1600</c:v>
                </c:pt>
                <c:pt idx="2">
                  <c:v>1500</c:v>
                </c:pt>
                <c:pt idx="3">
                  <c:v>1600</c:v>
                </c:pt>
                <c:pt idx="4">
                  <c:v>1500</c:v>
                </c:pt>
                <c:pt idx="5">
                  <c:v>1600</c:v>
                </c:pt>
                <c:pt idx="6">
                  <c:v>1300</c:v>
                </c:pt>
                <c:pt idx="7">
                  <c:v>1500</c:v>
                </c:pt>
                <c:pt idx="8">
                  <c:v>1200</c:v>
                </c:pt>
                <c:pt idx="9">
                  <c:v>1700</c:v>
                </c:pt>
                <c:pt idx="10">
                  <c:v>1600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1400</c:v>
                </c:pt>
                <c:pt idx="15">
                  <c:v>1800</c:v>
                </c:pt>
                <c:pt idx="16">
                  <c:v>1500</c:v>
                </c:pt>
                <c:pt idx="17">
                  <c:v>1400</c:v>
                </c:pt>
                <c:pt idx="18">
                  <c:v>1500</c:v>
                </c:pt>
                <c:pt idx="19">
                  <c:v>1300</c:v>
                </c:pt>
                <c:pt idx="20">
                  <c:v>1400</c:v>
                </c:pt>
                <c:pt idx="21">
                  <c:v>1500</c:v>
                </c:pt>
                <c:pt idx="22">
                  <c:v>1600</c:v>
                </c:pt>
                <c:pt idx="23">
                  <c:v>1400</c:v>
                </c:pt>
                <c:pt idx="24">
                  <c:v>1400</c:v>
                </c:pt>
                <c:pt idx="25">
                  <c:v>1400</c:v>
                </c:pt>
                <c:pt idx="26">
                  <c:v>1600</c:v>
                </c:pt>
                <c:pt idx="27">
                  <c:v>1600</c:v>
                </c:pt>
                <c:pt idx="28">
                  <c:v>1400</c:v>
                </c:pt>
                <c:pt idx="29">
                  <c:v>1600</c:v>
                </c:pt>
                <c:pt idx="30">
                  <c:v>1400</c:v>
                </c:pt>
                <c:pt idx="31">
                  <c:v>1600</c:v>
                </c:pt>
                <c:pt idx="32">
                  <c:v>1500</c:v>
                </c:pt>
                <c:pt idx="33">
                  <c:v>1600</c:v>
                </c:pt>
                <c:pt idx="34">
                  <c:v>1600</c:v>
                </c:pt>
                <c:pt idx="35">
                  <c:v>1600</c:v>
                </c:pt>
                <c:pt idx="36">
                  <c:v>1500</c:v>
                </c:pt>
                <c:pt idx="37">
                  <c:v>1200</c:v>
                </c:pt>
                <c:pt idx="38">
                  <c:v>1100</c:v>
                </c:pt>
                <c:pt idx="39">
                  <c:v>1500</c:v>
                </c:pt>
                <c:pt idx="40">
                  <c:v>1400</c:v>
                </c:pt>
                <c:pt idx="41">
                  <c:v>1400</c:v>
                </c:pt>
                <c:pt idx="42">
                  <c:v>1600</c:v>
                </c:pt>
                <c:pt idx="43">
                  <c:v>1600</c:v>
                </c:pt>
                <c:pt idx="44">
                  <c:v>1500</c:v>
                </c:pt>
                <c:pt idx="45">
                  <c:v>1500</c:v>
                </c:pt>
                <c:pt idx="46">
                  <c:v>1600</c:v>
                </c:pt>
                <c:pt idx="47">
                  <c:v>1500</c:v>
                </c:pt>
                <c:pt idx="48">
                  <c:v>1600</c:v>
                </c:pt>
                <c:pt idx="49">
                  <c:v>1600</c:v>
                </c:pt>
                <c:pt idx="50">
                  <c:v>1500</c:v>
                </c:pt>
                <c:pt idx="51">
                  <c:v>1400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'2015年全井戸集計表'!$CG$2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'2015年全井戸集計表'!$CG$3:$CG$54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12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'2015年全井戸集計表'!$CH$2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'2015年全井戸集計表'!$CH$3:$CH$54</c:f>
              <c:numCache>
                <c:formatCode>General</c:formatCode>
                <c:ptCount val="52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750</c:v>
                </c:pt>
                <c:pt idx="9">
                  <c:v>800</c:v>
                </c:pt>
                <c:pt idx="10">
                  <c:v>750</c:v>
                </c:pt>
                <c:pt idx="11">
                  <c:v>650</c:v>
                </c:pt>
                <c:pt idx="12">
                  <c:v>700</c:v>
                </c:pt>
                <c:pt idx="13">
                  <c:v>700</c:v>
                </c:pt>
                <c:pt idx="14">
                  <c:v>650</c:v>
                </c:pt>
                <c:pt idx="15">
                  <c:v>700</c:v>
                </c:pt>
                <c:pt idx="16">
                  <c:v>600</c:v>
                </c:pt>
                <c:pt idx="17">
                  <c:v>700</c:v>
                </c:pt>
                <c:pt idx="18">
                  <c:v>600</c:v>
                </c:pt>
                <c:pt idx="19">
                  <c:v>550</c:v>
                </c:pt>
                <c:pt idx="20">
                  <c:v>600</c:v>
                </c:pt>
                <c:pt idx="21">
                  <c:v>600</c:v>
                </c:pt>
                <c:pt idx="22">
                  <c:v>650</c:v>
                </c:pt>
                <c:pt idx="23">
                  <c:v>600</c:v>
                </c:pt>
                <c:pt idx="24">
                  <c:v>620</c:v>
                </c:pt>
                <c:pt idx="25">
                  <c:v>600</c:v>
                </c:pt>
                <c:pt idx="26">
                  <c:v>600</c:v>
                </c:pt>
                <c:pt idx="27">
                  <c:v>550</c:v>
                </c:pt>
                <c:pt idx="28">
                  <c:v>600</c:v>
                </c:pt>
                <c:pt idx="29">
                  <c:v>550</c:v>
                </c:pt>
                <c:pt idx="30">
                  <c:v>550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650</c:v>
                </c:pt>
                <c:pt idx="37">
                  <c:v>600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700</c:v>
                </c:pt>
                <c:pt idx="42">
                  <c:v>700</c:v>
                </c:pt>
                <c:pt idx="43">
                  <c:v>700</c:v>
                </c:pt>
                <c:pt idx="44">
                  <c:v>700</c:v>
                </c:pt>
                <c:pt idx="45">
                  <c:v>800</c:v>
                </c:pt>
                <c:pt idx="46">
                  <c:v>800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700</c:v>
                </c:pt>
                <c:pt idx="51">
                  <c:v>800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'2015年全井戸集計表'!$CI$2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'2015年全井戸集計表'!$CI$3:$CI$54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120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130</c:v>
                </c:pt>
                <c:pt idx="7">
                  <c:v>150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150</c:v>
                </c:pt>
                <c:pt idx="12">
                  <c:v>140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140</c:v>
                </c:pt>
                <c:pt idx="17">
                  <c:v>160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150</c:v>
                </c:pt>
                <c:pt idx="22">
                  <c:v>150</c:v>
                </c:pt>
                <c:pt idx="23">
                  <c:v>160</c:v>
                </c:pt>
                <c:pt idx="24">
                  <c:v>150</c:v>
                </c:pt>
                <c:pt idx="25">
                  <c:v>120</c:v>
                </c:pt>
                <c:pt idx="26">
                  <c:v>150</c:v>
                </c:pt>
                <c:pt idx="27">
                  <c:v>160</c:v>
                </c:pt>
                <c:pt idx="28">
                  <c:v>140</c:v>
                </c:pt>
                <c:pt idx="29">
                  <c:v>160</c:v>
                </c:pt>
                <c:pt idx="30">
                  <c:v>160</c:v>
                </c:pt>
                <c:pt idx="31">
                  <c:v>180</c:v>
                </c:pt>
                <c:pt idx="32">
                  <c:v>150</c:v>
                </c:pt>
                <c:pt idx="33">
                  <c:v>160</c:v>
                </c:pt>
                <c:pt idx="34">
                  <c:v>120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170</c:v>
                </c:pt>
                <c:pt idx="40">
                  <c:v>160</c:v>
                </c:pt>
                <c:pt idx="41">
                  <c:v>200</c:v>
                </c:pt>
                <c:pt idx="42">
                  <c:v>200</c:v>
                </c:pt>
                <c:pt idx="43">
                  <c:v>150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150</c:v>
                </c:pt>
                <c:pt idx="50">
                  <c:v>180</c:v>
                </c:pt>
                <c:pt idx="51">
                  <c:v>150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'2015年全井戸集計表'!$CJ$2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'2015年全井戸集計表'!$CJ$3:$CJ$54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18</c:v>
                </c:pt>
                <c:pt idx="11">
                  <c:v>18</c:v>
                </c:pt>
                <c:pt idx="12">
                  <c:v>20</c:v>
                </c:pt>
                <c:pt idx="13">
                  <c:v>25</c:v>
                </c:pt>
                <c:pt idx="14">
                  <c:v>35</c:v>
                </c:pt>
                <c:pt idx="15">
                  <c:v>25</c:v>
                </c:pt>
                <c:pt idx="16">
                  <c:v>22</c:v>
                </c:pt>
                <c:pt idx="17">
                  <c:v>30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30</c:v>
                </c:pt>
                <c:pt idx="23">
                  <c:v>30</c:v>
                </c:pt>
                <c:pt idx="24">
                  <c:v>20</c:v>
                </c:pt>
                <c:pt idx="25">
                  <c:v>22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18</c:v>
                </c:pt>
                <c:pt idx="36">
                  <c:v>15</c:v>
                </c:pt>
                <c:pt idx="37">
                  <c:v>12</c:v>
                </c:pt>
                <c:pt idx="38">
                  <c:v>20</c:v>
                </c:pt>
                <c:pt idx="39">
                  <c:v>15</c:v>
                </c:pt>
                <c:pt idx="40">
                  <c:v>30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'2015年全井戸集計表'!$CK$2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'2015年全井戸集計表'!$CK$3:$CK$54</c:f>
              <c:numCache>
                <c:formatCode>General</c:formatCode>
                <c:ptCount val="52"/>
                <c:pt idx="0">
                  <c:v>22</c:v>
                </c:pt>
                <c:pt idx="1">
                  <c:v>35</c:v>
                </c:pt>
                <c:pt idx="2">
                  <c:v>25</c:v>
                </c:pt>
                <c:pt idx="3">
                  <c:v>30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20</c:v>
                </c:pt>
                <c:pt idx="14">
                  <c:v>18</c:v>
                </c:pt>
                <c:pt idx="15">
                  <c:v>20</c:v>
                </c:pt>
                <c:pt idx="16">
                  <c:v>18</c:v>
                </c:pt>
                <c:pt idx="17">
                  <c:v>18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25</c:v>
                </c:pt>
                <c:pt idx="22">
                  <c:v>22</c:v>
                </c:pt>
                <c:pt idx="23">
                  <c:v>22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20</c:v>
                </c:pt>
                <c:pt idx="28">
                  <c:v>18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20</c:v>
                </c:pt>
                <c:pt idx="35">
                  <c:v>30</c:v>
                </c:pt>
                <c:pt idx="36">
                  <c:v>15</c:v>
                </c:pt>
                <c:pt idx="37">
                  <c:v>20</c:v>
                </c:pt>
                <c:pt idx="38">
                  <c:v>25</c:v>
                </c:pt>
                <c:pt idx="39">
                  <c:v>20</c:v>
                </c:pt>
                <c:pt idx="40">
                  <c:v>30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'2015年全井戸集計表'!$CL$2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1200</c:v>
                </c:pt>
                <c:pt idx="2">
                  <c:v>1300</c:v>
                </c:pt>
                <c:pt idx="3">
                  <c:v>1200</c:v>
                </c:pt>
                <c:pt idx="4">
                  <c:v>800</c:v>
                </c:pt>
                <c:pt idx="5">
                  <c:v>800</c:v>
                </c:pt>
                <c:pt idx="6">
                  <c:v>1200</c:v>
                </c:pt>
                <c:pt idx="7">
                  <c:v>1200</c:v>
                </c:pt>
                <c:pt idx="8">
                  <c:v>550</c:v>
                </c:pt>
                <c:pt idx="9">
                  <c:v>650</c:v>
                </c:pt>
                <c:pt idx="10">
                  <c:v>600</c:v>
                </c:pt>
                <c:pt idx="11">
                  <c:v>650</c:v>
                </c:pt>
                <c:pt idx="12">
                  <c:v>900</c:v>
                </c:pt>
                <c:pt idx="13">
                  <c:v>900</c:v>
                </c:pt>
                <c:pt idx="14">
                  <c:v>1200</c:v>
                </c:pt>
                <c:pt idx="15">
                  <c:v>800</c:v>
                </c:pt>
                <c:pt idx="16">
                  <c:v>900</c:v>
                </c:pt>
                <c:pt idx="17">
                  <c:v>1100</c:v>
                </c:pt>
                <c:pt idx="18">
                  <c:v>1100</c:v>
                </c:pt>
                <c:pt idx="19">
                  <c:v>1200</c:v>
                </c:pt>
                <c:pt idx="20">
                  <c:v>1300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1300</c:v>
                </c:pt>
                <c:pt idx="25">
                  <c:v>1300</c:v>
                </c:pt>
                <c:pt idx="26">
                  <c:v>700</c:v>
                </c:pt>
                <c:pt idx="27">
                  <c:v>280</c:v>
                </c:pt>
                <c:pt idx="28">
                  <c:v>1000</c:v>
                </c:pt>
                <c:pt idx="29">
                  <c:v>1100</c:v>
                </c:pt>
                <c:pt idx="30">
                  <c:v>1300</c:v>
                </c:pt>
                <c:pt idx="31">
                  <c:v>1300</c:v>
                </c:pt>
                <c:pt idx="32">
                  <c:v>1400</c:v>
                </c:pt>
                <c:pt idx="33">
                  <c:v>1500</c:v>
                </c:pt>
                <c:pt idx="34">
                  <c:v>1300</c:v>
                </c:pt>
                <c:pt idx="35">
                  <c:v>1400</c:v>
                </c:pt>
                <c:pt idx="36">
                  <c:v>1000</c:v>
                </c:pt>
                <c:pt idx="37">
                  <c:v>900</c:v>
                </c:pt>
                <c:pt idx="38">
                  <c:v>1100</c:v>
                </c:pt>
                <c:pt idx="39">
                  <c:v>1000</c:v>
                </c:pt>
                <c:pt idx="40">
                  <c:v>1200</c:v>
                </c:pt>
                <c:pt idx="41">
                  <c:v>1200</c:v>
                </c:pt>
                <c:pt idx="42">
                  <c:v>1300</c:v>
                </c:pt>
                <c:pt idx="43">
                  <c:v>1500</c:v>
                </c:pt>
                <c:pt idx="44">
                  <c:v>1500</c:v>
                </c:pt>
                <c:pt idx="45">
                  <c:v>1500</c:v>
                </c:pt>
                <c:pt idx="46">
                  <c:v>1500</c:v>
                </c:pt>
                <c:pt idx="47">
                  <c:v>1600</c:v>
                </c:pt>
                <c:pt idx="48">
                  <c:v>1400</c:v>
                </c:pt>
                <c:pt idx="49">
                  <c:v>1100</c:v>
                </c:pt>
                <c:pt idx="50">
                  <c:v>1200</c:v>
                </c:pt>
                <c:pt idx="51">
                  <c:v>1400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'2015年全井戸集計表'!$CM$2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'2015年全井戸集計表'!$CM$3:$CM$54</c:f>
              <c:numCache>
                <c:formatCode>General</c:formatCode>
                <c:ptCount val="52"/>
                <c:pt idx="0">
                  <c:v>600</c:v>
                </c:pt>
                <c:pt idx="1">
                  <c:v>750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600</c:v>
                </c:pt>
                <c:pt idx="6">
                  <c:v>650</c:v>
                </c:pt>
                <c:pt idx="7">
                  <c:v>600</c:v>
                </c:pt>
                <c:pt idx="8">
                  <c:v>500</c:v>
                </c:pt>
                <c:pt idx="9">
                  <c:v>550</c:v>
                </c:pt>
                <c:pt idx="10">
                  <c:v>500</c:v>
                </c:pt>
                <c:pt idx="11">
                  <c:v>450</c:v>
                </c:pt>
                <c:pt idx="12">
                  <c:v>500</c:v>
                </c:pt>
                <c:pt idx="13">
                  <c:v>650</c:v>
                </c:pt>
                <c:pt idx="14">
                  <c:v>480</c:v>
                </c:pt>
                <c:pt idx="15">
                  <c:v>350</c:v>
                </c:pt>
                <c:pt idx="16">
                  <c:v>450</c:v>
                </c:pt>
                <c:pt idx="17">
                  <c:v>500</c:v>
                </c:pt>
                <c:pt idx="18">
                  <c:v>450</c:v>
                </c:pt>
                <c:pt idx="19">
                  <c:v>600</c:v>
                </c:pt>
                <c:pt idx="20">
                  <c:v>650</c:v>
                </c:pt>
                <c:pt idx="21">
                  <c:v>600</c:v>
                </c:pt>
                <c:pt idx="22">
                  <c:v>700</c:v>
                </c:pt>
                <c:pt idx="23">
                  <c:v>650</c:v>
                </c:pt>
                <c:pt idx="24">
                  <c:v>800</c:v>
                </c:pt>
                <c:pt idx="25">
                  <c:v>350</c:v>
                </c:pt>
                <c:pt idx="26">
                  <c:v>250</c:v>
                </c:pt>
                <c:pt idx="27">
                  <c:v>800</c:v>
                </c:pt>
                <c:pt idx="28">
                  <c:v>800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600</c:v>
                </c:pt>
                <c:pt idx="38">
                  <c:v>800</c:v>
                </c:pt>
                <c:pt idx="39">
                  <c:v>900</c:v>
                </c:pt>
                <c:pt idx="40">
                  <c:v>1000</c:v>
                </c:pt>
                <c:pt idx="41">
                  <c:v>800</c:v>
                </c:pt>
                <c:pt idx="42">
                  <c:v>900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900</c:v>
                </c:pt>
                <c:pt idx="47">
                  <c:v>900</c:v>
                </c:pt>
                <c:pt idx="48">
                  <c:v>800</c:v>
                </c:pt>
                <c:pt idx="49">
                  <c:v>800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'2015年全井戸集計表'!$CN$2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18</c:v>
                </c:pt>
                <c:pt idx="14">
                  <c:v>25</c:v>
                </c:pt>
                <c:pt idx="15">
                  <c:v>50</c:v>
                </c:pt>
                <c:pt idx="16">
                  <c:v>35</c:v>
                </c:pt>
                <c:pt idx="17">
                  <c:v>20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20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15</c:v>
                </c:pt>
                <c:pt idx="34">
                  <c:v>10</c:v>
                </c:pt>
                <c:pt idx="35">
                  <c:v>12</c:v>
                </c:pt>
                <c:pt idx="36">
                  <c:v>15</c:v>
                </c:pt>
                <c:pt idx="37">
                  <c:v>10</c:v>
                </c:pt>
                <c:pt idx="38">
                  <c:v>15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'2015年全井戸集計表'!$CO$2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'2015年全井戸集計表'!$CP$2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'2015年全井戸集計表'!$CP$3:$CP$54</c:f>
              <c:numCache>
                <c:formatCode>General</c:formatCode>
                <c:ptCount val="52"/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'2015年全井戸集計表'!$CQ$2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'2015年全井戸集計表'!$CQ$3:$CQ$54</c:f>
              <c:numCache>
                <c:formatCode>General</c:formatCode>
                <c:ptCount val="52"/>
                <c:pt idx="0">
                  <c:v>4800</c:v>
                </c:pt>
                <c:pt idx="1">
                  <c:v>4800</c:v>
                </c:pt>
                <c:pt idx="2">
                  <c:v>4000</c:v>
                </c:pt>
                <c:pt idx="3">
                  <c:v>4500</c:v>
                </c:pt>
                <c:pt idx="4">
                  <c:v>3500</c:v>
                </c:pt>
                <c:pt idx="5">
                  <c:v>4000</c:v>
                </c:pt>
                <c:pt idx="6">
                  <c:v>3800</c:v>
                </c:pt>
                <c:pt idx="7">
                  <c:v>4500</c:v>
                </c:pt>
                <c:pt idx="8">
                  <c:v>3500</c:v>
                </c:pt>
                <c:pt idx="9">
                  <c:v>4000</c:v>
                </c:pt>
                <c:pt idx="10">
                  <c:v>4000</c:v>
                </c:pt>
                <c:pt idx="11">
                  <c:v>3000</c:v>
                </c:pt>
                <c:pt idx="12">
                  <c:v>4500</c:v>
                </c:pt>
                <c:pt idx="13">
                  <c:v>5000</c:v>
                </c:pt>
                <c:pt idx="14">
                  <c:v>4500</c:v>
                </c:pt>
                <c:pt idx="15">
                  <c:v>3500</c:v>
                </c:pt>
                <c:pt idx="16">
                  <c:v>5000</c:v>
                </c:pt>
                <c:pt idx="17">
                  <c:v>4000</c:v>
                </c:pt>
                <c:pt idx="18">
                  <c:v>5000</c:v>
                </c:pt>
                <c:pt idx="19">
                  <c:v>5000</c:v>
                </c:pt>
                <c:pt idx="20">
                  <c:v>3000</c:v>
                </c:pt>
                <c:pt idx="21">
                  <c:v>4000</c:v>
                </c:pt>
                <c:pt idx="22">
                  <c:v>4500</c:v>
                </c:pt>
                <c:pt idx="23">
                  <c:v>4800</c:v>
                </c:pt>
                <c:pt idx="24">
                  <c:v>4800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4000</c:v>
                </c:pt>
                <c:pt idx="31">
                  <c:v>4000</c:v>
                </c:pt>
                <c:pt idx="32">
                  <c:v>3500</c:v>
                </c:pt>
                <c:pt idx="33">
                  <c:v>4000</c:v>
                </c:pt>
                <c:pt idx="34">
                  <c:v>4000</c:v>
                </c:pt>
                <c:pt idx="35">
                  <c:v>4500</c:v>
                </c:pt>
                <c:pt idx="36">
                  <c:v>5000</c:v>
                </c:pt>
                <c:pt idx="37">
                  <c:v>4500</c:v>
                </c:pt>
                <c:pt idx="38">
                  <c:v>4000</c:v>
                </c:pt>
                <c:pt idx="39">
                  <c:v>4000</c:v>
                </c:pt>
                <c:pt idx="40">
                  <c:v>4000</c:v>
                </c:pt>
                <c:pt idx="41">
                  <c:v>3500</c:v>
                </c:pt>
                <c:pt idx="42">
                  <c:v>4000</c:v>
                </c:pt>
                <c:pt idx="43">
                  <c:v>4500</c:v>
                </c:pt>
                <c:pt idx="44">
                  <c:v>6000</c:v>
                </c:pt>
                <c:pt idx="45">
                  <c:v>4800</c:v>
                </c:pt>
                <c:pt idx="46">
                  <c:v>5000</c:v>
                </c:pt>
                <c:pt idx="47">
                  <c:v>4800</c:v>
                </c:pt>
                <c:pt idx="48">
                  <c:v>4800</c:v>
                </c:pt>
                <c:pt idx="49">
                  <c:v>4200</c:v>
                </c:pt>
                <c:pt idx="50">
                  <c:v>4000</c:v>
                </c:pt>
                <c:pt idx="51">
                  <c:v>4300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'2015年全井戸集計表'!$CR$2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'2015年全井戸集計表'!$CR$3:$CR$54</c:f>
              <c:numCache>
                <c:formatCode>General</c:formatCode>
                <c:ptCount val="52"/>
                <c:pt idx="0">
                  <c:v>1900</c:v>
                </c:pt>
                <c:pt idx="1">
                  <c:v>2000</c:v>
                </c:pt>
                <c:pt idx="2">
                  <c:v>2200</c:v>
                </c:pt>
                <c:pt idx="3">
                  <c:v>2000</c:v>
                </c:pt>
                <c:pt idx="4">
                  <c:v>1700</c:v>
                </c:pt>
                <c:pt idx="5">
                  <c:v>1800</c:v>
                </c:pt>
                <c:pt idx="6">
                  <c:v>2000</c:v>
                </c:pt>
                <c:pt idx="7">
                  <c:v>2000</c:v>
                </c:pt>
                <c:pt idx="8">
                  <c:v>1500</c:v>
                </c:pt>
                <c:pt idx="9">
                  <c:v>2000</c:v>
                </c:pt>
                <c:pt idx="10">
                  <c:v>1600</c:v>
                </c:pt>
                <c:pt idx="11">
                  <c:v>1800</c:v>
                </c:pt>
                <c:pt idx="12">
                  <c:v>2200</c:v>
                </c:pt>
                <c:pt idx="13">
                  <c:v>2500</c:v>
                </c:pt>
                <c:pt idx="14">
                  <c:v>1500</c:v>
                </c:pt>
                <c:pt idx="15">
                  <c:v>1400</c:v>
                </c:pt>
                <c:pt idx="16">
                  <c:v>2000</c:v>
                </c:pt>
                <c:pt idx="17">
                  <c:v>2500</c:v>
                </c:pt>
                <c:pt idx="18">
                  <c:v>1000</c:v>
                </c:pt>
                <c:pt idx="19">
                  <c:v>2000</c:v>
                </c:pt>
                <c:pt idx="20">
                  <c:v>1800</c:v>
                </c:pt>
                <c:pt idx="21">
                  <c:v>2500</c:v>
                </c:pt>
                <c:pt idx="22">
                  <c:v>1700</c:v>
                </c:pt>
                <c:pt idx="23">
                  <c:v>2000</c:v>
                </c:pt>
                <c:pt idx="24">
                  <c:v>2300</c:v>
                </c:pt>
                <c:pt idx="25">
                  <c:v>1800</c:v>
                </c:pt>
                <c:pt idx="26">
                  <c:v>2000</c:v>
                </c:pt>
                <c:pt idx="27">
                  <c:v>1600</c:v>
                </c:pt>
                <c:pt idx="28">
                  <c:v>1800</c:v>
                </c:pt>
                <c:pt idx="29">
                  <c:v>1800</c:v>
                </c:pt>
                <c:pt idx="30">
                  <c:v>1500</c:v>
                </c:pt>
                <c:pt idx="31">
                  <c:v>1800</c:v>
                </c:pt>
                <c:pt idx="32">
                  <c:v>1900</c:v>
                </c:pt>
                <c:pt idx="33">
                  <c:v>2000</c:v>
                </c:pt>
                <c:pt idx="34">
                  <c:v>3000</c:v>
                </c:pt>
                <c:pt idx="35">
                  <c:v>3000</c:v>
                </c:pt>
                <c:pt idx="36">
                  <c:v>2700</c:v>
                </c:pt>
                <c:pt idx="37">
                  <c:v>2700</c:v>
                </c:pt>
                <c:pt idx="38">
                  <c:v>1800</c:v>
                </c:pt>
                <c:pt idx="39">
                  <c:v>2000</c:v>
                </c:pt>
                <c:pt idx="40">
                  <c:v>2000</c:v>
                </c:pt>
                <c:pt idx="41">
                  <c:v>1900</c:v>
                </c:pt>
                <c:pt idx="42">
                  <c:v>1800</c:v>
                </c:pt>
                <c:pt idx="43">
                  <c:v>2200</c:v>
                </c:pt>
                <c:pt idx="44">
                  <c:v>2000</c:v>
                </c:pt>
                <c:pt idx="45">
                  <c:v>2300</c:v>
                </c:pt>
                <c:pt idx="46">
                  <c:v>2200</c:v>
                </c:pt>
                <c:pt idx="47">
                  <c:v>2000</c:v>
                </c:pt>
                <c:pt idx="48">
                  <c:v>1800</c:v>
                </c:pt>
                <c:pt idx="49">
                  <c:v>1200</c:v>
                </c:pt>
                <c:pt idx="50">
                  <c:v>3000</c:v>
                </c:pt>
                <c:pt idx="51">
                  <c:v>1500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'2015年全井戸集計表'!$CS$2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'2015年全井戸集計表'!$CS$3:$CS$54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15</c:v>
                </c:pt>
                <c:pt idx="34">
                  <c:v>12</c:v>
                </c:pt>
                <c:pt idx="35">
                  <c:v>8</c:v>
                </c:pt>
                <c:pt idx="36">
                  <c:v>12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'2015年全井戸集計表'!$CT$2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'2015年全井戸集計表'!$CT$3:$CT$54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22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22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20</c:v>
                </c:pt>
                <c:pt idx="24">
                  <c:v>25</c:v>
                </c:pt>
                <c:pt idx="25">
                  <c:v>25</c:v>
                </c:pt>
                <c:pt idx="26">
                  <c:v>22</c:v>
                </c:pt>
                <c:pt idx="27">
                  <c:v>15</c:v>
                </c:pt>
                <c:pt idx="28">
                  <c:v>18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22</c:v>
                </c:pt>
                <c:pt idx="33">
                  <c:v>22</c:v>
                </c:pt>
                <c:pt idx="34">
                  <c:v>25</c:v>
                </c:pt>
                <c:pt idx="35">
                  <c:v>25</c:v>
                </c:pt>
                <c:pt idx="36">
                  <c:v>12</c:v>
                </c:pt>
                <c:pt idx="37">
                  <c:v>15</c:v>
                </c:pt>
                <c:pt idx="38">
                  <c:v>35</c:v>
                </c:pt>
                <c:pt idx="39">
                  <c:v>40</c:v>
                </c:pt>
                <c:pt idx="40">
                  <c:v>20</c:v>
                </c:pt>
                <c:pt idx="41">
                  <c:v>30</c:v>
                </c:pt>
                <c:pt idx="42">
                  <c:v>25</c:v>
                </c:pt>
                <c:pt idx="43">
                  <c:v>40</c:v>
                </c:pt>
                <c:pt idx="44">
                  <c:v>30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1">
                  <c:v>20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'2015年全井戸集計表'!$CU$2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'2015年全井戸集計表'!$CU$3:$CU$54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180</c:v>
                </c:pt>
                <c:pt idx="4">
                  <c:v>22</c:v>
                </c:pt>
                <c:pt idx="5">
                  <c:v>25</c:v>
                </c:pt>
                <c:pt idx="6">
                  <c:v>22</c:v>
                </c:pt>
                <c:pt idx="7">
                  <c:v>22</c:v>
                </c:pt>
                <c:pt idx="8">
                  <c:v>35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55</c:v>
                </c:pt>
                <c:pt idx="20">
                  <c:v>200</c:v>
                </c:pt>
                <c:pt idx="21">
                  <c:v>30</c:v>
                </c:pt>
                <c:pt idx="22">
                  <c:v>300</c:v>
                </c:pt>
                <c:pt idx="23">
                  <c:v>280</c:v>
                </c:pt>
                <c:pt idx="24">
                  <c:v>200</c:v>
                </c:pt>
                <c:pt idx="25">
                  <c:v>45</c:v>
                </c:pt>
                <c:pt idx="26">
                  <c:v>40</c:v>
                </c:pt>
                <c:pt idx="27">
                  <c:v>40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22</c:v>
                </c:pt>
                <c:pt idx="33">
                  <c:v>25</c:v>
                </c:pt>
                <c:pt idx="34">
                  <c:v>85</c:v>
                </c:pt>
                <c:pt idx="35">
                  <c:v>30</c:v>
                </c:pt>
                <c:pt idx="36">
                  <c:v>35</c:v>
                </c:pt>
                <c:pt idx="37">
                  <c:v>35</c:v>
                </c:pt>
                <c:pt idx="38">
                  <c:v>20</c:v>
                </c:pt>
                <c:pt idx="39">
                  <c:v>20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40</c:v>
                </c:pt>
                <c:pt idx="46">
                  <c:v>50</c:v>
                </c:pt>
                <c:pt idx="47">
                  <c:v>50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'2015年全井戸集計表'!$CV$2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'2015年全井戸集計表'!$CV$3:$CV$54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25</c:v>
                </c:pt>
                <c:pt idx="17">
                  <c:v>25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20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'2015年全井戸集計表'!$CW$2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'2015年全井戸集計表'!$CW$3:$CW$54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8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12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8</c:v>
                </c:pt>
                <c:pt idx="37">
                  <c:v>5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'2015年全井戸集計表'!$CX$2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'2015年全井戸集計表'!$CX$3:$CX$54</c:f>
              <c:numCache>
                <c:formatCode>General</c:formatCode>
                <c:ptCount val="52"/>
                <c:pt idx="0">
                  <c:v>25</c:v>
                </c:pt>
                <c:pt idx="1">
                  <c:v>18</c:v>
                </c:pt>
                <c:pt idx="2">
                  <c:v>15</c:v>
                </c:pt>
                <c:pt idx="3">
                  <c:v>20</c:v>
                </c:pt>
                <c:pt idx="4">
                  <c:v>22</c:v>
                </c:pt>
                <c:pt idx="5">
                  <c:v>20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15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10</c:v>
                </c:pt>
                <c:pt idx="31">
                  <c:v>8</c:v>
                </c:pt>
                <c:pt idx="32">
                  <c:v>18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50</c:v>
                </c:pt>
                <c:pt idx="50">
                  <c:v>30</c:v>
                </c:pt>
                <c:pt idx="51">
                  <c:v>50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'2015年全井戸集計表'!$CY$2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'2015年全井戸集計表'!$CY$3:$CY$54</c:f>
              <c:numCache>
                <c:formatCode>General</c:formatCode>
                <c:ptCount val="52"/>
                <c:pt idx="0">
                  <c:v>1300</c:v>
                </c:pt>
                <c:pt idx="1">
                  <c:v>1300</c:v>
                </c:pt>
                <c:pt idx="2">
                  <c:v>1300</c:v>
                </c:pt>
                <c:pt idx="3">
                  <c:v>1400</c:v>
                </c:pt>
                <c:pt idx="4">
                  <c:v>1300</c:v>
                </c:pt>
                <c:pt idx="5">
                  <c:v>1400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1300</c:v>
                </c:pt>
                <c:pt idx="10">
                  <c:v>1400</c:v>
                </c:pt>
                <c:pt idx="11">
                  <c:v>1300</c:v>
                </c:pt>
                <c:pt idx="12">
                  <c:v>1200</c:v>
                </c:pt>
                <c:pt idx="13">
                  <c:v>1400</c:v>
                </c:pt>
                <c:pt idx="14">
                  <c:v>1200</c:v>
                </c:pt>
                <c:pt idx="15">
                  <c:v>1300</c:v>
                </c:pt>
                <c:pt idx="16">
                  <c:v>1100</c:v>
                </c:pt>
                <c:pt idx="17">
                  <c:v>1200</c:v>
                </c:pt>
                <c:pt idx="18">
                  <c:v>1100</c:v>
                </c:pt>
                <c:pt idx="19">
                  <c:v>1200</c:v>
                </c:pt>
                <c:pt idx="20">
                  <c:v>1100</c:v>
                </c:pt>
                <c:pt idx="21">
                  <c:v>1200</c:v>
                </c:pt>
                <c:pt idx="22">
                  <c:v>1000</c:v>
                </c:pt>
                <c:pt idx="23">
                  <c:v>1200</c:v>
                </c:pt>
                <c:pt idx="24">
                  <c:v>1100</c:v>
                </c:pt>
                <c:pt idx="25">
                  <c:v>1300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1100</c:v>
                </c:pt>
                <c:pt idx="32">
                  <c:v>1100</c:v>
                </c:pt>
                <c:pt idx="33">
                  <c:v>1200</c:v>
                </c:pt>
                <c:pt idx="34">
                  <c:v>1100</c:v>
                </c:pt>
                <c:pt idx="35">
                  <c:v>1100</c:v>
                </c:pt>
                <c:pt idx="36">
                  <c:v>900</c:v>
                </c:pt>
                <c:pt idx="37">
                  <c:v>1100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1000</c:v>
                </c:pt>
                <c:pt idx="43">
                  <c:v>1000</c:v>
                </c:pt>
                <c:pt idx="44">
                  <c:v>900</c:v>
                </c:pt>
                <c:pt idx="45">
                  <c:v>1000</c:v>
                </c:pt>
                <c:pt idx="46">
                  <c:v>1000</c:v>
                </c:pt>
                <c:pt idx="47">
                  <c:v>900</c:v>
                </c:pt>
                <c:pt idx="48">
                  <c:v>900</c:v>
                </c:pt>
                <c:pt idx="49">
                  <c:v>500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'2015年全井戸集計表'!$CZ$2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'2015年全井戸集計表'!$CZ$3:$CZ$54</c:f>
              <c:numCache>
                <c:formatCode>General</c:formatCode>
                <c:ptCount val="52"/>
                <c:pt idx="0">
                  <c:v>4500</c:v>
                </c:pt>
                <c:pt idx="1">
                  <c:v>4800</c:v>
                </c:pt>
                <c:pt idx="2">
                  <c:v>5000</c:v>
                </c:pt>
                <c:pt idx="3">
                  <c:v>5000</c:v>
                </c:pt>
                <c:pt idx="4">
                  <c:v>5500</c:v>
                </c:pt>
                <c:pt idx="5">
                  <c:v>5000</c:v>
                </c:pt>
                <c:pt idx="6">
                  <c:v>5000</c:v>
                </c:pt>
                <c:pt idx="7">
                  <c:v>4800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5500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7000</c:v>
                </c:pt>
                <c:pt idx="19">
                  <c:v>6500</c:v>
                </c:pt>
                <c:pt idx="20">
                  <c:v>6000</c:v>
                </c:pt>
                <c:pt idx="21">
                  <c:v>5000</c:v>
                </c:pt>
                <c:pt idx="22">
                  <c:v>5800</c:v>
                </c:pt>
                <c:pt idx="23">
                  <c:v>6000</c:v>
                </c:pt>
                <c:pt idx="24">
                  <c:v>6000</c:v>
                </c:pt>
                <c:pt idx="25">
                  <c:v>5500</c:v>
                </c:pt>
                <c:pt idx="26">
                  <c:v>5800</c:v>
                </c:pt>
                <c:pt idx="27">
                  <c:v>6000</c:v>
                </c:pt>
                <c:pt idx="28">
                  <c:v>6000</c:v>
                </c:pt>
                <c:pt idx="29">
                  <c:v>5500</c:v>
                </c:pt>
                <c:pt idx="30">
                  <c:v>6000</c:v>
                </c:pt>
                <c:pt idx="31">
                  <c:v>6000</c:v>
                </c:pt>
                <c:pt idx="32">
                  <c:v>4000</c:v>
                </c:pt>
                <c:pt idx="33">
                  <c:v>4500</c:v>
                </c:pt>
                <c:pt idx="34">
                  <c:v>5300</c:v>
                </c:pt>
                <c:pt idx="35">
                  <c:v>5500</c:v>
                </c:pt>
                <c:pt idx="36">
                  <c:v>5000</c:v>
                </c:pt>
                <c:pt idx="37">
                  <c:v>6000</c:v>
                </c:pt>
                <c:pt idx="38">
                  <c:v>5000</c:v>
                </c:pt>
                <c:pt idx="39">
                  <c:v>4800</c:v>
                </c:pt>
                <c:pt idx="40">
                  <c:v>4800</c:v>
                </c:pt>
                <c:pt idx="41">
                  <c:v>4800</c:v>
                </c:pt>
                <c:pt idx="42">
                  <c:v>5000</c:v>
                </c:pt>
                <c:pt idx="43">
                  <c:v>4800</c:v>
                </c:pt>
                <c:pt idx="44">
                  <c:v>5500</c:v>
                </c:pt>
                <c:pt idx="45">
                  <c:v>5500</c:v>
                </c:pt>
                <c:pt idx="46">
                  <c:v>5500</c:v>
                </c:pt>
                <c:pt idx="47">
                  <c:v>5000</c:v>
                </c:pt>
                <c:pt idx="48">
                  <c:v>4800</c:v>
                </c:pt>
                <c:pt idx="49">
                  <c:v>4500</c:v>
                </c:pt>
                <c:pt idx="50">
                  <c:v>5000</c:v>
                </c:pt>
                <c:pt idx="51">
                  <c:v>5000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'2015年全井戸集計表'!$DA$2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'2015年全井戸集計表'!$DA$3:$DA$54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'2015年全井戸集計表'!$DB$2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'2015年全井戸集計表'!$DB$3:$DB$54</c:f>
              <c:numCache>
                <c:formatCode>General</c:formatCode>
                <c:ptCount val="52"/>
                <c:pt idx="0">
                  <c:v>380</c:v>
                </c:pt>
                <c:pt idx="1">
                  <c:v>350</c:v>
                </c:pt>
                <c:pt idx="2">
                  <c:v>350</c:v>
                </c:pt>
                <c:pt idx="3">
                  <c:v>380</c:v>
                </c:pt>
                <c:pt idx="4">
                  <c:v>350</c:v>
                </c:pt>
                <c:pt idx="5">
                  <c:v>300</c:v>
                </c:pt>
                <c:pt idx="6">
                  <c:v>280</c:v>
                </c:pt>
                <c:pt idx="7">
                  <c:v>280</c:v>
                </c:pt>
                <c:pt idx="8">
                  <c:v>170</c:v>
                </c:pt>
                <c:pt idx="9">
                  <c:v>350</c:v>
                </c:pt>
                <c:pt idx="10">
                  <c:v>300</c:v>
                </c:pt>
                <c:pt idx="11">
                  <c:v>350</c:v>
                </c:pt>
                <c:pt idx="12">
                  <c:v>320</c:v>
                </c:pt>
                <c:pt idx="13">
                  <c:v>320</c:v>
                </c:pt>
                <c:pt idx="14">
                  <c:v>150</c:v>
                </c:pt>
                <c:pt idx="15">
                  <c:v>280</c:v>
                </c:pt>
                <c:pt idx="16">
                  <c:v>350</c:v>
                </c:pt>
                <c:pt idx="17">
                  <c:v>300</c:v>
                </c:pt>
                <c:pt idx="18">
                  <c:v>250</c:v>
                </c:pt>
                <c:pt idx="19">
                  <c:v>250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300</c:v>
                </c:pt>
                <c:pt idx="24">
                  <c:v>250</c:v>
                </c:pt>
                <c:pt idx="25">
                  <c:v>180</c:v>
                </c:pt>
                <c:pt idx="26">
                  <c:v>60</c:v>
                </c:pt>
                <c:pt idx="27">
                  <c:v>300</c:v>
                </c:pt>
                <c:pt idx="28">
                  <c:v>220</c:v>
                </c:pt>
                <c:pt idx="29">
                  <c:v>250</c:v>
                </c:pt>
                <c:pt idx="30">
                  <c:v>180</c:v>
                </c:pt>
                <c:pt idx="31">
                  <c:v>250</c:v>
                </c:pt>
                <c:pt idx="32">
                  <c:v>350</c:v>
                </c:pt>
                <c:pt idx="33">
                  <c:v>600</c:v>
                </c:pt>
                <c:pt idx="34">
                  <c:v>350</c:v>
                </c:pt>
                <c:pt idx="35">
                  <c:v>200</c:v>
                </c:pt>
                <c:pt idx="36">
                  <c:v>400</c:v>
                </c:pt>
                <c:pt idx="37">
                  <c:v>350</c:v>
                </c:pt>
                <c:pt idx="38">
                  <c:v>300</c:v>
                </c:pt>
                <c:pt idx="39">
                  <c:v>250</c:v>
                </c:pt>
                <c:pt idx="40">
                  <c:v>300</c:v>
                </c:pt>
                <c:pt idx="41">
                  <c:v>220</c:v>
                </c:pt>
                <c:pt idx="42">
                  <c:v>200</c:v>
                </c:pt>
                <c:pt idx="43">
                  <c:v>80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180</c:v>
                </c:pt>
                <c:pt idx="48">
                  <c:v>250</c:v>
                </c:pt>
                <c:pt idx="49">
                  <c:v>200</c:v>
                </c:pt>
                <c:pt idx="50">
                  <c:v>100</c:v>
                </c:pt>
                <c:pt idx="51">
                  <c:v>200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'2015年全井戸集計表'!$DC$2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'2015年全井戸集計表'!$DC$3:$DC$54</c:f>
              <c:numCache>
                <c:formatCode>General</c:formatCode>
                <c:ptCount val="52"/>
                <c:pt idx="0">
                  <c:v>80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95</c:v>
                </c:pt>
                <c:pt idx="5">
                  <c:v>100</c:v>
                </c:pt>
                <c:pt idx="6">
                  <c:v>90</c:v>
                </c:pt>
                <c:pt idx="7">
                  <c:v>100</c:v>
                </c:pt>
                <c:pt idx="8">
                  <c:v>80</c:v>
                </c:pt>
                <c:pt idx="9">
                  <c:v>100</c:v>
                </c:pt>
                <c:pt idx="10">
                  <c:v>90</c:v>
                </c:pt>
                <c:pt idx="11">
                  <c:v>100</c:v>
                </c:pt>
                <c:pt idx="12">
                  <c:v>80</c:v>
                </c:pt>
                <c:pt idx="13">
                  <c:v>90</c:v>
                </c:pt>
                <c:pt idx="14">
                  <c:v>110</c:v>
                </c:pt>
                <c:pt idx="15">
                  <c:v>110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90</c:v>
                </c:pt>
                <c:pt idx="20">
                  <c:v>80</c:v>
                </c:pt>
                <c:pt idx="21">
                  <c:v>100</c:v>
                </c:pt>
                <c:pt idx="22">
                  <c:v>100</c:v>
                </c:pt>
                <c:pt idx="23">
                  <c:v>120</c:v>
                </c:pt>
                <c:pt idx="24">
                  <c:v>90</c:v>
                </c:pt>
                <c:pt idx="25">
                  <c:v>80</c:v>
                </c:pt>
                <c:pt idx="26">
                  <c:v>100</c:v>
                </c:pt>
                <c:pt idx="27">
                  <c:v>120</c:v>
                </c:pt>
                <c:pt idx="28">
                  <c:v>110</c:v>
                </c:pt>
                <c:pt idx="29">
                  <c:v>120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120</c:v>
                </c:pt>
                <c:pt idx="35">
                  <c:v>100</c:v>
                </c:pt>
                <c:pt idx="36">
                  <c:v>110</c:v>
                </c:pt>
                <c:pt idx="37">
                  <c:v>100</c:v>
                </c:pt>
                <c:pt idx="38">
                  <c:v>120</c:v>
                </c:pt>
                <c:pt idx="39">
                  <c:v>120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120</c:v>
                </c:pt>
                <c:pt idx="44">
                  <c:v>100</c:v>
                </c:pt>
                <c:pt idx="45">
                  <c:v>130</c:v>
                </c:pt>
                <c:pt idx="46">
                  <c:v>120</c:v>
                </c:pt>
                <c:pt idx="47">
                  <c:v>100</c:v>
                </c:pt>
                <c:pt idx="48">
                  <c:v>100</c:v>
                </c:pt>
                <c:pt idx="49">
                  <c:v>130</c:v>
                </c:pt>
                <c:pt idx="50">
                  <c:v>130</c:v>
                </c:pt>
                <c:pt idx="51">
                  <c:v>100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'2015年全井戸集計表'!$DD$2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'2015年全井戸集計表'!$DD$3:$DD$54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180</c:v>
                </c:pt>
                <c:pt idx="3">
                  <c:v>200</c:v>
                </c:pt>
                <c:pt idx="4">
                  <c:v>220</c:v>
                </c:pt>
                <c:pt idx="5">
                  <c:v>200</c:v>
                </c:pt>
                <c:pt idx="6">
                  <c:v>220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220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180</c:v>
                </c:pt>
                <c:pt idx="28">
                  <c:v>180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180</c:v>
                </c:pt>
                <c:pt idx="39">
                  <c:v>180</c:v>
                </c:pt>
                <c:pt idx="40">
                  <c:v>200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180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'2015年全井戸集計表'!$DE$2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'2015年全井戸集計表'!$DE$3:$DE$54</c:f>
              <c:numCache>
                <c:formatCode>General</c:formatCode>
                <c:ptCount val="52"/>
                <c:pt idx="0">
                  <c:v>0</c:v>
                </c:pt>
                <c:pt idx="50">
                  <c:v>2500</c:v>
                </c:pt>
                <c:pt idx="51">
                  <c:v>1384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'2015年全井戸集計表'!$DF$2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'2015年全井戸集計表'!$DF$3:$DF$54</c:f>
              <c:numCache>
                <c:formatCode>General</c:formatCode>
                <c:ptCount val="52"/>
                <c:pt idx="0">
                  <c:v>0</c:v>
                </c:pt>
                <c:pt idx="29">
                  <c:v>3000</c:v>
                </c:pt>
                <c:pt idx="38">
                  <c:v>2000</c:v>
                </c:pt>
                <c:pt idx="39">
                  <c:v>2200</c:v>
                </c:pt>
                <c:pt idx="40">
                  <c:v>3000</c:v>
                </c:pt>
                <c:pt idx="41">
                  <c:v>3300</c:v>
                </c:pt>
                <c:pt idx="42">
                  <c:v>3500</c:v>
                </c:pt>
                <c:pt idx="43">
                  <c:v>3800</c:v>
                </c:pt>
                <c:pt idx="46">
                  <c:v>3000</c:v>
                </c:pt>
                <c:pt idx="47">
                  <c:v>3500</c:v>
                </c:pt>
                <c:pt idx="48">
                  <c:v>3000</c:v>
                </c:pt>
                <c:pt idx="50">
                  <c:v>2200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'2015年全井戸集計表'!$DG$2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'2015年全井戸集計表'!$DG$3:$DG$54</c:f>
              <c:numCache>
                <c:formatCode>General</c:formatCode>
                <c:ptCount val="52"/>
                <c:pt idx="0">
                  <c:v>2500</c:v>
                </c:pt>
                <c:pt idx="1">
                  <c:v>2500</c:v>
                </c:pt>
                <c:pt idx="35">
                  <c:v>1900</c:v>
                </c:pt>
                <c:pt idx="38">
                  <c:v>3000</c:v>
                </c:pt>
                <c:pt idx="39">
                  <c:v>3000</c:v>
                </c:pt>
                <c:pt idx="42">
                  <c:v>2500</c:v>
                </c:pt>
                <c:pt idx="43">
                  <c:v>3300</c:v>
                </c:pt>
                <c:pt idx="44">
                  <c:v>3000</c:v>
                </c:pt>
                <c:pt idx="45">
                  <c:v>3100</c:v>
                </c:pt>
                <c:pt idx="46">
                  <c:v>2500</c:v>
                </c:pt>
                <c:pt idx="47">
                  <c:v>2400</c:v>
                </c:pt>
                <c:pt idx="48">
                  <c:v>3000</c:v>
                </c:pt>
                <c:pt idx="49">
                  <c:v>2600</c:v>
                </c:pt>
                <c:pt idx="50">
                  <c:v>3500</c:v>
                </c:pt>
                <c:pt idx="51">
                  <c:v>2500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'2015年全井戸集計表'!$DH$2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'2015年全井戸集計表'!$DH$3:$DH$54</c:f>
              <c:numCache>
                <c:formatCode>General</c:formatCode>
                <c:ptCount val="52"/>
                <c:pt idx="5">
                  <c:v>2000</c:v>
                </c:pt>
                <c:pt idx="6">
                  <c:v>2700</c:v>
                </c:pt>
                <c:pt idx="7">
                  <c:v>2500</c:v>
                </c:pt>
                <c:pt idx="8">
                  <c:v>2300</c:v>
                </c:pt>
                <c:pt idx="9">
                  <c:v>2000</c:v>
                </c:pt>
                <c:pt idx="10">
                  <c:v>2000</c:v>
                </c:pt>
                <c:pt idx="11">
                  <c:v>2400</c:v>
                </c:pt>
                <c:pt idx="12">
                  <c:v>1800</c:v>
                </c:pt>
                <c:pt idx="13">
                  <c:v>2000</c:v>
                </c:pt>
                <c:pt idx="14">
                  <c:v>2300</c:v>
                </c:pt>
                <c:pt idx="15">
                  <c:v>2000</c:v>
                </c:pt>
                <c:pt idx="16">
                  <c:v>2300</c:v>
                </c:pt>
                <c:pt idx="17">
                  <c:v>1600</c:v>
                </c:pt>
                <c:pt idx="18">
                  <c:v>2500</c:v>
                </c:pt>
                <c:pt idx="19">
                  <c:v>2500</c:v>
                </c:pt>
                <c:pt idx="20">
                  <c:v>2200</c:v>
                </c:pt>
                <c:pt idx="21">
                  <c:v>2400</c:v>
                </c:pt>
                <c:pt idx="22">
                  <c:v>2500</c:v>
                </c:pt>
                <c:pt idx="26">
                  <c:v>2000</c:v>
                </c:pt>
                <c:pt idx="27">
                  <c:v>1600</c:v>
                </c:pt>
                <c:pt idx="28">
                  <c:v>1050</c:v>
                </c:pt>
                <c:pt idx="29">
                  <c:v>1500</c:v>
                </c:pt>
                <c:pt idx="30">
                  <c:v>1200</c:v>
                </c:pt>
                <c:pt idx="31">
                  <c:v>1700</c:v>
                </c:pt>
                <c:pt idx="33">
                  <c:v>1800</c:v>
                </c:pt>
                <c:pt idx="34">
                  <c:v>2300</c:v>
                </c:pt>
                <c:pt idx="35">
                  <c:v>2400</c:v>
                </c:pt>
                <c:pt idx="36">
                  <c:v>3000</c:v>
                </c:pt>
                <c:pt idx="37">
                  <c:v>2500</c:v>
                </c:pt>
                <c:pt idx="38">
                  <c:v>900</c:v>
                </c:pt>
                <c:pt idx="39">
                  <c:v>1200</c:v>
                </c:pt>
                <c:pt idx="40">
                  <c:v>1200</c:v>
                </c:pt>
                <c:pt idx="41">
                  <c:v>1300</c:v>
                </c:pt>
                <c:pt idx="42">
                  <c:v>1400</c:v>
                </c:pt>
                <c:pt idx="43">
                  <c:v>2000</c:v>
                </c:pt>
                <c:pt idx="44">
                  <c:v>1800</c:v>
                </c:pt>
                <c:pt idx="45">
                  <c:v>1800</c:v>
                </c:pt>
                <c:pt idx="46">
                  <c:v>2000</c:v>
                </c:pt>
                <c:pt idx="47">
                  <c:v>1600</c:v>
                </c:pt>
                <c:pt idx="48">
                  <c:v>1200</c:v>
                </c:pt>
                <c:pt idx="49">
                  <c:v>1500</c:v>
                </c:pt>
                <c:pt idx="50">
                  <c:v>1500</c:v>
                </c:pt>
                <c:pt idx="51">
                  <c:v>1600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'2015年全井戸集計表'!$DI$2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'2015年全井戸集計表'!$DI$3:$DI$54</c:f>
              <c:numCache>
                <c:formatCode>General</c:formatCode>
                <c:ptCount val="52"/>
                <c:pt idx="0">
                  <c:v>3500</c:v>
                </c:pt>
                <c:pt idx="1">
                  <c:v>3800</c:v>
                </c:pt>
                <c:pt idx="4">
                  <c:v>3000</c:v>
                </c:pt>
                <c:pt idx="7">
                  <c:v>5000</c:v>
                </c:pt>
                <c:pt idx="26">
                  <c:v>6000</c:v>
                </c:pt>
                <c:pt idx="27">
                  <c:v>4500</c:v>
                </c:pt>
                <c:pt idx="28">
                  <c:v>3500</c:v>
                </c:pt>
                <c:pt idx="31">
                  <c:v>4800</c:v>
                </c:pt>
                <c:pt idx="32">
                  <c:v>3000</c:v>
                </c:pt>
                <c:pt idx="33">
                  <c:v>5000</c:v>
                </c:pt>
                <c:pt idx="34">
                  <c:v>4000</c:v>
                </c:pt>
                <c:pt idx="35">
                  <c:v>2800</c:v>
                </c:pt>
                <c:pt idx="36">
                  <c:v>1600</c:v>
                </c:pt>
                <c:pt idx="37">
                  <c:v>3000</c:v>
                </c:pt>
                <c:pt idx="38">
                  <c:v>3500</c:v>
                </c:pt>
                <c:pt idx="39">
                  <c:v>4000</c:v>
                </c:pt>
                <c:pt idx="40">
                  <c:v>4500</c:v>
                </c:pt>
                <c:pt idx="41">
                  <c:v>4500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  <c:pt idx="45">
                  <c:v>4500</c:v>
                </c:pt>
                <c:pt idx="46">
                  <c:v>4500</c:v>
                </c:pt>
                <c:pt idx="47">
                  <c:v>4500</c:v>
                </c:pt>
                <c:pt idx="48">
                  <c:v>4000</c:v>
                </c:pt>
                <c:pt idx="49">
                  <c:v>4500</c:v>
                </c:pt>
                <c:pt idx="50">
                  <c:v>5000</c:v>
                </c:pt>
                <c:pt idx="51">
                  <c:v>4200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'2015年全井戸集計表'!$DJ$2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'2015年全井戸集計表'!$DJ$3:$DJ$54</c:f>
              <c:numCache>
                <c:formatCode>General</c:formatCode>
                <c:ptCount val="52"/>
                <c:pt idx="0">
                  <c:v>1600</c:v>
                </c:pt>
                <c:pt idx="1">
                  <c:v>1800</c:v>
                </c:pt>
                <c:pt idx="2">
                  <c:v>2000</c:v>
                </c:pt>
                <c:pt idx="3">
                  <c:v>1800</c:v>
                </c:pt>
                <c:pt idx="4">
                  <c:v>2500</c:v>
                </c:pt>
                <c:pt idx="5">
                  <c:v>1700</c:v>
                </c:pt>
                <c:pt idx="6">
                  <c:v>2200</c:v>
                </c:pt>
                <c:pt idx="7">
                  <c:v>2000</c:v>
                </c:pt>
                <c:pt idx="8">
                  <c:v>1800</c:v>
                </c:pt>
                <c:pt idx="9">
                  <c:v>1700</c:v>
                </c:pt>
                <c:pt idx="10">
                  <c:v>1900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2200</c:v>
                </c:pt>
                <c:pt idx="15">
                  <c:v>1800</c:v>
                </c:pt>
                <c:pt idx="16">
                  <c:v>1800</c:v>
                </c:pt>
                <c:pt idx="17">
                  <c:v>2200</c:v>
                </c:pt>
                <c:pt idx="18">
                  <c:v>3000</c:v>
                </c:pt>
                <c:pt idx="19">
                  <c:v>2500</c:v>
                </c:pt>
                <c:pt idx="20">
                  <c:v>2200</c:v>
                </c:pt>
                <c:pt idx="21">
                  <c:v>2500</c:v>
                </c:pt>
                <c:pt idx="22">
                  <c:v>2200</c:v>
                </c:pt>
                <c:pt idx="23">
                  <c:v>2000</c:v>
                </c:pt>
                <c:pt idx="24">
                  <c:v>2200</c:v>
                </c:pt>
                <c:pt idx="25">
                  <c:v>2000</c:v>
                </c:pt>
                <c:pt idx="26">
                  <c:v>1800</c:v>
                </c:pt>
                <c:pt idx="27">
                  <c:v>2000</c:v>
                </c:pt>
                <c:pt idx="28">
                  <c:v>2800</c:v>
                </c:pt>
                <c:pt idx="29">
                  <c:v>3000</c:v>
                </c:pt>
                <c:pt idx="30">
                  <c:v>2500</c:v>
                </c:pt>
                <c:pt idx="31">
                  <c:v>2400</c:v>
                </c:pt>
                <c:pt idx="32">
                  <c:v>2100</c:v>
                </c:pt>
                <c:pt idx="33">
                  <c:v>2000</c:v>
                </c:pt>
                <c:pt idx="34">
                  <c:v>1800</c:v>
                </c:pt>
                <c:pt idx="35">
                  <c:v>2200</c:v>
                </c:pt>
                <c:pt idx="36">
                  <c:v>2400</c:v>
                </c:pt>
                <c:pt idx="37">
                  <c:v>2200</c:v>
                </c:pt>
                <c:pt idx="38">
                  <c:v>2500</c:v>
                </c:pt>
                <c:pt idx="39">
                  <c:v>2200</c:v>
                </c:pt>
                <c:pt idx="40">
                  <c:v>2500</c:v>
                </c:pt>
                <c:pt idx="41">
                  <c:v>2500</c:v>
                </c:pt>
                <c:pt idx="42">
                  <c:v>2500</c:v>
                </c:pt>
                <c:pt idx="43">
                  <c:v>2300</c:v>
                </c:pt>
                <c:pt idx="44">
                  <c:v>2700</c:v>
                </c:pt>
                <c:pt idx="45">
                  <c:v>3000</c:v>
                </c:pt>
                <c:pt idx="46">
                  <c:v>2500</c:v>
                </c:pt>
                <c:pt idx="47">
                  <c:v>2400</c:v>
                </c:pt>
                <c:pt idx="48">
                  <c:v>2000</c:v>
                </c:pt>
                <c:pt idx="49">
                  <c:v>2800</c:v>
                </c:pt>
                <c:pt idx="50">
                  <c:v>2500</c:v>
                </c:pt>
                <c:pt idx="51">
                  <c:v>2700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'2015年全井戸集計表'!$DK$2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'2015年全井戸集計表'!$DL$2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'2015年全井戸集計表'!$DL$3:$DL$54</c:f>
              <c:numCache>
                <c:formatCode>General</c:formatCode>
                <c:ptCount val="52"/>
                <c:pt idx="1">
                  <c:v>8000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2500</c:v>
                </c:pt>
                <c:pt idx="7">
                  <c:v>1600</c:v>
                </c:pt>
                <c:pt idx="8">
                  <c:v>1400</c:v>
                </c:pt>
                <c:pt idx="9">
                  <c:v>1400</c:v>
                </c:pt>
                <c:pt idx="10">
                  <c:v>1200</c:v>
                </c:pt>
                <c:pt idx="14">
                  <c:v>900</c:v>
                </c:pt>
                <c:pt idx="15">
                  <c:v>1000</c:v>
                </c:pt>
                <c:pt idx="16">
                  <c:v>1100</c:v>
                </c:pt>
                <c:pt idx="17">
                  <c:v>1400</c:v>
                </c:pt>
                <c:pt idx="18">
                  <c:v>1300</c:v>
                </c:pt>
                <c:pt idx="19">
                  <c:v>1100</c:v>
                </c:pt>
                <c:pt idx="20">
                  <c:v>1800</c:v>
                </c:pt>
                <c:pt idx="21">
                  <c:v>1000</c:v>
                </c:pt>
                <c:pt idx="22">
                  <c:v>900</c:v>
                </c:pt>
                <c:pt idx="23">
                  <c:v>1000</c:v>
                </c:pt>
                <c:pt idx="24">
                  <c:v>1300</c:v>
                </c:pt>
                <c:pt idx="25">
                  <c:v>1200</c:v>
                </c:pt>
                <c:pt idx="26">
                  <c:v>800</c:v>
                </c:pt>
                <c:pt idx="27">
                  <c:v>1000</c:v>
                </c:pt>
                <c:pt idx="28">
                  <c:v>1200</c:v>
                </c:pt>
                <c:pt idx="29">
                  <c:v>1400</c:v>
                </c:pt>
                <c:pt idx="30">
                  <c:v>1200</c:v>
                </c:pt>
                <c:pt idx="31">
                  <c:v>1700</c:v>
                </c:pt>
                <c:pt idx="32">
                  <c:v>900</c:v>
                </c:pt>
                <c:pt idx="33">
                  <c:v>1800</c:v>
                </c:pt>
                <c:pt idx="34">
                  <c:v>1400</c:v>
                </c:pt>
                <c:pt idx="35">
                  <c:v>800</c:v>
                </c:pt>
                <c:pt idx="36">
                  <c:v>700</c:v>
                </c:pt>
                <c:pt idx="37">
                  <c:v>800</c:v>
                </c:pt>
                <c:pt idx="39">
                  <c:v>1100</c:v>
                </c:pt>
                <c:pt idx="40">
                  <c:v>1200</c:v>
                </c:pt>
                <c:pt idx="41">
                  <c:v>1000</c:v>
                </c:pt>
                <c:pt idx="42">
                  <c:v>1300</c:v>
                </c:pt>
                <c:pt idx="43">
                  <c:v>1200</c:v>
                </c:pt>
                <c:pt idx="44">
                  <c:v>800</c:v>
                </c:pt>
                <c:pt idx="45">
                  <c:v>800</c:v>
                </c:pt>
                <c:pt idx="46">
                  <c:v>1000</c:v>
                </c:pt>
                <c:pt idx="47">
                  <c:v>1000</c:v>
                </c:pt>
                <c:pt idx="48">
                  <c:v>800</c:v>
                </c:pt>
                <c:pt idx="49">
                  <c:v>900</c:v>
                </c:pt>
                <c:pt idx="50">
                  <c:v>1000</c:v>
                </c:pt>
                <c:pt idx="51">
                  <c:v>800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'2015年全井戸集計表'!$DM$2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'2015年全井戸集計表'!$DM$3:$DM$54</c:f>
              <c:numCache>
                <c:formatCode>General</c:formatCode>
                <c:ptCount val="52"/>
                <c:pt idx="0">
                  <c:v>6500</c:v>
                </c:pt>
                <c:pt idx="1">
                  <c:v>6000</c:v>
                </c:pt>
                <c:pt idx="2">
                  <c:v>5500</c:v>
                </c:pt>
                <c:pt idx="3">
                  <c:v>5500</c:v>
                </c:pt>
                <c:pt idx="4">
                  <c:v>6000</c:v>
                </c:pt>
                <c:pt idx="5">
                  <c:v>5000</c:v>
                </c:pt>
                <c:pt idx="10">
                  <c:v>900</c:v>
                </c:pt>
                <c:pt idx="11">
                  <c:v>1000</c:v>
                </c:pt>
                <c:pt idx="12">
                  <c:v>1400</c:v>
                </c:pt>
                <c:pt idx="13">
                  <c:v>1600</c:v>
                </c:pt>
                <c:pt idx="14">
                  <c:v>1900</c:v>
                </c:pt>
                <c:pt idx="15">
                  <c:v>1900</c:v>
                </c:pt>
                <c:pt idx="16">
                  <c:v>550</c:v>
                </c:pt>
                <c:pt idx="17">
                  <c:v>1200</c:v>
                </c:pt>
                <c:pt idx="18">
                  <c:v>1800</c:v>
                </c:pt>
                <c:pt idx="19">
                  <c:v>1200</c:v>
                </c:pt>
                <c:pt idx="20">
                  <c:v>1400</c:v>
                </c:pt>
                <c:pt idx="21">
                  <c:v>1200</c:v>
                </c:pt>
                <c:pt idx="22">
                  <c:v>1400</c:v>
                </c:pt>
                <c:pt idx="23">
                  <c:v>1600</c:v>
                </c:pt>
                <c:pt idx="24">
                  <c:v>1800</c:v>
                </c:pt>
                <c:pt idx="25">
                  <c:v>1800</c:v>
                </c:pt>
                <c:pt idx="26">
                  <c:v>800</c:v>
                </c:pt>
                <c:pt idx="27">
                  <c:v>1000</c:v>
                </c:pt>
                <c:pt idx="28">
                  <c:v>1150</c:v>
                </c:pt>
                <c:pt idx="29">
                  <c:v>1400</c:v>
                </c:pt>
                <c:pt idx="30">
                  <c:v>1000</c:v>
                </c:pt>
                <c:pt idx="31">
                  <c:v>1400</c:v>
                </c:pt>
                <c:pt idx="32">
                  <c:v>2200</c:v>
                </c:pt>
                <c:pt idx="33">
                  <c:v>3000</c:v>
                </c:pt>
                <c:pt idx="34">
                  <c:v>2800</c:v>
                </c:pt>
                <c:pt idx="35">
                  <c:v>2800</c:v>
                </c:pt>
                <c:pt idx="36">
                  <c:v>800</c:v>
                </c:pt>
                <c:pt idx="37">
                  <c:v>800</c:v>
                </c:pt>
                <c:pt idx="38">
                  <c:v>1200</c:v>
                </c:pt>
                <c:pt idx="39">
                  <c:v>1300</c:v>
                </c:pt>
                <c:pt idx="40">
                  <c:v>1500</c:v>
                </c:pt>
                <c:pt idx="41">
                  <c:v>1500</c:v>
                </c:pt>
                <c:pt idx="42">
                  <c:v>2000</c:v>
                </c:pt>
                <c:pt idx="43">
                  <c:v>2000</c:v>
                </c:pt>
                <c:pt idx="44">
                  <c:v>1800</c:v>
                </c:pt>
                <c:pt idx="45">
                  <c:v>1400</c:v>
                </c:pt>
                <c:pt idx="46">
                  <c:v>1500</c:v>
                </c:pt>
                <c:pt idx="47">
                  <c:v>1200</c:v>
                </c:pt>
                <c:pt idx="48">
                  <c:v>1500</c:v>
                </c:pt>
                <c:pt idx="49">
                  <c:v>1200</c:v>
                </c:pt>
                <c:pt idx="50">
                  <c:v>1400</c:v>
                </c:pt>
                <c:pt idx="51">
                  <c:v>1100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'2015年全井戸集計表'!$DN$2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'2015年全井戸集計表'!$DN$3:$DN$54</c:f>
              <c:numCache>
                <c:formatCode>General</c:formatCode>
                <c:ptCount val="52"/>
                <c:pt idx="0">
                  <c:v>1300</c:v>
                </c:pt>
                <c:pt idx="1">
                  <c:v>1000</c:v>
                </c:pt>
                <c:pt idx="2">
                  <c:v>1000</c:v>
                </c:pt>
                <c:pt idx="3">
                  <c:v>1200</c:v>
                </c:pt>
                <c:pt idx="4">
                  <c:v>2500</c:v>
                </c:pt>
                <c:pt idx="5">
                  <c:v>1000</c:v>
                </c:pt>
                <c:pt idx="6">
                  <c:v>7000</c:v>
                </c:pt>
                <c:pt idx="7">
                  <c:v>7800</c:v>
                </c:pt>
                <c:pt idx="8">
                  <c:v>7000</c:v>
                </c:pt>
                <c:pt idx="9">
                  <c:v>5000</c:v>
                </c:pt>
                <c:pt idx="10">
                  <c:v>7000</c:v>
                </c:pt>
                <c:pt idx="11">
                  <c:v>7500</c:v>
                </c:pt>
                <c:pt idx="12">
                  <c:v>7000</c:v>
                </c:pt>
                <c:pt idx="13">
                  <c:v>7000</c:v>
                </c:pt>
                <c:pt idx="14">
                  <c:v>7500</c:v>
                </c:pt>
                <c:pt idx="15">
                  <c:v>7800</c:v>
                </c:pt>
                <c:pt idx="16">
                  <c:v>5500</c:v>
                </c:pt>
                <c:pt idx="17">
                  <c:v>7500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6000</c:v>
                </c:pt>
                <c:pt idx="22">
                  <c:v>8000</c:v>
                </c:pt>
                <c:pt idx="23">
                  <c:v>8000</c:v>
                </c:pt>
                <c:pt idx="24">
                  <c:v>6500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  <c:pt idx="33">
                  <c:v>8000</c:v>
                </c:pt>
                <c:pt idx="34">
                  <c:v>8000</c:v>
                </c:pt>
                <c:pt idx="35">
                  <c:v>8000</c:v>
                </c:pt>
                <c:pt idx="36">
                  <c:v>7500</c:v>
                </c:pt>
                <c:pt idx="37">
                  <c:v>7000</c:v>
                </c:pt>
                <c:pt idx="38">
                  <c:v>7000</c:v>
                </c:pt>
                <c:pt idx="39">
                  <c:v>8000</c:v>
                </c:pt>
                <c:pt idx="40">
                  <c:v>4500</c:v>
                </c:pt>
                <c:pt idx="41">
                  <c:v>7000</c:v>
                </c:pt>
                <c:pt idx="42">
                  <c:v>8000</c:v>
                </c:pt>
                <c:pt idx="43">
                  <c:v>8000</c:v>
                </c:pt>
                <c:pt idx="44">
                  <c:v>8000</c:v>
                </c:pt>
                <c:pt idx="45">
                  <c:v>8000</c:v>
                </c:pt>
                <c:pt idx="46">
                  <c:v>8000</c:v>
                </c:pt>
                <c:pt idx="47">
                  <c:v>8000</c:v>
                </c:pt>
                <c:pt idx="48">
                  <c:v>8000</c:v>
                </c:pt>
                <c:pt idx="49">
                  <c:v>7500</c:v>
                </c:pt>
                <c:pt idx="50">
                  <c:v>8000</c:v>
                </c:pt>
                <c:pt idx="51">
                  <c:v>6000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'2015年全井戸集計表'!$DO$2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'2015年全井戸集計表'!$DO$3:$DO$54</c:f>
              <c:numCache>
                <c:formatCode>General</c:formatCode>
                <c:ptCount val="52"/>
                <c:pt idx="0">
                  <c:v>2700</c:v>
                </c:pt>
                <c:pt idx="1">
                  <c:v>3000</c:v>
                </c:pt>
                <c:pt idx="2">
                  <c:v>1900</c:v>
                </c:pt>
                <c:pt idx="3">
                  <c:v>1800</c:v>
                </c:pt>
                <c:pt idx="4">
                  <c:v>1400</c:v>
                </c:pt>
                <c:pt idx="5">
                  <c:v>1400</c:v>
                </c:pt>
                <c:pt idx="6">
                  <c:v>6000</c:v>
                </c:pt>
                <c:pt idx="7">
                  <c:v>5500</c:v>
                </c:pt>
                <c:pt idx="8">
                  <c:v>4500</c:v>
                </c:pt>
                <c:pt idx="9">
                  <c:v>4000</c:v>
                </c:pt>
                <c:pt idx="10">
                  <c:v>5000</c:v>
                </c:pt>
                <c:pt idx="11">
                  <c:v>4000</c:v>
                </c:pt>
                <c:pt idx="12">
                  <c:v>4000</c:v>
                </c:pt>
                <c:pt idx="13">
                  <c:v>3800</c:v>
                </c:pt>
                <c:pt idx="14">
                  <c:v>5500</c:v>
                </c:pt>
                <c:pt idx="15">
                  <c:v>6000</c:v>
                </c:pt>
                <c:pt idx="16">
                  <c:v>5500</c:v>
                </c:pt>
                <c:pt idx="17">
                  <c:v>5000</c:v>
                </c:pt>
                <c:pt idx="18">
                  <c:v>6000</c:v>
                </c:pt>
                <c:pt idx="19">
                  <c:v>5000</c:v>
                </c:pt>
                <c:pt idx="20">
                  <c:v>4800</c:v>
                </c:pt>
                <c:pt idx="21">
                  <c:v>4500</c:v>
                </c:pt>
                <c:pt idx="22">
                  <c:v>6500</c:v>
                </c:pt>
                <c:pt idx="23">
                  <c:v>7000</c:v>
                </c:pt>
                <c:pt idx="24">
                  <c:v>6000</c:v>
                </c:pt>
                <c:pt idx="25">
                  <c:v>7000</c:v>
                </c:pt>
                <c:pt idx="26">
                  <c:v>7800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8000</c:v>
                </c:pt>
                <c:pt idx="32">
                  <c:v>6000</c:v>
                </c:pt>
                <c:pt idx="33">
                  <c:v>6000</c:v>
                </c:pt>
                <c:pt idx="34">
                  <c:v>6000</c:v>
                </c:pt>
                <c:pt idx="35">
                  <c:v>6000</c:v>
                </c:pt>
                <c:pt idx="36">
                  <c:v>5500</c:v>
                </c:pt>
                <c:pt idx="37">
                  <c:v>5500</c:v>
                </c:pt>
                <c:pt idx="38">
                  <c:v>6000</c:v>
                </c:pt>
                <c:pt idx="39">
                  <c:v>6000</c:v>
                </c:pt>
                <c:pt idx="40">
                  <c:v>6000</c:v>
                </c:pt>
                <c:pt idx="41">
                  <c:v>5000</c:v>
                </c:pt>
                <c:pt idx="42">
                  <c:v>6000</c:v>
                </c:pt>
                <c:pt idx="43">
                  <c:v>8000</c:v>
                </c:pt>
                <c:pt idx="44">
                  <c:v>6000</c:v>
                </c:pt>
                <c:pt idx="45">
                  <c:v>8000</c:v>
                </c:pt>
                <c:pt idx="46">
                  <c:v>6000</c:v>
                </c:pt>
                <c:pt idx="47">
                  <c:v>7000</c:v>
                </c:pt>
                <c:pt idx="48">
                  <c:v>7000</c:v>
                </c:pt>
                <c:pt idx="49">
                  <c:v>6000</c:v>
                </c:pt>
                <c:pt idx="50">
                  <c:v>6000</c:v>
                </c:pt>
                <c:pt idx="51">
                  <c:v>4500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'2015年全井戸集計表'!$DP$2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'2015年全井戸集計表'!$DP$3:$DP$54</c:f>
              <c:numCache>
                <c:formatCode>General</c:formatCode>
                <c:ptCount val="52"/>
                <c:pt idx="6">
                  <c:v>2600</c:v>
                </c:pt>
                <c:pt idx="7">
                  <c:v>1700</c:v>
                </c:pt>
                <c:pt idx="8">
                  <c:v>1200</c:v>
                </c:pt>
                <c:pt idx="9">
                  <c:v>1000</c:v>
                </c:pt>
                <c:pt idx="10">
                  <c:v>2000</c:v>
                </c:pt>
                <c:pt idx="11">
                  <c:v>1300</c:v>
                </c:pt>
                <c:pt idx="12">
                  <c:v>1000</c:v>
                </c:pt>
                <c:pt idx="13">
                  <c:v>1200</c:v>
                </c:pt>
                <c:pt idx="14">
                  <c:v>1400</c:v>
                </c:pt>
                <c:pt idx="15">
                  <c:v>1400</c:v>
                </c:pt>
                <c:pt idx="16">
                  <c:v>1200</c:v>
                </c:pt>
                <c:pt idx="17">
                  <c:v>1200</c:v>
                </c:pt>
                <c:pt idx="18">
                  <c:v>1600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1300</c:v>
                </c:pt>
                <c:pt idx="23">
                  <c:v>1800</c:v>
                </c:pt>
                <c:pt idx="24">
                  <c:v>1400</c:v>
                </c:pt>
                <c:pt idx="25">
                  <c:v>1400</c:v>
                </c:pt>
                <c:pt idx="26">
                  <c:v>2200</c:v>
                </c:pt>
                <c:pt idx="27">
                  <c:v>1400</c:v>
                </c:pt>
                <c:pt idx="28">
                  <c:v>1400</c:v>
                </c:pt>
                <c:pt idx="29">
                  <c:v>1500</c:v>
                </c:pt>
                <c:pt idx="30">
                  <c:v>1400</c:v>
                </c:pt>
                <c:pt idx="31">
                  <c:v>2000</c:v>
                </c:pt>
                <c:pt idx="32">
                  <c:v>1000</c:v>
                </c:pt>
                <c:pt idx="33">
                  <c:v>2200</c:v>
                </c:pt>
                <c:pt idx="34">
                  <c:v>1200</c:v>
                </c:pt>
                <c:pt idx="35">
                  <c:v>1100</c:v>
                </c:pt>
                <c:pt idx="36">
                  <c:v>1000</c:v>
                </c:pt>
                <c:pt idx="37">
                  <c:v>1000</c:v>
                </c:pt>
                <c:pt idx="38">
                  <c:v>1400</c:v>
                </c:pt>
                <c:pt idx="39">
                  <c:v>1200</c:v>
                </c:pt>
                <c:pt idx="40">
                  <c:v>1000</c:v>
                </c:pt>
                <c:pt idx="41">
                  <c:v>1500</c:v>
                </c:pt>
                <c:pt idx="42">
                  <c:v>2000</c:v>
                </c:pt>
                <c:pt idx="43">
                  <c:v>1100</c:v>
                </c:pt>
                <c:pt idx="44">
                  <c:v>1800</c:v>
                </c:pt>
                <c:pt idx="45">
                  <c:v>1100</c:v>
                </c:pt>
                <c:pt idx="46">
                  <c:v>1500</c:v>
                </c:pt>
                <c:pt idx="47">
                  <c:v>1500</c:v>
                </c:pt>
                <c:pt idx="48">
                  <c:v>1500</c:v>
                </c:pt>
                <c:pt idx="49">
                  <c:v>1000</c:v>
                </c:pt>
                <c:pt idx="50">
                  <c:v>1500</c:v>
                </c:pt>
                <c:pt idx="51">
                  <c:v>800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'2015年全井戸集計表'!$DQ$2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'2015年全井戸集計表'!$DR$2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20</c:v>
                </c:pt>
                <c:pt idx="41">
                  <c:v>12</c:v>
                </c:pt>
                <c:pt idx="42">
                  <c:v>12</c:v>
                </c:pt>
                <c:pt idx="43">
                  <c:v>20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75</c:v>
                </c:pt>
                <c:pt idx="50">
                  <c:v>20</c:v>
                </c:pt>
                <c:pt idx="51">
                  <c:v>10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'2015年全井戸集計表'!$DS$2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'2015年全井戸集計表'!$DT$2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'2015年全井戸集計表'!$DT$3:$DT$54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'2015年全井戸集計表'!$DU$2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'2015年全井戸集計表'!$DV$2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'2015年全井戸集計表'!$DV$3:$DV$54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200</c:v>
                </c:pt>
                <c:pt idx="3">
                  <c:v>200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200</c:v>
                </c:pt>
                <c:pt idx="8">
                  <c:v>250</c:v>
                </c:pt>
                <c:pt idx="9">
                  <c:v>220</c:v>
                </c:pt>
                <c:pt idx="10">
                  <c:v>200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220</c:v>
                </c:pt>
                <c:pt idx="19">
                  <c:v>300</c:v>
                </c:pt>
                <c:pt idx="20">
                  <c:v>420</c:v>
                </c:pt>
                <c:pt idx="21">
                  <c:v>350</c:v>
                </c:pt>
                <c:pt idx="22">
                  <c:v>420</c:v>
                </c:pt>
                <c:pt idx="23">
                  <c:v>280</c:v>
                </c:pt>
                <c:pt idx="24">
                  <c:v>300</c:v>
                </c:pt>
                <c:pt idx="25">
                  <c:v>320</c:v>
                </c:pt>
                <c:pt idx="26">
                  <c:v>280</c:v>
                </c:pt>
                <c:pt idx="27">
                  <c:v>200</c:v>
                </c:pt>
                <c:pt idx="28">
                  <c:v>220</c:v>
                </c:pt>
                <c:pt idx="29">
                  <c:v>200</c:v>
                </c:pt>
                <c:pt idx="30">
                  <c:v>300</c:v>
                </c:pt>
                <c:pt idx="31">
                  <c:v>300</c:v>
                </c:pt>
                <c:pt idx="32">
                  <c:v>350</c:v>
                </c:pt>
                <c:pt idx="33">
                  <c:v>350</c:v>
                </c:pt>
                <c:pt idx="34">
                  <c:v>320</c:v>
                </c:pt>
                <c:pt idx="35">
                  <c:v>300</c:v>
                </c:pt>
                <c:pt idx="36">
                  <c:v>250</c:v>
                </c:pt>
                <c:pt idx="37">
                  <c:v>200</c:v>
                </c:pt>
                <c:pt idx="38">
                  <c:v>200</c:v>
                </c:pt>
                <c:pt idx="39">
                  <c:v>300</c:v>
                </c:pt>
                <c:pt idx="40">
                  <c:v>250</c:v>
                </c:pt>
                <c:pt idx="41">
                  <c:v>300</c:v>
                </c:pt>
                <c:pt idx="42">
                  <c:v>300</c:v>
                </c:pt>
                <c:pt idx="43">
                  <c:v>320</c:v>
                </c:pt>
                <c:pt idx="44">
                  <c:v>400</c:v>
                </c:pt>
                <c:pt idx="45">
                  <c:v>350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180</c:v>
                </c:pt>
                <c:pt idx="50">
                  <c:v>200</c:v>
                </c:pt>
                <c:pt idx="51">
                  <c:v>200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'2015年全井戸集計表'!$DW$2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'2015年全井戸集計表'!$DW$3:$DW$54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280</c:v>
                </c:pt>
                <c:pt idx="4">
                  <c:v>260</c:v>
                </c:pt>
                <c:pt idx="5">
                  <c:v>280</c:v>
                </c:pt>
                <c:pt idx="7">
                  <c:v>300</c:v>
                </c:pt>
                <c:pt idx="8">
                  <c:v>250</c:v>
                </c:pt>
                <c:pt idx="9">
                  <c:v>220</c:v>
                </c:pt>
                <c:pt idx="10">
                  <c:v>250</c:v>
                </c:pt>
                <c:pt idx="11">
                  <c:v>220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250</c:v>
                </c:pt>
                <c:pt idx="16">
                  <c:v>250</c:v>
                </c:pt>
                <c:pt idx="17">
                  <c:v>280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280</c:v>
                </c:pt>
                <c:pt idx="22">
                  <c:v>250</c:v>
                </c:pt>
                <c:pt idx="23">
                  <c:v>250</c:v>
                </c:pt>
                <c:pt idx="24">
                  <c:v>300</c:v>
                </c:pt>
                <c:pt idx="25">
                  <c:v>300</c:v>
                </c:pt>
                <c:pt idx="26">
                  <c:v>250</c:v>
                </c:pt>
                <c:pt idx="27">
                  <c:v>200</c:v>
                </c:pt>
                <c:pt idx="28">
                  <c:v>200</c:v>
                </c:pt>
                <c:pt idx="29">
                  <c:v>250</c:v>
                </c:pt>
                <c:pt idx="30">
                  <c:v>300</c:v>
                </c:pt>
                <c:pt idx="31">
                  <c:v>320</c:v>
                </c:pt>
                <c:pt idx="32">
                  <c:v>320</c:v>
                </c:pt>
                <c:pt idx="33">
                  <c:v>320</c:v>
                </c:pt>
                <c:pt idx="34">
                  <c:v>320</c:v>
                </c:pt>
                <c:pt idx="35">
                  <c:v>300</c:v>
                </c:pt>
                <c:pt idx="36">
                  <c:v>220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300</c:v>
                </c:pt>
                <c:pt idx="41">
                  <c:v>250</c:v>
                </c:pt>
                <c:pt idx="42">
                  <c:v>250</c:v>
                </c:pt>
                <c:pt idx="43">
                  <c:v>350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350</c:v>
                </c:pt>
                <c:pt idx="48">
                  <c:v>300</c:v>
                </c:pt>
                <c:pt idx="49">
                  <c:v>350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'2015年全井戸集計表'!$DX$2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'2015年全井戸集計表'!$DX$3:$DX$54</c:f>
              <c:numCache>
                <c:formatCode>General</c:formatCode>
                <c:ptCount val="52"/>
                <c:pt idx="0">
                  <c:v>20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  <c:pt idx="6">
                  <c:v>22</c:v>
                </c:pt>
                <c:pt idx="7">
                  <c:v>20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22</c:v>
                </c:pt>
                <c:pt idx="12">
                  <c:v>25</c:v>
                </c:pt>
                <c:pt idx="13">
                  <c:v>25</c:v>
                </c:pt>
                <c:pt idx="14">
                  <c:v>22</c:v>
                </c:pt>
                <c:pt idx="15">
                  <c:v>22</c:v>
                </c:pt>
                <c:pt idx="16">
                  <c:v>40</c:v>
                </c:pt>
                <c:pt idx="17">
                  <c:v>22</c:v>
                </c:pt>
                <c:pt idx="18">
                  <c:v>25</c:v>
                </c:pt>
                <c:pt idx="19">
                  <c:v>22</c:v>
                </c:pt>
                <c:pt idx="20">
                  <c:v>35</c:v>
                </c:pt>
                <c:pt idx="21">
                  <c:v>40</c:v>
                </c:pt>
                <c:pt idx="22">
                  <c:v>170</c:v>
                </c:pt>
                <c:pt idx="23">
                  <c:v>160</c:v>
                </c:pt>
                <c:pt idx="24">
                  <c:v>160</c:v>
                </c:pt>
                <c:pt idx="25">
                  <c:v>200</c:v>
                </c:pt>
                <c:pt idx="26">
                  <c:v>200</c:v>
                </c:pt>
                <c:pt idx="27">
                  <c:v>120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85</c:v>
                </c:pt>
                <c:pt idx="37">
                  <c:v>75</c:v>
                </c:pt>
                <c:pt idx="38">
                  <c:v>60</c:v>
                </c:pt>
                <c:pt idx="39">
                  <c:v>55</c:v>
                </c:pt>
                <c:pt idx="40">
                  <c:v>50</c:v>
                </c:pt>
                <c:pt idx="41">
                  <c:v>50</c:v>
                </c:pt>
                <c:pt idx="42">
                  <c:v>40</c:v>
                </c:pt>
                <c:pt idx="43">
                  <c:v>50</c:v>
                </c:pt>
                <c:pt idx="44">
                  <c:v>45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50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88472"/>
        <c:axId val="498488864"/>
      </c:lineChart>
      <c:catAx>
        <c:axId val="49848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8488864"/>
        <c:crosses val="autoZero"/>
        <c:auto val="1"/>
        <c:lblAlgn val="ctr"/>
        <c:lblOffset val="100"/>
        <c:noMultiLvlLbl val="0"/>
      </c:catAx>
      <c:valAx>
        <c:axId val="498488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8488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840169463163086"/>
          <c:y val="5.1956503409485407E-3"/>
          <c:w val="1.0937590379545817E-2"/>
          <c:h val="0.994032388754381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'2015年全井戸集計表'!$BM$2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'2015年全井戸集計表'!$BM$3:$BM$54</c:f>
              <c:numCache>
                <c:formatCode>0.000_ </c:formatCode>
                <c:ptCount val="52"/>
                <c:pt idx="0">
                  <c:v>50.598000000000006</c:v>
                </c:pt>
                <c:pt idx="1">
                  <c:v>50.849000000000004</c:v>
                </c:pt>
                <c:pt idx="2">
                  <c:v>50.511000000000003</c:v>
                </c:pt>
                <c:pt idx="3">
                  <c:v>50.535000000000004</c:v>
                </c:pt>
                <c:pt idx="4">
                  <c:v>50.702000000000005</c:v>
                </c:pt>
                <c:pt idx="5">
                  <c:v>50.718000000000004</c:v>
                </c:pt>
                <c:pt idx="6">
                  <c:v>50.702000000000005</c:v>
                </c:pt>
                <c:pt idx="7">
                  <c:v>50.64</c:v>
                </c:pt>
                <c:pt idx="8">
                  <c:v>50.799000000000007</c:v>
                </c:pt>
                <c:pt idx="9">
                  <c:v>50.853000000000002</c:v>
                </c:pt>
                <c:pt idx="10">
                  <c:v>50.823</c:v>
                </c:pt>
                <c:pt idx="11">
                  <c:v>50.858000000000004</c:v>
                </c:pt>
                <c:pt idx="12">
                  <c:v>50.795000000000002</c:v>
                </c:pt>
                <c:pt idx="13">
                  <c:v>50.743000000000002</c:v>
                </c:pt>
                <c:pt idx="14">
                  <c:v>50.954000000000001</c:v>
                </c:pt>
                <c:pt idx="15">
                  <c:v>51.475000000000001</c:v>
                </c:pt>
                <c:pt idx="16">
                  <c:v>50.228000000000002</c:v>
                </c:pt>
                <c:pt idx="17">
                  <c:v>50.314000000000007</c:v>
                </c:pt>
                <c:pt idx="18">
                  <c:v>50.09</c:v>
                </c:pt>
                <c:pt idx="19">
                  <c:v>50.037000000000006</c:v>
                </c:pt>
                <c:pt idx="20">
                  <c:v>50.007000000000005</c:v>
                </c:pt>
                <c:pt idx="21">
                  <c:v>49.956000000000003</c:v>
                </c:pt>
                <c:pt idx="22">
                  <c:v>49.887</c:v>
                </c:pt>
                <c:pt idx="23">
                  <c:v>49.996000000000002</c:v>
                </c:pt>
                <c:pt idx="24">
                  <c:v>49.952000000000005</c:v>
                </c:pt>
                <c:pt idx="25">
                  <c:v>49.940000000000005</c:v>
                </c:pt>
                <c:pt idx="26">
                  <c:v>50.314000000000007</c:v>
                </c:pt>
                <c:pt idx="27">
                  <c:v>50.496000000000002</c:v>
                </c:pt>
                <c:pt idx="28">
                  <c:v>50.306000000000004</c:v>
                </c:pt>
                <c:pt idx="29">
                  <c:v>50.108000000000004</c:v>
                </c:pt>
                <c:pt idx="30">
                  <c:v>50.093000000000004</c:v>
                </c:pt>
                <c:pt idx="31">
                  <c:v>50.077000000000005</c:v>
                </c:pt>
                <c:pt idx="32">
                  <c:v>50.063000000000002</c:v>
                </c:pt>
                <c:pt idx="33">
                  <c:v>50.244</c:v>
                </c:pt>
                <c:pt idx="34">
                  <c:v>50.073</c:v>
                </c:pt>
                <c:pt idx="35">
                  <c:v>50.346000000000004</c:v>
                </c:pt>
                <c:pt idx="36">
                  <c:v>50.637</c:v>
                </c:pt>
                <c:pt idx="37">
                  <c:v>50.503</c:v>
                </c:pt>
                <c:pt idx="38">
                  <c:v>50.470000000000006</c:v>
                </c:pt>
                <c:pt idx="39">
                  <c:v>50.515000000000001</c:v>
                </c:pt>
                <c:pt idx="40">
                  <c:v>50.268000000000001</c:v>
                </c:pt>
                <c:pt idx="41">
                  <c:v>50.236000000000004</c:v>
                </c:pt>
                <c:pt idx="42">
                  <c:v>50.127000000000002</c:v>
                </c:pt>
                <c:pt idx="43">
                  <c:v>50.216000000000001</c:v>
                </c:pt>
                <c:pt idx="44">
                  <c:v>50.261000000000003</c:v>
                </c:pt>
                <c:pt idx="45">
                  <c:v>50.317000000000007</c:v>
                </c:pt>
                <c:pt idx="46">
                  <c:v>50.545000000000002</c:v>
                </c:pt>
                <c:pt idx="47">
                  <c:v>50.727000000000004</c:v>
                </c:pt>
                <c:pt idx="48">
                  <c:v>50.846000000000004</c:v>
                </c:pt>
                <c:pt idx="49">
                  <c:v>50.959000000000003</c:v>
                </c:pt>
                <c:pt idx="50">
                  <c:v>51.180000000000007</c:v>
                </c:pt>
                <c:pt idx="51">
                  <c:v>50.898000000000003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00056"/>
        <c:axId val="503826224"/>
      </c:lineChart>
      <c:catAx>
        <c:axId val="50320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3826224"/>
        <c:crosses val="autoZero"/>
        <c:auto val="1"/>
        <c:lblAlgn val="ctr"/>
        <c:lblOffset val="100"/>
        <c:noMultiLvlLbl val="0"/>
      </c:catAx>
      <c:valAx>
        <c:axId val="5038262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3200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'2015年全井戸集計表'!$E$3:$E$54</c:f>
              <c:numCache>
                <c:formatCode>0.000_ </c:formatCode>
                <c:ptCount val="52"/>
                <c:pt idx="0">
                  <c:v>55.081999999999994</c:v>
                </c:pt>
                <c:pt idx="1">
                  <c:v>55.016999999999996</c:v>
                </c:pt>
                <c:pt idx="2">
                  <c:v>54.453999999999994</c:v>
                </c:pt>
                <c:pt idx="3">
                  <c:v>54.492999999999995</c:v>
                </c:pt>
                <c:pt idx="4">
                  <c:v>54.962999999999994</c:v>
                </c:pt>
                <c:pt idx="5">
                  <c:v>54.997</c:v>
                </c:pt>
                <c:pt idx="6">
                  <c:v>54.976999999999997</c:v>
                </c:pt>
                <c:pt idx="7">
                  <c:v>54.900999999999996</c:v>
                </c:pt>
                <c:pt idx="8">
                  <c:v>54.929000000000002</c:v>
                </c:pt>
                <c:pt idx="9">
                  <c:v>55.482999999999997</c:v>
                </c:pt>
                <c:pt idx="10">
                  <c:v>55.033999999999999</c:v>
                </c:pt>
                <c:pt idx="11">
                  <c:v>55.597999999999999</c:v>
                </c:pt>
                <c:pt idx="12">
                  <c:v>55.244</c:v>
                </c:pt>
                <c:pt idx="13">
                  <c:v>55.345999999999997</c:v>
                </c:pt>
                <c:pt idx="14">
                  <c:v>55.125999999999998</c:v>
                </c:pt>
                <c:pt idx="15">
                  <c:v>55.287999999999997</c:v>
                </c:pt>
                <c:pt idx="16">
                  <c:v>54.936999999999998</c:v>
                </c:pt>
                <c:pt idx="17">
                  <c:v>55.004999999999995</c:v>
                </c:pt>
                <c:pt idx="18">
                  <c:v>54.296999999999997</c:v>
                </c:pt>
                <c:pt idx="19">
                  <c:v>53.875999999999998</c:v>
                </c:pt>
                <c:pt idx="20">
                  <c:v>53.715999999999994</c:v>
                </c:pt>
                <c:pt idx="21">
                  <c:v>53.960999999999999</c:v>
                </c:pt>
                <c:pt idx="22">
                  <c:v>53.552</c:v>
                </c:pt>
                <c:pt idx="23">
                  <c:v>53.700999999999993</c:v>
                </c:pt>
                <c:pt idx="24">
                  <c:v>54.075999999999993</c:v>
                </c:pt>
                <c:pt idx="25">
                  <c:v>53.786000000000001</c:v>
                </c:pt>
                <c:pt idx="26">
                  <c:v>53.965999999999994</c:v>
                </c:pt>
                <c:pt idx="27">
                  <c:v>53.804000000000002</c:v>
                </c:pt>
                <c:pt idx="28">
                  <c:v>55.113</c:v>
                </c:pt>
                <c:pt idx="29">
                  <c:v>54.506999999999998</c:v>
                </c:pt>
                <c:pt idx="30">
                  <c:v>54.186999999999998</c:v>
                </c:pt>
                <c:pt idx="31">
                  <c:v>54.105999999999995</c:v>
                </c:pt>
                <c:pt idx="32">
                  <c:v>53.731999999999999</c:v>
                </c:pt>
                <c:pt idx="33">
                  <c:v>53.697000000000003</c:v>
                </c:pt>
                <c:pt idx="34">
                  <c:v>53.695999999999998</c:v>
                </c:pt>
                <c:pt idx="35">
                  <c:v>54.225999999999999</c:v>
                </c:pt>
                <c:pt idx="36">
                  <c:v>55.305999999999997</c:v>
                </c:pt>
                <c:pt idx="37">
                  <c:v>55.354999999999997</c:v>
                </c:pt>
                <c:pt idx="38">
                  <c:v>55.168999999999997</c:v>
                </c:pt>
                <c:pt idx="39">
                  <c:v>54.58</c:v>
                </c:pt>
                <c:pt idx="40">
                  <c:v>54.448999999999998</c:v>
                </c:pt>
                <c:pt idx="41">
                  <c:v>54.191000000000003</c:v>
                </c:pt>
                <c:pt idx="42">
                  <c:v>54.107999999999997</c:v>
                </c:pt>
                <c:pt idx="43">
                  <c:v>53.953999999999994</c:v>
                </c:pt>
                <c:pt idx="44">
                  <c:v>53.994999999999997</c:v>
                </c:pt>
                <c:pt idx="45">
                  <c:v>54.194999999999993</c:v>
                </c:pt>
                <c:pt idx="46">
                  <c:v>54.379999999999995</c:v>
                </c:pt>
                <c:pt idx="47">
                  <c:v>54.539000000000001</c:v>
                </c:pt>
                <c:pt idx="48">
                  <c:v>54.566999999999993</c:v>
                </c:pt>
                <c:pt idx="49">
                  <c:v>55.738999999999997</c:v>
                </c:pt>
                <c:pt idx="50">
                  <c:v>55.769999999999996</c:v>
                </c:pt>
                <c:pt idx="51">
                  <c:v>55.677999999999997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'2015年全井戸集計表'!$F$3:$F$54</c:f>
              <c:numCache>
                <c:formatCode>0.000_ </c:formatCode>
                <c:ptCount val="52"/>
                <c:pt idx="0">
                  <c:v>51.647000000000006</c:v>
                </c:pt>
                <c:pt idx="1">
                  <c:v>51.257000000000005</c:v>
                </c:pt>
                <c:pt idx="2">
                  <c:v>51.799000000000007</c:v>
                </c:pt>
                <c:pt idx="3">
                  <c:v>51.980000000000004</c:v>
                </c:pt>
                <c:pt idx="4">
                  <c:v>52.554000000000002</c:v>
                </c:pt>
                <c:pt idx="5">
                  <c:v>52.413000000000004</c:v>
                </c:pt>
                <c:pt idx="6">
                  <c:v>52.427000000000007</c:v>
                </c:pt>
                <c:pt idx="7">
                  <c:v>52.374000000000002</c:v>
                </c:pt>
                <c:pt idx="8">
                  <c:v>52.753</c:v>
                </c:pt>
                <c:pt idx="9">
                  <c:v>53.542000000000002</c:v>
                </c:pt>
                <c:pt idx="10">
                  <c:v>53.308000000000007</c:v>
                </c:pt>
                <c:pt idx="11">
                  <c:v>53.436999999999998</c:v>
                </c:pt>
                <c:pt idx="12">
                  <c:v>52.867000000000004</c:v>
                </c:pt>
                <c:pt idx="13">
                  <c:v>52.685000000000002</c:v>
                </c:pt>
                <c:pt idx="14">
                  <c:v>54.112000000000002</c:v>
                </c:pt>
                <c:pt idx="15">
                  <c:v>52.652000000000001</c:v>
                </c:pt>
                <c:pt idx="16">
                  <c:v>50.222000000000001</c:v>
                </c:pt>
                <c:pt idx="17">
                  <c:v>50.302000000000007</c:v>
                </c:pt>
                <c:pt idx="18">
                  <c:v>49.636000000000003</c:v>
                </c:pt>
                <c:pt idx="19">
                  <c:v>49.466999999999999</c:v>
                </c:pt>
                <c:pt idx="20">
                  <c:v>49.366</c:v>
                </c:pt>
                <c:pt idx="21">
                  <c:v>49.398000000000003</c:v>
                </c:pt>
                <c:pt idx="22">
                  <c:v>49.326999999999998</c:v>
                </c:pt>
                <c:pt idx="23">
                  <c:v>49.375</c:v>
                </c:pt>
                <c:pt idx="24">
                  <c:v>49.545000000000002</c:v>
                </c:pt>
                <c:pt idx="25">
                  <c:v>49.356999999999999</c:v>
                </c:pt>
                <c:pt idx="26">
                  <c:v>49.797000000000004</c:v>
                </c:pt>
                <c:pt idx="27">
                  <c:v>49.731000000000002</c:v>
                </c:pt>
                <c:pt idx="28">
                  <c:v>50.572000000000003</c:v>
                </c:pt>
                <c:pt idx="29">
                  <c:v>50.168000000000006</c:v>
                </c:pt>
                <c:pt idx="30">
                  <c:v>49.930000000000007</c:v>
                </c:pt>
                <c:pt idx="31">
                  <c:v>49.902000000000001</c:v>
                </c:pt>
                <c:pt idx="32">
                  <c:v>49.669000000000004</c:v>
                </c:pt>
                <c:pt idx="33">
                  <c:v>49.510000000000005</c:v>
                </c:pt>
                <c:pt idx="34">
                  <c:v>49.781000000000006</c:v>
                </c:pt>
                <c:pt idx="35">
                  <c:v>50.017000000000003</c:v>
                </c:pt>
                <c:pt idx="36">
                  <c:v>51.491</c:v>
                </c:pt>
                <c:pt idx="37">
                  <c:v>51.617000000000004</c:v>
                </c:pt>
                <c:pt idx="38">
                  <c:v>51.006</c:v>
                </c:pt>
                <c:pt idx="39">
                  <c:v>50.712000000000003</c:v>
                </c:pt>
                <c:pt idx="40">
                  <c:v>50.375</c:v>
                </c:pt>
                <c:pt idx="41">
                  <c:v>50.290000000000006</c:v>
                </c:pt>
                <c:pt idx="42">
                  <c:v>50.402000000000001</c:v>
                </c:pt>
                <c:pt idx="43">
                  <c:v>50.480000000000004</c:v>
                </c:pt>
                <c:pt idx="44">
                  <c:v>50.980000000000004</c:v>
                </c:pt>
                <c:pt idx="45">
                  <c:v>51.375</c:v>
                </c:pt>
                <c:pt idx="46">
                  <c:v>51.613</c:v>
                </c:pt>
                <c:pt idx="47">
                  <c:v>51.791000000000004</c:v>
                </c:pt>
                <c:pt idx="48">
                  <c:v>52.012</c:v>
                </c:pt>
                <c:pt idx="49">
                  <c:v>54.53</c:v>
                </c:pt>
                <c:pt idx="50">
                  <c:v>54.237000000000002</c:v>
                </c:pt>
                <c:pt idx="51">
                  <c:v>54.121000000000002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91216"/>
        <c:axId val="498491608"/>
      </c:lineChart>
      <c:catAx>
        <c:axId val="49849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8491608"/>
        <c:crosses val="autoZero"/>
        <c:auto val="1"/>
        <c:lblAlgn val="ctr"/>
        <c:lblOffset val="100"/>
        <c:noMultiLvlLbl val="0"/>
      </c:catAx>
      <c:valAx>
        <c:axId val="498491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200" b="1" i="0" baseline="0">
                    <a:effectLst/>
                  </a:rPr>
                  <a:t>T.P.(</a:t>
                </a:r>
                <a:r>
                  <a:rPr lang="ja-JP" altLang="ja-JP" sz="1200" b="1" i="0" baseline="0">
                    <a:effectLst/>
                  </a:rPr>
                  <a:t>ｍ</a:t>
                </a:r>
                <a:r>
                  <a:rPr lang="en-US" altLang="ja-JP" sz="1200" b="1" i="0" baseline="0">
                    <a:effectLst/>
                  </a:rPr>
                  <a:t>)</a:t>
                </a:r>
                <a:endParaRPr lang="ja-JP" altLang="ja-JP" sz="12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849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'2015年全井戸集計表'!$I$3:$I$54</c:f>
              <c:numCache>
                <c:formatCode>0.000_ </c:formatCode>
                <c:ptCount val="52"/>
                <c:pt idx="0">
                  <c:v>52.579999999999991</c:v>
                </c:pt>
                <c:pt idx="1">
                  <c:v>52.487999999999992</c:v>
                </c:pt>
                <c:pt idx="2">
                  <c:v>52.106999999999992</c:v>
                </c:pt>
                <c:pt idx="3">
                  <c:v>52.23599999999999</c:v>
                </c:pt>
                <c:pt idx="4">
                  <c:v>52.233999999999995</c:v>
                </c:pt>
                <c:pt idx="5">
                  <c:v>52.140999999999991</c:v>
                </c:pt>
                <c:pt idx="6">
                  <c:v>52.289999999999992</c:v>
                </c:pt>
                <c:pt idx="7">
                  <c:v>52.295999999999992</c:v>
                </c:pt>
                <c:pt idx="8">
                  <c:v>52.276999999999994</c:v>
                </c:pt>
                <c:pt idx="9">
                  <c:v>52.60799999999999</c:v>
                </c:pt>
                <c:pt idx="10">
                  <c:v>52.602999999999994</c:v>
                </c:pt>
                <c:pt idx="11">
                  <c:v>52.73599999999999</c:v>
                </c:pt>
                <c:pt idx="12">
                  <c:v>52.546999999999997</c:v>
                </c:pt>
                <c:pt idx="13">
                  <c:v>52.487999999999992</c:v>
                </c:pt>
                <c:pt idx="14">
                  <c:v>52.556999999999995</c:v>
                </c:pt>
                <c:pt idx="15">
                  <c:v>53.677999999999997</c:v>
                </c:pt>
                <c:pt idx="16">
                  <c:v>51.705999999999989</c:v>
                </c:pt>
                <c:pt idx="17">
                  <c:v>52.554999999999993</c:v>
                </c:pt>
                <c:pt idx="18">
                  <c:v>52.062999999999995</c:v>
                </c:pt>
                <c:pt idx="19">
                  <c:v>51.899999999999991</c:v>
                </c:pt>
                <c:pt idx="20">
                  <c:v>51.760999999999996</c:v>
                </c:pt>
                <c:pt idx="21">
                  <c:v>51.642999999999994</c:v>
                </c:pt>
                <c:pt idx="22">
                  <c:v>51.551999999999992</c:v>
                </c:pt>
                <c:pt idx="23">
                  <c:v>51.603999999999992</c:v>
                </c:pt>
                <c:pt idx="24">
                  <c:v>51.770999999999994</c:v>
                </c:pt>
                <c:pt idx="25">
                  <c:v>51.651999999999994</c:v>
                </c:pt>
                <c:pt idx="26">
                  <c:v>51.960999999999991</c:v>
                </c:pt>
                <c:pt idx="27">
                  <c:v>51.919999999999995</c:v>
                </c:pt>
                <c:pt idx="28">
                  <c:v>52.317999999999991</c:v>
                </c:pt>
                <c:pt idx="29">
                  <c:v>52.10199999999999</c:v>
                </c:pt>
                <c:pt idx="30">
                  <c:v>51.961999999999989</c:v>
                </c:pt>
                <c:pt idx="31">
                  <c:v>51.934999999999995</c:v>
                </c:pt>
                <c:pt idx="32">
                  <c:v>51.807999999999993</c:v>
                </c:pt>
                <c:pt idx="33">
                  <c:v>51.931999999999995</c:v>
                </c:pt>
                <c:pt idx="34">
                  <c:v>51.821999999999996</c:v>
                </c:pt>
                <c:pt idx="35">
                  <c:v>51.934999999999995</c:v>
                </c:pt>
                <c:pt idx="36">
                  <c:v>52.486999999999995</c:v>
                </c:pt>
                <c:pt idx="37">
                  <c:v>52.418999999999997</c:v>
                </c:pt>
                <c:pt idx="38">
                  <c:v>52.501999999999995</c:v>
                </c:pt>
                <c:pt idx="39">
                  <c:v>52.510999999999996</c:v>
                </c:pt>
                <c:pt idx="40">
                  <c:v>52.080999999999989</c:v>
                </c:pt>
                <c:pt idx="41">
                  <c:v>52.000999999999991</c:v>
                </c:pt>
                <c:pt idx="42">
                  <c:v>51.930999999999997</c:v>
                </c:pt>
                <c:pt idx="43">
                  <c:v>51.796999999999997</c:v>
                </c:pt>
                <c:pt idx="44">
                  <c:v>51.86699999999999</c:v>
                </c:pt>
                <c:pt idx="45">
                  <c:v>51.943999999999996</c:v>
                </c:pt>
                <c:pt idx="46">
                  <c:v>52.016999999999996</c:v>
                </c:pt>
                <c:pt idx="47">
                  <c:v>51.98599999999999</c:v>
                </c:pt>
                <c:pt idx="48">
                  <c:v>52.027999999999992</c:v>
                </c:pt>
                <c:pt idx="49">
                  <c:v>52.661999999999992</c:v>
                </c:pt>
                <c:pt idx="50">
                  <c:v>52.711999999999989</c:v>
                </c:pt>
                <c:pt idx="51">
                  <c:v>52.569999999999993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'2015年全井戸集計表'!$J$3:$J$54</c:f>
              <c:numCache>
                <c:formatCode>0.000_ </c:formatCode>
                <c:ptCount val="52"/>
                <c:pt idx="0">
                  <c:v>47.162999999999997</c:v>
                </c:pt>
                <c:pt idx="1">
                  <c:v>47.045999999999999</c:v>
                </c:pt>
                <c:pt idx="2">
                  <c:v>46.975999999999999</c:v>
                </c:pt>
                <c:pt idx="3">
                  <c:v>47.134999999999998</c:v>
                </c:pt>
                <c:pt idx="4">
                  <c:v>47.313999999999993</c:v>
                </c:pt>
                <c:pt idx="5">
                  <c:v>47.420999999999999</c:v>
                </c:pt>
                <c:pt idx="6">
                  <c:v>47.355999999999995</c:v>
                </c:pt>
                <c:pt idx="7">
                  <c:v>47.396000000000001</c:v>
                </c:pt>
                <c:pt idx="8">
                  <c:v>47.438000000000002</c:v>
                </c:pt>
                <c:pt idx="9">
                  <c:v>47.498999999999995</c:v>
                </c:pt>
                <c:pt idx="10">
                  <c:v>47.55</c:v>
                </c:pt>
                <c:pt idx="11">
                  <c:v>47.555</c:v>
                </c:pt>
                <c:pt idx="12">
                  <c:v>47.563000000000002</c:v>
                </c:pt>
                <c:pt idx="13">
                  <c:v>47.527999999999999</c:v>
                </c:pt>
                <c:pt idx="14">
                  <c:v>48.635999999999996</c:v>
                </c:pt>
                <c:pt idx="15">
                  <c:v>53.122999999999998</c:v>
                </c:pt>
                <c:pt idx="16">
                  <c:v>46.366</c:v>
                </c:pt>
                <c:pt idx="17">
                  <c:v>46.503999999999998</c:v>
                </c:pt>
                <c:pt idx="18">
                  <c:v>46.247</c:v>
                </c:pt>
                <c:pt idx="19">
                  <c:v>46.241999999999997</c:v>
                </c:pt>
                <c:pt idx="20">
                  <c:v>46.238999999999997</c:v>
                </c:pt>
                <c:pt idx="21">
                  <c:v>46.186999999999998</c:v>
                </c:pt>
                <c:pt idx="22">
                  <c:v>46.137999999999998</c:v>
                </c:pt>
                <c:pt idx="23">
                  <c:v>46.030999999999999</c:v>
                </c:pt>
                <c:pt idx="24">
                  <c:v>46.218999999999994</c:v>
                </c:pt>
                <c:pt idx="25">
                  <c:v>46.197999999999993</c:v>
                </c:pt>
                <c:pt idx="26">
                  <c:v>46.858999999999995</c:v>
                </c:pt>
                <c:pt idx="27">
                  <c:v>46.461999999999996</c:v>
                </c:pt>
                <c:pt idx="28">
                  <c:v>46.461999999999996</c:v>
                </c:pt>
                <c:pt idx="29">
                  <c:v>46.470999999999997</c:v>
                </c:pt>
                <c:pt idx="30">
                  <c:v>46.313999999999993</c:v>
                </c:pt>
                <c:pt idx="31">
                  <c:v>46.141999999999996</c:v>
                </c:pt>
                <c:pt idx="32">
                  <c:v>46.343999999999994</c:v>
                </c:pt>
                <c:pt idx="33">
                  <c:v>46.307999999999993</c:v>
                </c:pt>
                <c:pt idx="34">
                  <c:v>46.372999999999998</c:v>
                </c:pt>
                <c:pt idx="35">
                  <c:v>47.131999999999998</c:v>
                </c:pt>
                <c:pt idx="36">
                  <c:v>46.664000000000001</c:v>
                </c:pt>
                <c:pt idx="37">
                  <c:v>46.718999999999994</c:v>
                </c:pt>
                <c:pt idx="38">
                  <c:v>46.578000000000003</c:v>
                </c:pt>
                <c:pt idx="39">
                  <c:v>46.582999999999998</c:v>
                </c:pt>
                <c:pt idx="40">
                  <c:v>46.414999999999999</c:v>
                </c:pt>
                <c:pt idx="41">
                  <c:v>46.411000000000001</c:v>
                </c:pt>
                <c:pt idx="42">
                  <c:v>46.467999999999996</c:v>
                </c:pt>
                <c:pt idx="43">
                  <c:v>46.363</c:v>
                </c:pt>
                <c:pt idx="44">
                  <c:v>46.47</c:v>
                </c:pt>
                <c:pt idx="45">
                  <c:v>46.451999999999998</c:v>
                </c:pt>
                <c:pt idx="46">
                  <c:v>46.536000000000001</c:v>
                </c:pt>
                <c:pt idx="47">
                  <c:v>46.586999999999996</c:v>
                </c:pt>
                <c:pt idx="48">
                  <c:v>46.7</c:v>
                </c:pt>
                <c:pt idx="49">
                  <c:v>47.423999999999999</c:v>
                </c:pt>
                <c:pt idx="50">
                  <c:v>47.292000000000002</c:v>
                </c:pt>
                <c:pt idx="51">
                  <c:v>47.301000000000002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974800"/>
        <c:axId val="500975192"/>
      </c:lineChart>
      <c:catAx>
        <c:axId val="50097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975192"/>
        <c:crosses val="autoZero"/>
        <c:auto val="1"/>
        <c:lblAlgn val="ctr"/>
        <c:lblOffset val="100"/>
        <c:noMultiLvlLbl val="0"/>
      </c:catAx>
      <c:valAx>
        <c:axId val="500975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97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'2015年全井戸集計表'!$L$3:$L$54</c:f>
              <c:numCache>
                <c:formatCode>0.000_ </c:formatCode>
                <c:ptCount val="52"/>
                <c:pt idx="0">
                  <c:v>71.873999999999995</c:v>
                </c:pt>
                <c:pt idx="1">
                  <c:v>71.852999999999994</c:v>
                </c:pt>
                <c:pt idx="2">
                  <c:v>71.921999999999997</c:v>
                </c:pt>
                <c:pt idx="3">
                  <c:v>71.884999999999991</c:v>
                </c:pt>
                <c:pt idx="4">
                  <c:v>71.864999999999995</c:v>
                </c:pt>
                <c:pt idx="5">
                  <c:v>71.8</c:v>
                </c:pt>
                <c:pt idx="6">
                  <c:v>71.903999999999996</c:v>
                </c:pt>
                <c:pt idx="7">
                  <c:v>71.890999999999991</c:v>
                </c:pt>
                <c:pt idx="8">
                  <c:v>72.024000000000001</c:v>
                </c:pt>
                <c:pt idx="9">
                  <c:v>71.813000000000002</c:v>
                </c:pt>
                <c:pt idx="10">
                  <c:v>71.980999999999995</c:v>
                </c:pt>
                <c:pt idx="11">
                  <c:v>72.147999999999996</c:v>
                </c:pt>
                <c:pt idx="12">
                  <c:v>72.08</c:v>
                </c:pt>
                <c:pt idx="13">
                  <c:v>72.048000000000002</c:v>
                </c:pt>
                <c:pt idx="14">
                  <c:v>72.055000000000007</c:v>
                </c:pt>
                <c:pt idx="15">
                  <c:v>72.149000000000001</c:v>
                </c:pt>
                <c:pt idx="16">
                  <c:v>72.168999999999997</c:v>
                </c:pt>
                <c:pt idx="17">
                  <c:v>72.25</c:v>
                </c:pt>
                <c:pt idx="18">
                  <c:v>72.212999999999994</c:v>
                </c:pt>
                <c:pt idx="19">
                  <c:v>72.215999999999994</c:v>
                </c:pt>
                <c:pt idx="20">
                  <c:v>72.228999999999999</c:v>
                </c:pt>
                <c:pt idx="21">
                  <c:v>72.206999999999994</c:v>
                </c:pt>
                <c:pt idx="22">
                  <c:v>72.102000000000004</c:v>
                </c:pt>
                <c:pt idx="23">
                  <c:v>72.128</c:v>
                </c:pt>
                <c:pt idx="24">
                  <c:v>72.161000000000001</c:v>
                </c:pt>
                <c:pt idx="25">
                  <c:v>72.168999999999997</c:v>
                </c:pt>
                <c:pt idx="26">
                  <c:v>72.027999999999992</c:v>
                </c:pt>
                <c:pt idx="27">
                  <c:v>71.876999999999995</c:v>
                </c:pt>
                <c:pt idx="28">
                  <c:v>72.241</c:v>
                </c:pt>
                <c:pt idx="29">
                  <c:v>72.075000000000003</c:v>
                </c:pt>
                <c:pt idx="30">
                  <c:v>72.281000000000006</c:v>
                </c:pt>
                <c:pt idx="31">
                  <c:v>72.314999999999998</c:v>
                </c:pt>
                <c:pt idx="32">
                  <c:v>72.295000000000002</c:v>
                </c:pt>
                <c:pt idx="33">
                  <c:v>72.108999999999995</c:v>
                </c:pt>
                <c:pt idx="34">
                  <c:v>72.2</c:v>
                </c:pt>
                <c:pt idx="35">
                  <c:v>72.361999999999995</c:v>
                </c:pt>
                <c:pt idx="36">
                  <c:v>72.22</c:v>
                </c:pt>
                <c:pt idx="37">
                  <c:v>72.296999999999997</c:v>
                </c:pt>
                <c:pt idx="38">
                  <c:v>72.35499999999999</c:v>
                </c:pt>
                <c:pt idx="39">
                  <c:v>72.274000000000001</c:v>
                </c:pt>
                <c:pt idx="40">
                  <c:v>72.396999999999991</c:v>
                </c:pt>
                <c:pt idx="41">
                  <c:v>72.372</c:v>
                </c:pt>
                <c:pt idx="42">
                  <c:v>72.311000000000007</c:v>
                </c:pt>
                <c:pt idx="43">
                  <c:v>72.370999999999995</c:v>
                </c:pt>
                <c:pt idx="44">
                  <c:v>72.450999999999993</c:v>
                </c:pt>
                <c:pt idx="45">
                  <c:v>72.316999999999993</c:v>
                </c:pt>
                <c:pt idx="46">
                  <c:v>72.498999999999995</c:v>
                </c:pt>
                <c:pt idx="47">
                  <c:v>72.521999999999991</c:v>
                </c:pt>
                <c:pt idx="48">
                  <c:v>72.606999999999999</c:v>
                </c:pt>
                <c:pt idx="49">
                  <c:v>72.350999999999999</c:v>
                </c:pt>
                <c:pt idx="50">
                  <c:v>72.322000000000003</c:v>
                </c:pt>
                <c:pt idx="51">
                  <c:v>72.262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'2015年全井戸集計表'!$M$3:$M$54</c:f>
              <c:numCache>
                <c:formatCode>0.000_ </c:formatCode>
                <c:ptCount val="52"/>
                <c:pt idx="0">
                  <c:v>64.295000000000002</c:v>
                </c:pt>
                <c:pt idx="1">
                  <c:v>64.009999999999991</c:v>
                </c:pt>
                <c:pt idx="2">
                  <c:v>64.114000000000004</c:v>
                </c:pt>
                <c:pt idx="3">
                  <c:v>64.028999999999996</c:v>
                </c:pt>
                <c:pt idx="4">
                  <c:v>64.100999999999999</c:v>
                </c:pt>
                <c:pt idx="5">
                  <c:v>64.057000000000002</c:v>
                </c:pt>
                <c:pt idx="6">
                  <c:v>64.228999999999999</c:v>
                </c:pt>
                <c:pt idx="7">
                  <c:v>64.203999999999994</c:v>
                </c:pt>
                <c:pt idx="8">
                  <c:v>64.192000000000007</c:v>
                </c:pt>
                <c:pt idx="9">
                  <c:v>64.293999999999997</c:v>
                </c:pt>
                <c:pt idx="10">
                  <c:v>64.543999999999997</c:v>
                </c:pt>
                <c:pt idx="11">
                  <c:v>64.525000000000006</c:v>
                </c:pt>
                <c:pt idx="12">
                  <c:v>64.414000000000001</c:v>
                </c:pt>
                <c:pt idx="13">
                  <c:v>64.376000000000005</c:v>
                </c:pt>
                <c:pt idx="14">
                  <c:v>64.281999999999996</c:v>
                </c:pt>
                <c:pt idx="15">
                  <c:v>64.614999999999995</c:v>
                </c:pt>
                <c:pt idx="16">
                  <c:v>64.453999999999994</c:v>
                </c:pt>
                <c:pt idx="17">
                  <c:v>64.676000000000002</c:v>
                </c:pt>
                <c:pt idx="18">
                  <c:v>64.56</c:v>
                </c:pt>
                <c:pt idx="19">
                  <c:v>64.198999999999998</c:v>
                </c:pt>
                <c:pt idx="20">
                  <c:v>64.070999999999998</c:v>
                </c:pt>
                <c:pt idx="21">
                  <c:v>64.144999999999996</c:v>
                </c:pt>
                <c:pt idx="22">
                  <c:v>63.828999999999994</c:v>
                </c:pt>
                <c:pt idx="23">
                  <c:v>63.968999999999994</c:v>
                </c:pt>
                <c:pt idx="24">
                  <c:v>64.069000000000003</c:v>
                </c:pt>
                <c:pt idx="25">
                  <c:v>64.013999999999996</c:v>
                </c:pt>
                <c:pt idx="26">
                  <c:v>64.652999999999992</c:v>
                </c:pt>
                <c:pt idx="27">
                  <c:v>64.652999999999992</c:v>
                </c:pt>
                <c:pt idx="28">
                  <c:v>64.613</c:v>
                </c:pt>
                <c:pt idx="29">
                  <c:v>64.436999999999998</c:v>
                </c:pt>
                <c:pt idx="30">
                  <c:v>64.317999999999998</c:v>
                </c:pt>
                <c:pt idx="31">
                  <c:v>63.991999999999997</c:v>
                </c:pt>
                <c:pt idx="32">
                  <c:v>64.051999999999992</c:v>
                </c:pt>
                <c:pt idx="33">
                  <c:v>64.004999999999995</c:v>
                </c:pt>
                <c:pt idx="34">
                  <c:v>63.962000000000003</c:v>
                </c:pt>
                <c:pt idx="35">
                  <c:v>64.198999999999998</c:v>
                </c:pt>
                <c:pt idx="36">
                  <c:v>64.521000000000001</c:v>
                </c:pt>
                <c:pt idx="37">
                  <c:v>64.603999999999999</c:v>
                </c:pt>
                <c:pt idx="38">
                  <c:v>64.801999999999992</c:v>
                </c:pt>
                <c:pt idx="39">
                  <c:v>64.626999999999995</c:v>
                </c:pt>
                <c:pt idx="40">
                  <c:v>64.59</c:v>
                </c:pt>
                <c:pt idx="41">
                  <c:v>64.42</c:v>
                </c:pt>
                <c:pt idx="42">
                  <c:v>64.394000000000005</c:v>
                </c:pt>
                <c:pt idx="43">
                  <c:v>64.265999999999991</c:v>
                </c:pt>
                <c:pt idx="44">
                  <c:v>64.394000000000005</c:v>
                </c:pt>
                <c:pt idx="45">
                  <c:v>64.331999999999994</c:v>
                </c:pt>
                <c:pt idx="46">
                  <c:v>64.593999999999994</c:v>
                </c:pt>
                <c:pt idx="47">
                  <c:v>64.832999999999998</c:v>
                </c:pt>
                <c:pt idx="48">
                  <c:v>64.965000000000003</c:v>
                </c:pt>
                <c:pt idx="49">
                  <c:v>65.081000000000003</c:v>
                </c:pt>
                <c:pt idx="50">
                  <c:v>65.063000000000002</c:v>
                </c:pt>
                <c:pt idx="51">
                  <c:v>64.978999999999999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975976"/>
        <c:axId val="500976368"/>
      </c:lineChart>
      <c:catAx>
        <c:axId val="50097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976368"/>
        <c:crosses val="autoZero"/>
        <c:auto val="1"/>
        <c:lblAlgn val="ctr"/>
        <c:lblOffset val="100"/>
        <c:noMultiLvlLbl val="0"/>
      </c:catAx>
      <c:valAx>
        <c:axId val="500976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975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'2015年全井戸集計表'!$N$3:$N$54</c:f>
              <c:numCache>
                <c:formatCode>0.000_ </c:formatCode>
                <c:ptCount val="52"/>
                <c:pt idx="0">
                  <c:v>71.650999999999996</c:v>
                </c:pt>
                <c:pt idx="1">
                  <c:v>71.594999999999999</c:v>
                </c:pt>
                <c:pt idx="2">
                  <c:v>71.951999999999998</c:v>
                </c:pt>
                <c:pt idx="3">
                  <c:v>72.108999999999995</c:v>
                </c:pt>
                <c:pt idx="4">
                  <c:v>72.260999999999996</c:v>
                </c:pt>
                <c:pt idx="5">
                  <c:v>72.253999999999991</c:v>
                </c:pt>
                <c:pt idx="6">
                  <c:v>71.931999999999988</c:v>
                </c:pt>
                <c:pt idx="7">
                  <c:v>71.931999999999988</c:v>
                </c:pt>
                <c:pt idx="8">
                  <c:v>74.66</c:v>
                </c:pt>
                <c:pt idx="9">
                  <c:v>72.85799999999999</c:v>
                </c:pt>
                <c:pt idx="10">
                  <c:v>72.203999999999994</c:v>
                </c:pt>
                <c:pt idx="11">
                  <c:v>72.192999999999998</c:v>
                </c:pt>
                <c:pt idx="12">
                  <c:v>71.861999999999995</c:v>
                </c:pt>
                <c:pt idx="13">
                  <c:v>71.688999999999993</c:v>
                </c:pt>
                <c:pt idx="14">
                  <c:v>72.216999999999999</c:v>
                </c:pt>
                <c:pt idx="15">
                  <c:v>72.094999999999999</c:v>
                </c:pt>
                <c:pt idx="16">
                  <c:v>72.085999999999999</c:v>
                </c:pt>
                <c:pt idx="17">
                  <c:v>71.739999999999995</c:v>
                </c:pt>
                <c:pt idx="18">
                  <c:v>71.580999999999989</c:v>
                </c:pt>
                <c:pt idx="19">
                  <c:v>71.74499999999999</c:v>
                </c:pt>
                <c:pt idx="20">
                  <c:v>71.532999999999987</c:v>
                </c:pt>
                <c:pt idx="21">
                  <c:v>71.532999999999987</c:v>
                </c:pt>
                <c:pt idx="22">
                  <c:v>72.212999999999994</c:v>
                </c:pt>
                <c:pt idx="23">
                  <c:v>72.187999999999988</c:v>
                </c:pt>
                <c:pt idx="24">
                  <c:v>71.72399999999999</c:v>
                </c:pt>
                <c:pt idx="25">
                  <c:v>71.523999999999987</c:v>
                </c:pt>
                <c:pt idx="26">
                  <c:v>74.77</c:v>
                </c:pt>
                <c:pt idx="27">
                  <c:v>72.182999999999993</c:v>
                </c:pt>
                <c:pt idx="28">
                  <c:v>71.926999999999992</c:v>
                </c:pt>
                <c:pt idx="29">
                  <c:v>71.742999999999995</c:v>
                </c:pt>
                <c:pt idx="30">
                  <c:v>71.532999999999987</c:v>
                </c:pt>
                <c:pt idx="31">
                  <c:v>71.402999999999992</c:v>
                </c:pt>
                <c:pt idx="32">
                  <c:v>71.47399999999999</c:v>
                </c:pt>
                <c:pt idx="34">
                  <c:v>71.529999999999987</c:v>
                </c:pt>
                <c:pt idx="35">
                  <c:v>74.251999999999995</c:v>
                </c:pt>
                <c:pt idx="36">
                  <c:v>72.373999999999995</c:v>
                </c:pt>
                <c:pt idx="37">
                  <c:v>72.155999999999992</c:v>
                </c:pt>
                <c:pt idx="38">
                  <c:v>71.802999999999997</c:v>
                </c:pt>
                <c:pt idx="39">
                  <c:v>71.989999999999995</c:v>
                </c:pt>
                <c:pt idx="40">
                  <c:v>71.571999999999989</c:v>
                </c:pt>
                <c:pt idx="41">
                  <c:v>71.797999999999988</c:v>
                </c:pt>
                <c:pt idx="42">
                  <c:v>71.730999999999995</c:v>
                </c:pt>
                <c:pt idx="43">
                  <c:v>71.526999999999987</c:v>
                </c:pt>
                <c:pt idx="44">
                  <c:v>71.812999999999988</c:v>
                </c:pt>
                <c:pt idx="45">
                  <c:v>72.533999999999992</c:v>
                </c:pt>
                <c:pt idx="46">
                  <c:v>72.586999999999989</c:v>
                </c:pt>
                <c:pt idx="47">
                  <c:v>72.637</c:v>
                </c:pt>
                <c:pt idx="48">
                  <c:v>73.218999999999994</c:v>
                </c:pt>
                <c:pt idx="49">
                  <c:v>72.126999999999995</c:v>
                </c:pt>
                <c:pt idx="50">
                  <c:v>72.378999999999991</c:v>
                </c:pt>
                <c:pt idx="51">
                  <c:v>71.846999999999994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'2015年全井戸集計表'!$O$3:$O$54</c:f>
              <c:numCache>
                <c:formatCode>0.000_ </c:formatCode>
                <c:ptCount val="52"/>
                <c:pt idx="0">
                  <c:v>66.36</c:v>
                </c:pt>
                <c:pt idx="1">
                  <c:v>66.176000000000002</c:v>
                </c:pt>
                <c:pt idx="2">
                  <c:v>66.168000000000006</c:v>
                </c:pt>
                <c:pt idx="3">
                  <c:v>65.998999999999995</c:v>
                </c:pt>
                <c:pt idx="4">
                  <c:v>66.263000000000005</c:v>
                </c:pt>
                <c:pt idx="5">
                  <c:v>66.207000000000008</c:v>
                </c:pt>
                <c:pt idx="6">
                  <c:v>66.484999999999999</c:v>
                </c:pt>
                <c:pt idx="7">
                  <c:v>66.484999999999999</c:v>
                </c:pt>
                <c:pt idx="8">
                  <c:v>66.469000000000008</c:v>
                </c:pt>
                <c:pt idx="9">
                  <c:v>66.659000000000006</c:v>
                </c:pt>
                <c:pt idx="10">
                  <c:v>66.456000000000003</c:v>
                </c:pt>
                <c:pt idx="11">
                  <c:v>66.623999999999995</c:v>
                </c:pt>
                <c:pt idx="12">
                  <c:v>66.483000000000004</c:v>
                </c:pt>
                <c:pt idx="13">
                  <c:v>66.436999999999998</c:v>
                </c:pt>
                <c:pt idx="14">
                  <c:v>66.224000000000004</c:v>
                </c:pt>
                <c:pt idx="15">
                  <c:v>66.14500000000001</c:v>
                </c:pt>
                <c:pt idx="16">
                  <c:v>66.671999999999997</c:v>
                </c:pt>
                <c:pt idx="17">
                  <c:v>66.369</c:v>
                </c:pt>
                <c:pt idx="18">
                  <c:v>66.27000000000001</c:v>
                </c:pt>
                <c:pt idx="19">
                  <c:v>66.165999999999997</c:v>
                </c:pt>
                <c:pt idx="20">
                  <c:v>66.103000000000009</c:v>
                </c:pt>
                <c:pt idx="21">
                  <c:v>66.123000000000005</c:v>
                </c:pt>
                <c:pt idx="22">
                  <c:v>66.106000000000009</c:v>
                </c:pt>
                <c:pt idx="23">
                  <c:v>65.988</c:v>
                </c:pt>
                <c:pt idx="24">
                  <c:v>65.939000000000007</c:v>
                </c:pt>
                <c:pt idx="25">
                  <c:v>65.869</c:v>
                </c:pt>
                <c:pt idx="26">
                  <c:v>66.430000000000007</c:v>
                </c:pt>
                <c:pt idx="27">
                  <c:v>66.381</c:v>
                </c:pt>
                <c:pt idx="28">
                  <c:v>66.945999999999998</c:v>
                </c:pt>
                <c:pt idx="29">
                  <c:v>66.537999999999997</c:v>
                </c:pt>
                <c:pt idx="30">
                  <c:v>66.341000000000008</c:v>
                </c:pt>
                <c:pt idx="31">
                  <c:v>66.317999999999998</c:v>
                </c:pt>
                <c:pt idx="32">
                  <c:v>66.171000000000006</c:v>
                </c:pt>
                <c:pt idx="33">
                  <c:v>66.052000000000007</c:v>
                </c:pt>
                <c:pt idx="34">
                  <c:v>65.990000000000009</c:v>
                </c:pt>
                <c:pt idx="35">
                  <c:v>66.254000000000005</c:v>
                </c:pt>
                <c:pt idx="36">
                  <c:v>69.143000000000001</c:v>
                </c:pt>
                <c:pt idx="37">
                  <c:v>67.990000000000009</c:v>
                </c:pt>
                <c:pt idx="38">
                  <c:v>66.671999999999997</c:v>
                </c:pt>
                <c:pt idx="39">
                  <c:v>66.626000000000005</c:v>
                </c:pt>
                <c:pt idx="40">
                  <c:v>66.381</c:v>
                </c:pt>
                <c:pt idx="41">
                  <c:v>66.265000000000001</c:v>
                </c:pt>
                <c:pt idx="42">
                  <c:v>66.213999999999999</c:v>
                </c:pt>
                <c:pt idx="43">
                  <c:v>66.167000000000002</c:v>
                </c:pt>
                <c:pt idx="44">
                  <c:v>66.121000000000009</c:v>
                </c:pt>
                <c:pt idx="45">
                  <c:v>66.028999999999996</c:v>
                </c:pt>
                <c:pt idx="46">
                  <c:v>66.147000000000006</c:v>
                </c:pt>
                <c:pt idx="47">
                  <c:v>66.266000000000005</c:v>
                </c:pt>
                <c:pt idx="48">
                  <c:v>66.382000000000005</c:v>
                </c:pt>
                <c:pt idx="49">
                  <c:v>66.657000000000011</c:v>
                </c:pt>
                <c:pt idx="50">
                  <c:v>66.819000000000003</c:v>
                </c:pt>
                <c:pt idx="51">
                  <c:v>66.430000000000007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'2015年全井戸集計表'!$Q$3:$Q$54</c:f>
              <c:numCache>
                <c:formatCode>0.000_ </c:formatCode>
                <c:ptCount val="52"/>
                <c:pt idx="0">
                  <c:v>54.633000000000003</c:v>
                </c:pt>
                <c:pt idx="1">
                  <c:v>54.463999999999999</c:v>
                </c:pt>
                <c:pt idx="2">
                  <c:v>54.579000000000008</c:v>
                </c:pt>
                <c:pt idx="3">
                  <c:v>54.645000000000003</c:v>
                </c:pt>
                <c:pt idx="4">
                  <c:v>54.617000000000004</c:v>
                </c:pt>
                <c:pt idx="5">
                  <c:v>54.585000000000008</c:v>
                </c:pt>
                <c:pt idx="6">
                  <c:v>54.669000000000004</c:v>
                </c:pt>
                <c:pt idx="7">
                  <c:v>54.557000000000002</c:v>
                </c:pt>
                <c:pt idx="8">
                  <c:v>54.712000000000003</c:v>
                </c:pt>
                <c:pt idx="9">
                  <c:v>54.799000000000007</c:v>
                </c:pt>
                <c:pt idx="10">
                  <c:v>54.774000000000001</c:v>
                </c:pt>
                <c:pt idx="11">
                  <c:v>54.878</c:v>
                </c:pt>
                <c:pt idx="12">
                  <c:v>54.744</c:v>
                </c:pt>
                <c:pt idx="13">
                  <c:v>54.707000000000008</c:v>
                </c:pt>
                <c:pt idx="14">
                  <c:v>54.576999999999998</c:v>
                </c:pt>
                <c:pt idx="15">
                  <c:v>55.759</c:v>
                </c:pt>
                <c:pt idx="16">
                  <c:v>54.632000000000005</c:v>
                </c:pt>
                <c:pt idx="17">
                  <c:v>51.606999999999999</c:v>
                </c:pt>
                <c:pt idx="18">
                  <c:v>54.364000000000004</c:v>
                </c:pt>
                <c:pt idx="19">
                  <c:v>54.317000000000007</c:v>
                </c:pt>
                <c:pt idx="20">
                  <c:v>50.686999999999998</c:v>
                </c:pt>
                <c:pt idx="21">
                  <c:v>51.436000000000007</c:v>
                </c:pt>
                <c:pt idx="22">
                  <c:v>54.209000000000003</c:v>
                </c:pt>
                <c:pt idx="23">
                  <c:v>54.195999999999998</c:v>
                </c:pt>
                <c:pt idx="24">
                  <c:v>54.402000000000001</c:v>
                </c:pt>
                <c:pt idx="25">
                  <c:v>54.372</c:v>
                </c:pt>
                <c:pt idx="26">
                  <c:v>54.549000000000007</c:v>
                </c:pt>
                <c:pt idx="27">
                  <c:v>54.596000000000004</c:v>
                </c:pt>
                <c:pt idx="28">
                  <c:v>54.722000000000001</c:v>
                </c:pt>
                <c:pt idx="29">
                  <c:v>54.713999999999999</c:v>
                </c:pt>
                <c:pt idx="30">
                  <c:v>54.533000000000001</c:v>
                </c:pt>
                <c:pt idx="31">
                  <c:v>54.347000000000001</c:v>
                </c:pt>
                <c:pt idx="32">
                  <c:v>54.430000000000007</c:v>
                </c:pt>
                <c:pt idx="33">
                  <c:v>54.369</c:v>
                </c:pt>
                <c:pt idx="34">
                  <c:v>54.402000000000001</c:v>
                </c:pt>
                <c:pt idx="35">
                  <c:v>54.515000000000001</c:v>
                </c:pt>
                <c:pt idx="36">
                  <c:v>55.008000000000003</c:v>
                </c:pt>
                <c:pt idx="37">
                  <c:v>55.115000000000002</c:v>
                </c:pt>
                <c:pt idx="38">
                  <c:v>54.894000000000005</c:v>
                </c:pt>
                <c:pt idx="39">
                  <c:v>54.909000000000006</c:v>
                </c:pt>
                <c:pt idx="40">
                  <c:v>54.677000000000007</c:v>
                </c:pt>
                <c:pt idx="41">
                  <c:v>54.597999999999999</c:v>
                </c:pt>
                <c:pt idx="42">
                  <c:v>54.566000000000003</c:v>
                </c:pt>
                <c:pt idx="43">
                  <c:v>54.480000000000004</c:v>
                </c:pt>
                <c:pt idx="44">
                  <c:v>54.591999999999999</c:v>
                </c:pt>
                <c:pt idx="45">
                  <c:v>54.536000000000001</c:v>
                </c:pt>
                <c:pt idx="46">
                  <c:v>54.728000000000002</c:v>
                </c:pt>
                <c:pt idx="47">
                  <c:v>54.933000000000007</c:v>
                </c:pt>
                <c:pt idx="48">
                  <c:v>54.877000000000002</c:v>
                </c:pt>
                <c:pt idx="49">
                  <c:v>54.919000000000004</c:v>
                </c:pt>
                <c:pt idx="50">
                  <c:v>54.727000000000004</c:v>
                </c:pt>
                <c:pt idx="51">
                  <c:v>54.694000000000003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'2015年全井戸集計表'!$R$3:$R$54</c:f>
              <c:numCache>
                <c:formatCode>0.000_ </c:formatCode>
                <c:ptCount val="52"/>
                <c:pt idx="0">
                  <c:v>52.297999999999995</c:v>
                </c:pt>
                <c:pt idx="1">
                  <c:v>52.090999999999994</c:v>
                </c:pt>
                <c:pt idx="2">
                  <c:v>52.176999999999992</c:v>
                </c:pt>
                <c:pt idx="3">
                  <c:v>52.279999999999994</c:v>
                </c:pt>
                <c:pt idx="4">
                  <c:v>52.705999999999996</c:v>
                </c:pt>
                <c:pt idx="5">
                  <c:v>52.667999999999992</c:v>
                </c:pt>
                <c:pt idx="6">
                  <c:v>52.588999999999999</c:v>
                </c:pt>
                <c:pt idx="7">
                  <c:v>52.571999999999996</c:v>
                </c:pt>
                <c:pt idx="8">
                  <c:v>52.785999999999994</c:v>
                </c:pt>
                <c:pt idx="9">
                  <c:v>53.160999999999994</c:v>
                </c:pt>
                <c:pt idx="10">
                  <c:v>53.156999999999996</c:v>
                </c:pt>
                <c:pt idx="11">
                  <c:v>53.223999999999997</c:v>
                </c:pt>
                <c:pt idx="12">
                  <c:v>52.912999999999997</c:v>
                </c:pt>
                <c:pt idx="13">
                  <c:v>52.754999999999995</c:v>
                </c:pt>
                <c:pt idx="14">
                  <c:v>53.492999999999995</c:v>
                </c:pt>
                <c:pt idx="15">
                  <c:v>53.589999999999996</c:v>
                </c:pt>
                <c:pt idx="16">
                  <c:v>51.461999999999996</c:v>
                </c:pt>
                <c:pt idx="17">
                  <c:v>52.034999999999997</c:v>
                </c:pt>
                <c:pt idx="18">
                  <c:v>51.060999999999993</c:v>
                </c:pt>
                <c:pt idx="19">
                  <c:v>50.849999999999994</c:v>
                </c:pt>
                <c:pt idx="20">
                  <c:v>50.849999999999994</c:v>
                </c:pt>
                <c:pt idx="21">
                  <c:v>50.688999999999993</c:v>
                </c:pt>
                <c:pt idx="22">
                  <c:v>50.707999999999998</c:v>
                </c:pt>
                <c:pt idx="23">
                  <c:v>50.887</c:v>
                </c:pt>
                <c:pt idx="24">
                  <c:v>50.915999999999997</c:v>
                </c:pt>
                <c:pt idx="25">
                  <c:v>50.754999999999995</c:v>
                </c:pt>
                <c:pt idx="26">
                  <c:v>51.762</c:v>
                </c:pt>
                <c:pt idx="27">
                  <c:v>51.675999999999995</c:v>
                </c:pt>
                <c:pt idx="28">
                  <c:v>51.725999999999999</c:v>
                </c:pt>
                <c:pt idx="29">
                  <c:v>51.269999999999996</c:v>
                </c:pt>
                <c:pt idx="30">
                  <c:v>51.14</c:v>
                </c:pt>
                <c:pt idx="31">
                  <c:v>50.957999999999998</c:v>
                </c:pt>
                <c:pt idx="32">
                  <c:v>50.903999999999996</c:v>
                </c:pt>
                <c:pt idx="33">
                  <c:v>50.893000000000001</c:v>
                </c:pt>
                <c:pt idx="34">
                  <c:v>50.982999999999997</c:v>
                </c:pt>
                <c:pt idx="35">
                  <c:v>51.567999999999998</c:v>
                </c:pt>
                <c:pt idx="36">
                  <c:v>52.438999999999993</c:v>
                </c:pt>
                <c:pt idx="37">
                  <c:v>52.434999999999995</c:v>
                </c:pt>
                <c:pt idx="38">
                  <c:v>52.027999999999992</c:v>
                </c:pt>
                <c:pt idx="39">
                  <c:v>51.790999999999997</c:v>
                </c:pt>
                <c:pt idx="40">
                  <c:v>51.492999999999995</c:v>
                </c:pt>
                <c:pt idx="41">
                  <c:v>51.399999999999991</c:v>
                </c:pt>
                <c:pt idx="42">
                  <c:v>51.491999999999997</c:v>
                </c:pt>
                <c:pt idx="43">
                  <c:v>51.378</c:v>
                </c:pt>
                <c:pt idx="44">
                  <c:v>51.604999999999997</c:v>
                </c:pt>
                <c:pt idx="45">
                  <c:v>51.850999999999999</c:v>
                </c:pt>
                <c:pt idx="46">
                  <c:v>52.316999999999993</c:v>
                </c:pt>
                <c:pt idx="47">
                  <c:v>52.548999999999992</c:v>
                </c:pt>
                <c:pt idx="48">
                  <c:v>52.532999999999994</c:v>
                </c:pt>
                <c:pt idx="49">
                  <c:v>53.660999999999994</c:v>
                </c:pt>
                <c:pt idx="50">
                  <c:v>53.478999999999999</c:v>
                </c:pt>
                <c:pt idx="51">
                  <c:v>53.393999999999991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977152"/>
        <c:axId val="500977544"/>
      </c:lineChart>
      <c:catAx>
        <c:axId val="5009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977544"/>
        <c:crosses val="autoZero"/>
        <c:auto val="1"/>
        <c:lblAlgn val="ctr"/>
        <c:lblOffset val="100"/>
        <c:noMultiLvlLbl val="0"/>
      </c:catAx>
      <c:valAx>
        <c:axId val="500977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50097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2015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'2015年全井戸集計表'!$S$3:$S$54</c:f>
              <c:numCache>
                <c:formatCode>0.000_ </c:formatCode>
                <c:ptCount val="52"/>
                <c:pt idx="0">
                  <c:v>63.856999999999999</c:v>
                </c:pt>
                <c:pt idx="1">
                  <c:v>63.941000000000003</c:v>
                </c:pt>
                <c:pt idx="2">
                  <c:v>63.424999999999997</c:v>
                </c:pt>
                <c:pt idx="3">
                  <c:v>63.576000000000001</c:v>
                </c:pt>
                <c:pt idx="4">
                  <c:v>65.659000000000006</c:v>
                </c:pt>
                <c:pt idx="5">
                  <c:v>65.611000000000004</c:v>
                </c:pt>
                <c:pt idx="6">
                  <c:v>64.259</c:v>
                </c:pt>
                <c:pt idx="7">
                  <c:v>64.248000000000005</c:v>
                </c:pt>
                <c:pt idx="8">
                  <c:v>68.33</c:v>
                </c:pt>
                <c:pt idx="9">
                  <c:v>68.611999999999995</c:v>
                </c:pt>
                <c:pt idx="10">
                  <c:v>68.353999999999999</c:v>
                </c:pt>
                <c:pt idx="11">
                  <c:v>65.328999999999994</c:v>
                </c:pt>
                <c:pt idx="12">
                  <c:v>63.921999999999997</c:v>
                </c:pt>
                <c:pt idx="13">
                  <c:v>63.76</c:v>
                </c:pt>
                <c:pt idx="14">
                  <c:v>63.625</c:v>
                </c:pt>
                <c:pt idx="15">
                  <c:v>63.953000000000003</c:v>
                </c:pt>
                <c:pt idx="16">
                  <c:v>65.48</c:v>
                </c:pt>
                <c:pt idx="17">
                  <c:v>63.75</c:v>
                </c:pt>
                <c:pt idx="18">
                  <c:v>63.545000000000002</c:v>
                </c:pt>
                <c:pt idx="19">
                  <c:v>63.177</c:v>
                </c:pt>
                <c:pt idx="20">
                  <c:v>62.617000000000004</c:v>
                </c:pt>
                <c:pt idx="21">
                  <c:v>62.417999999999999</c:v>
                </c:pt>
                <c:pt idx="22">
                  <c:v>62.335000000000001</c:v>
                </c:pt>
                <c:pt idx="23">
                  <c:v>62.826999999999998</c:v>
                </c:pt>
                <c:pt idx="24">
                  <c:v>63.85</c:v>
                </c:pt>
                <c:pt idx="25">
                  <c:v>63.432000000000002</c:v>
                </c:pt>
                <c:pt idx="26">
                  <c:v>69.224000000000004</c:v>
                </c:pt>
                <c:pt idx="27">
                  <c:v>69.114999999999995</c:v>
                </c:pt>
                <c:pt idx="28">
                  <c:v>65.881</c:v>
                </c:pt>
                <c:pt idx="29">
                  <c:v>64.221000000000004</c:v>
                </c:pt>
                <c:pt idx="30">
                  <c:v>63.87</c:v>
                </c:pt>
                <c:pt idx="31">
                  <c:v>63.95</c:v>
                </c:pt>
                <c:pt idx="32">
                  <c:v>63.185000000000002</c:v>
                </c:pt>
                <c:pt idx="33">
                  <c:v>62.874000000000002</c:v>
                </c:pt>
                <c:pt idx="34">
                  <c:v>62.295000000000002</c:v>
                </c:pt>
                <c:pt idx="35">
                  <c:v>62.295000000000002</c:v>
                </c:pt>
                <c:pt idx="36">
                  <c:v>69.238</c:v>
                </c:pt>
                <c:pt idx="37">
                  <c:v>67.459000000000003</c:v>
                </c:pt>
                <c:pt idx="38">
                  <c:v>65.088999999999999</c:v>
                </c:pt>
                <c:pt idx="39">
                  <c:v>63.957000000000001</c:v>
                </c:pt>
                <c:pt idx="40">
                  <c:v>63.96</c:v>
                </c:pt>
                <c:pt idx="41">
                  <c:v>63.927</c:v>
                </c:pt>
                <c:pt idx="42">
                  <c:v>63.755000000000003</c:v>
                </c:pt>
                <c:pt idx="43">
                  <c:v>63.05</c:v>
                </c:pt>
                <c:pt idx="44">
                  <c:v>62.61</c:v>
                </c:pt>
                <c:pt idx="45">
                  <c:v>62.45</c:v>
                </c:pt>
                <c:pt idx="46">
                  <c:v>62.622</c:v>
                </c:pt>
                <c:pt idx="47">
                  <c:v>62.676000000000002</c:v>
                </c:pt>
                <c:pt idx="48">
                  <c:v>63.338000000000001</c:v>
                </c:pt>
                <c:pt idx="49">
                  <c:v>65.8</c:v>
                </c:pt>
                <c:pt idx="50">
                  <c:v>64.331000000000003</c:v>
                </c:pt>
                <c:pt idx="51">
                  <c:v>63.644999999999996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'2015年全井戸集計表'!$T$3:$T$54</c:f>
              <c:numCache>
                <c:formatCode>0.000_ </c:formatCode>
                <c:ptCount val="52"/>
                <c:pt idx="0">
                  <c:v>55.907000000000004</c:v>
                </c:pt>
                <c:pt idx="1">
                  <c:v>55.88300000000001</c:v>
                </c:pt>
                <c:pt idx="2">
                  <c:v>55.854000000000006</c:v>
                </c:pt>
                <c:pt idx="3">
                  <c:v>55.959000000000003</c:v>
                </c:pt>
                <c:pt idx="4">
                  <c:v>56.086000000000006</c:v>
                </c:pt>
                <c:pt idx="5">
                  <c:v>56.055000000000007</c:v>
                </c:pt>
                <c:pt idx="6">
                  <c:v>56.042000000000002</c:v>
                </c:pt>
                <c:pt idx="7">
                  <c:v>56.028000000000006</c:v>
                </c:pt>
                <c:pt idx="8">
                  <c:v>56.14200000000001</c:v>
                </c:pt>
                <c:pt idx="9">
                  <c:v>56.171000000000006</c:v>
                </c:pt>
                <c:pt idx="10">
                  <c:v>56.144000000000005</c:v>
                </c:pt>
                <c:pt idx="11">
                  <c:v>56.477000000000004</c:v>
                </c:pt>
                <c:pt idx="12">
                  <c:v>56.184000000000005</c:v>
                </c:pt>
                <c:pt idx="13">
                  <c:v>56.161000000000001</c:v>
                </c:pt>
                <c:pt idx="14">
                  <c:v>56.131</c:v>
                </c:pt>
                <c:pt idx="15">
                  <c:v>56.218000000000004</c:v>
                </c:pt>
                <c:pt idx="16">
                  <c:v>56.333000000000006</c:v>
                </c:pt>
                <c:pt idx="17">
                  <c:v>55.771000000000001</c:v>
                </c:pt>
                <c:pt idx="18">
                  <c:v>55.798000000000002</c:v>
                </c:pt>
                <c:pt idx="19">
                  <c:v>55.786000000000001</c:v>
                </c:pt>
                <c:pt idx="20">
                  <c:v>55.676000000000002</c:v>
                </c:pt>
                <c:pt idx="21">
                  <c:v>55.656000000000006</c:v>
                </c:pt>
                <c:pt idx="22">
                  <c:v>55.321000000000005</c:v>
                </c:pt>
                <c:pt idx="23">
                  <c:v>55.509</c:v>
                </c:pt>
                <c:pt idx="24">
                  <c:v>55.734000000000009</c:v>
                </c:pt>
                <c:pt idx="25">
                  <c:v>55.576000000000008</c:v>
                </c:pt>
                <c:pt idx="26">
                  <c:v>56.287000000000006</c:v>
                </c:pt>
                <c:pt idx="27">
                  <c:v>56.236000000000004</c:v>
                </c:pt>
                <c:pt idx="28">
                  <c:v>56.532000000000004</c:v>
                </c:pt>
                <c:pt idx="29">
                  <c:v>56.158000000000001</c:v>
                </c:pt>
                <c:pt idx="30">
                  <c:v>55.893000000000001</c:v>
                </c:pt>
                <c:pt idx="31">
                  <c:v>55.871000000000009</c:v>
                </c:pt>
                <c:pt idx="32">
                  <c:v>55.751000000000005</c:v>
                </c:pt>
                <c:pt idx="33">
                  <c:v>55.765000000000001</c:v>
                </c:pt>
                <c:pt idx="34">
                  <c:v>55.545000000000002</c:v>
                </c:pt>
                <c:pt idx="35">
                  <c:v>55.827000000000005</c:v>
                </c:pt>
                <c:pt idx="36">
                  <c:v>57.081000000000003</c:v>
                </c:pt>
                <c:pt idx="37">
                  <c:v>56.649000000000001</c:v>
                </c:pt>
                <c:pt idx="38">
                  <c:v>56.574000000000005</c:v>
                </c:pt>
                <c:pt idx="39">
                  <c:v>56.549000000000007</c:v>
                </c:pt>
                <c:pt idx="40">
                  <c:v>56.019000000000005</c:v>
                </c:pt>
                <c:pt idx="41">
                  <c:v>55.863000000000007</c:v>
                </c:pt>
                <c:pt idx="42">
                  <c:v>56.065000000000005</c:v>
                </c:pt>
                <c:pt idx="43">
                  <c:v>55.809000000000005</c:v>
                </c:pt>
                <c:pt idx="44">
                  <c:v>55.662000000000006</c:v>
                </c:pt>
                <c:pt idx="45">
                  <c:v>55.717000000000006</c:v>
                </c:pt>
                <c:pt idx="46">
                  <c:v>55.765000000000001</c:v>
                </c:pt>
                <c:pt idx="47">
                  <c:v>55.95</c:v>
                </c:pt>
                <c:pt idx="48">
                  <c:v>56.069000000000003</c:v>
                </c:pt>
                <c:pt idx="49">
                  <c:v>56.203000000000003</c:v>
                </c:pt>
                <c:pt idx="50">
                  <c:v>56.260000000000005</c:v>
                </c:pt>
                <c:pt idx="51">
                  <c:v>55.776000000000003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'2015年全井戸集計表'!$U$3:$U$54</c:f>
              <c:numCache>
                <c:formatCode>0.000_ </c:formatCode>
                <c:ptCount val="52"/>
                <c:pt idx="0">
                  <c:v>52.309000000000005</c:v>
                </c:pt>
                <c:pt idx="1">
                  <c:v>52.281000000000006</c:v>
                </c:pt>
                <c:pt idx="2">
                  <c:v>52.271000000000001</c:v>
                </c:pt>
                <c:pt idx="3">
                  <c:v>52.300000000000004</c:v>
                </c:pt>
                <c:pt idx="4">
                  <c:v>52.315000000000005</c:v>
                </c:pt>
                <c:pt idx="5">
                  <c:v>52.362000000000009</c:v>
                </c:pt>
                <c:pt idx="6">
                  <c:v>52.330000000000005</c:v>
                </c:pt>
                <c:pt idx="7">
                  <c:v>52.37700000000001</c:v>
                </c:pt>
                <c:pt idx="8">
                  <c:v>52.414000000000001</c:v>
                </c:pt>
                <c:pt idx="9">
                  <c:v>52.388000000000005</c:v>
                </c:pt>
                <c:pt idx="10">
                  <c:v>52.397000000000006</c:v>
                </c:pt>
                <c:pt idx="11">
                  <c:v>52.419000000000004</c:v>
                </c:pt>
                <c:pt idx="12">
                  <c:v>52.354000000000006</c:v>
                </c:pt>
                <c:pt idx="13">
                  <c:v>52.325000000000003</c:v>
                </c:pt>
                <c:pt idx="14">
                  <c:v>52.208000000000006</c:v>
                </c:pt>
                <c:pt idx="15">
                  <c:v>52.357000000000006</c:v>
                </c:pt>
                <c:pt idx="16">
                  <c:v>52.266000000000005</c:v>
                </c:pt>
                <c:pt idx="17">
                  <c:v>52.279000000000003</c:v>
                </c:pt>
                <c:pt idx="18">
                  <c:v>52.158000000000001</c:v>
                </c:pt>
                <c:pt idx="19">
                  <c:v>52.161000000000001</c:v>
                </c:pt>
                <c:pt idx="20">
                  <c:v>52.166000000000004</c:v>
                </c:pt>
                <c:pt idx="21">
                  <c:v>52.149000000000001</c:v>
                </c:pt>
                <c:pt idx="22">
                  <c:v>51.942000000000007</c:v>
                </c:pt>
                <c:pt idx="23">
                  <c:v>51.95</c:v>
                </c:pt>
                <c:pt idx="24">
                  <c:v>52.206000000000003</c:v>
                </c:pt>
                <c:pt idx="25">
                  <c:v>52.195000000000007</c:v>
                </c:pt>
                <c:pt idx="26">
                  <c:v>52.559000000000005</c:v>
                </c:pt>
                <c:pt idx="27">
                  <c:v>52.163000000000004</c:v>
                </c:pt>
                <c:pt idx="28">
                  <c:v>52.359000000000009</c:v>
                </c:pt>
                <c:pt idx="29">
                  <c:v>52.193000000000005</c:v>
                </c:pt>
                <c:pt idx="30">
                  <c:v>52.254000000000005</c:v>
                </c:pt>
                <c:pt idx="31">
                  <c:v>51.952000000000005</c:v>
                </c:pt>
                <c:pt idx="32">
                  <c:v>52.231000000000009</c:v>
                </c:pt>
                <c:pt idx="33">
                  <c:v>52.087000000000003</c:v>
                </c:pt>
                <c:pt idx="34">
                  <c:v>52.199000000000005</c:v>
                </c:pt>
                <c:pt idx="35">
                  <c:v>52.251000000000005</c:v>
                </c:pt>
                <c:pt idx="36">
                  <c:v>52.469000000000008</c:v>
                </c:pt>
                <c:pt idx="37">
                  <c:v>52.454000000000008</c:v>
                </c:pt>
                <c:pt idx="38">
                  <c:v>52.382000000000005</c:v>
                </c:pt>
                <c:pt idx="39">
                  <c:v>52.364000000000004</c:v>
                </c:pt>
                <c:pt idx="40">
                  <c:v>52.321000000000005</c:v>
                </c:pt>
                <c:pt idx="41">
                  <c:v>52.286000000000001</c:v>
                </c:pt>
                <c:pt idx="42">
                  <c:v>52.364000000000004</c:v>
                </c:pt>
                <c:pt idx="43">
                  <c:v>52.25</c:v>
                </c:pt>
                <c:pt idx="44">
                  <c:v>52.279000000000003</c:v>
                </c:pt>
                <c:pt idx="45">
                  <c:v>52.216000000000008</c:v>
                </c:pt>
                <c:pt idx="46">
                  <c:v>52.226000000000006</c:v>
                </c:pt>
                <c:pt idx="47">
                  <c:v>52.364000000000004</c:v>
                </c:pt>
                <c:pt idx="48">
                  <c:v>52.449000000000005</c:v>
                </c:pt>
                <c:pt idx="49">
                  <c:v>52.402000000000001</c:v>
                </c:pt>
                <c:pt idx="50">
                  <c:v>51.982000000000006</c:v>
                </c:pt>
                <c:pt idx="51">
                  <c:v>52.265000000000001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'2015年全井戸集計表'!$A$3:$A$54</c:f>
              <c:strCache>
                <c:ptCount val="52"/>
                <c:pt idx="0">
                  <c:v>1月5日</c:v>
                </c:pt>
                <c:pt idx="1">
                  <c:v>1月13日</c:v>
                </c:pt>
                <c:pt idx="2">
                  <c:v>1月19日</c:v>
                </c:pt>
                <c:pt idx="3">
                  <c:v>1月26日</c:v>
                </c:pt>
                <c:pt idx="4">
                  <c:v>2月2日</c:v>
                </c:pt>
                <c:pt idx="5">
                  <c:v>2月9日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3月2日</c:v>
                </c:pt>
                <c:pt idx="9">
                  <c:v>3月9日</c:v>
                </c:pt>
                <c:pt idx="10">
                  <c:v>3月16日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4月13日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6月3日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6月30日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7月21日</c:v>
                </c:pt>
                <c:pt idx="29">
                  <c:v>7月27日</c:v>
                </c:pt>
                <c:pt idx="30">
                  <c:v>8月3日</c:v>
                </c:pt>
                <c:pt idx="31">
                  <c:v>8月10日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9月14日</c:v>
                </c:pt>
                <c:pt idx="37">
                  <c:v>9月21日</c:v>
                </c:pt>
                <c:pt idx="38">
                  <c:v>10月1日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11月27日</c:v>
                </c:pt>
                <c:pt idx="47">
                  <c:v>12月5日</c:v>
                </c:pt>
                <c:pt idx="48">
                  <c:v>12月12日</c:v>
                </c:pt>
                <c:pt idx="49">
                  <c:v>12月16日</c:v>
                </c:pt>
                <c:pt idx="50">
                  <c:v>12月24日</c:v>
                </c:pt>
                <c:pt idx="51">
                  <c:v>12月28日</c:v>
                </c:pt>
              </c:strCache>
            </c:strRef>
          </c:cat>
          <c:val>
            <c:numRef>
              <c:f>'2015年全井戸集計表'!$V$3:$V$54</c:f>
              <c:numCache>
                <c:formatCode>0.000_ </c:formatCode>
                <c:ptCount val="52"/>
                <c:pt idx="0">
                  <c:v>51.174999999999997</c:v>
                </c:pt>
                <c:pt idx="1">
                  <c:v>50.975000000000001</c:v>
                </c:pt>
                <c:pt idx="2">
                  <c:v>51.085999999999999</c:v>
                </c:pt>
                <c:pt idx="3">
                  <c:v>51.103999999999999</c:v>
                </c:pt>
                <c:pt idx="4">
                  <c:v>51.376999999999995</c:v>
                </c:pt>
                <c:pt idx="5">
                  <c:v>51.393000000000001</c:v>
                </c:pt>
                <c:pt idx="6">
                  <c:v>51.355000000000004</c:v>
                </c:pt>
                <c:pt idx="7">
                  <c:v>51.347000000000001</c:v>
                </c:pt>
                <c:pt idx="8">
                  <c:v>51.462000000000003</c:v>
                </c:pt>
                <c:pt idx="9">
                  <c:v>51.668999999999997</c:v>
                </c:pt>
                <c:pt idx="10">
                  <c:v>51.613</c:v>
                </c:pt>
                <c:pt idx="11">
                  <c:v>51.655000000000001</c:v>
                </c:pt>
                <c:pt idx="12">
                  <c:v>51.518000000000001</c:v>
                </c:pt>
                <c:pt idx="13">
                  <c:v>51.406999999999996</c:v>
                </c:pt>
                <c:pt idx="14">
                  <c:v>51.771000000000001</c:v>
                </c:pt>
                <c:pt idx="15">
                  <c:v>52.372</c:v>
                </c:pt>
                <c:pt idx="16">
                  <c:v>50.54</c:v>
                </c:pt>
                <c:pt idx="17">
                  <c:v>51.114999999999995</c:v>
                </c:pt>
                <c:pt idx="18">
                  <c:v>50.311999999999998</c:v>
                </c:pt>
                <c:pt idx="19">
                  <c:v>50.2</c:v>
                </c:pt>
                <c:pt idx="20">
                  <c:v>50.141999999999996</c:v>
                </c:pt>
                <c:pt idx="21">
                  <c:v>49.965000000000003</c:v>
                </c:pt>
                <c:pt idx="22">
                  <c:v>49.790999999999997</c:v>
                </c:pt>
                <c:pt idx="23">
                  <c:v>50.018000000000001</c:v>
                </c:pt>
                <c:pt idx="24">
                  <c:v>50.128</c:v>
                </c:pt>
                <c:pt idx="25">
                  <c:v>50.052</c:v>
                </c:pt>
                <c:pt idx="26">
                  <c:v>51.186</c:v>
                </c:pt>
                <c:pt idx="27">
                  <c:v>50.998000000000005</c:v>
                </c:pt>
                <c:pt idx="28">
                  <c:v>50.650999999999996</c:v>
                </c:pt>
                <c:pt idx="29">
                  <c:v>50.338999999999999</c:v>
                </c:pt>
                <c:pt idx="30">
                  <c:v>50.338000000000001</c:v>
                </c:pt>
                <c:pt idx="31">
                  <c:v>50.247</c:v>
                </c:pt>
                <c:pt idx="32">
                  <c:v>50.237000000000002</c:v>
                </c:pt>
                <c:pt idx="33">
                  <c:v>50.295000000000002</c:v>
                </c:pt>
                <c:pt idx="34">
                  <c:v>50.257000000000005</c:v>
                </c:pt>
                <c:pt idx="35">
                  <c:v>50.7</c:v>
                </c:pt>
                <c:pt idx="36">
                  <c:v>51.119</c:v>
                </c:pt>
                <c:pt idx="37">
                  <c:v>51.067</c:v>
                </c:pt>
                <c:pt idx="38">
                  <c:v>50.863</c:v>
                </c:pt>
                <c:pt idx="39">
                  <c:v>50.783000000000001</c:v>
                </c:pt>
                <c:pt idx="40">
                  <c:v>50.597000000000001</c:v>
                </c:pt>
                <c:pt idx="41">
                  <c:v>50.528999999999996</c:v>
                </c:pt>
                <c:pt idx="42">
                  <c:v>50.503</c:v>
                </c:pt>
                <c:pt idx="43">
                  <c:v>50.492999999999995</c:v>
                </c:pt>
                <c:pt idx="44">
                  <c:v>50.622</c:v>
                </c:pt>
                <c:pt idx="45">
                  <c:v>50.715000000000003</c:v>
                </c:pt>
                <c:pt idx="46">
                  <c:v>50.951999999999998</c:v>
                </c:pt>
                <c:pt idx="47">
                  <c:v>51.066000000000003</c:v>
                </c:pt>
                <c:pt idx="48">
                  <c:v>51.254999999999995</c:v>
                </c:pt>
                <c:pt idx="49">
                  <c:v>51.802</c:v>
                </c:pt>
                <c:pt idx="50">
                  <c:v>51.692</c:v>
                </c:pt>
                <c:pt idx="51">
                  <c:v>51.689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90824"/>
        <c:axId val="498489256"/>
      </c:lineChart>
      <c:catAx>
        <c:axId val="49849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8489256"/>
        <c:crosses val="autoZero"/>
        <c:auto val="1"/>
        <c:lblAlgn val="ctr"/>
        <c:lblOffset val="100"/>
        <c:noMultiLvlLbl val="0"/>
      </c:catAx>
      <c:valAx>
        <c:axId val="498489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 eaLnBrk="1" fontAlgn="auto" latinLnBrk="0" hangingPunct="1">
                  <a:def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T.P.(ｍ)</a:t>
                </a: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98490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64</xdr:row>
      <xdr:rowOff>63500</xdr:rowOff>
    </xdr:from>
    <xdr:to>
      <xdr:col>34</xdr:col>
      <xdr:colOff>95250</xdr:colOff>
      <xdr:row>113</xdr:row>
      <xdr:rowOff>127000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244231</xdr:colOff>
      <xdr:row>114</xdr:row>
      <xdr:rowOff>112347</xdr:rowOff>
    </xdr:from>
    <xdr:to>
      <xdr:col>34</xdr:col>
      <xdr:colOff>117231</xdr:colOff>
      <xdr:row>169</xdr:row>
      <xdr:rowOff>144097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0.42914</cdr:x>
      <cdr:y>0.11756</cdr:y>
    </cdr:from>
    <cdr:to>
      <cdr:x>1</cdr:x>
      <cdr:y>0.2153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951831" y="329404"/>
          <a:ext cx="2596356" cy="27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*RSW-No.13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は井戸破損により観測不可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0.11521</cdr:y>
    </cdr:from>
    <cdr:to>
      <cdr:x>0.63675</cdr:x>
      <cdr:y>0.19227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31727"/>
          <a:ext cx="2894706" cy="221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*NSW-No.14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は井戸破損により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観測不可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0.22066</cdr:x>
      <cdr:y>0.16674</cdr:y>
    </cdr:from>
    <cdr:to>
      <cdr:x>0.94661</cdr:x>
      <cdr:y>0.29012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03121" y="480096"/>
          <a:ext cx="3300212" cy="355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*14C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は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5/18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7/6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8/10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10/27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11/2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の値が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8000 over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0.60262</cdr:x>
      <cdr:y>0.01302</cdr:y>
    </cdr:from>
    <cdr:to>
      <cdr:x>0.6884</cdr:x>
      <cdr:y>0.04433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901280" y="109904"/>
          <a:ext cx="2548162" cy="26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*NSW-No.14</a:t>
          </a:r>
          <a:r>
            <a:rPr lang="ja-JP" altLang="en-US" sz="1100"/>
            <a:t>は井戸破損により観測不可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0.61002</cdr:x>
      <cdr:y>0.01309</cdr:y>
    </cdr:from>
    <cdr:to>
      <cdr:x>0.6958</cdr:x>
      <cdr:y>0.0411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121088" y="123494"/>
          <a:ext cx="2548162" cy="264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*NSW-No.14</a:t>
          </a:r>
          <a:r>
            <a:rPr lang="ja-JP" altLang="en-US" sz="1100"/>
            <a:t>は井戸破損により観測不可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61</xdr:row>
      <xdr:rowOff>107324</xdr:rowOff>
    </xdr:from>
    <xdr:to>
      <xdr:col>128</xdr:col>
      <xdr:colOff>95250</xdr:colOff>
      <xdr:row>114</xdr:row>
      <xdr:rowOff>127000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116</xdr:row>
      <xdr:rowOff>63500</xdr:rowOff>
    </xdr:from>
    <xdr:to>
      <xdr:col>128</xdr:col>
      <xdr:colOff>127000</xdr:colOff>
      <xdr:row>171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180</xdr:row>
      <xdr:rowOff>0</xdr:rowOff>
    </xdr:from>
    <xdr:to>
      <xdr:col>5</xdr:col>
      <xdr:colOff>460374</xdr:colOff>
      <xdr:row>196</xdr:row>
      <xdr:rowOff>111125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180</xdr:row>
      <xdr:rowOff>1</xdr:rowOff>
    </xdr:from>
    <xdr:to>
      <xdr:col>11</xdr:col>
      <xdr:colOff>301625</xdr:colOff>
      <xdr:row>196</xdr:row>
      <xdr:rowOff>127001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179</xdr:row>
      <xdr:rowOff>158750</xdr:rowOff>
    </xdr:from>
    <xdr:to>
      <xdr:col>16</xdr:col>
      <xdr:colOff>809625</xdr:colOff>
      <xdr:row>196</xdr:row>
      <xdr:rowOff>95250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179</xdr:row>
      <xdr:rowOff>142875</xdr:rowOff>
    </xdr:from>
    <xdr:to>
      <xdr:col>22</xdr:col>
      <xdr:colOff>555625</xdr:colOff>
      <xdr:row>196</xdr:row>
      <xdr:rowOff>25400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179</xdr:row>
      <xdr:rowOff>150706</xdr:rowOff>
    </xdr:from>
    <xdr:to>
      <xdr:col>28</xdr:col>
      <xdr:colOff>396875</xdr:colOff>
      <xdr:row>196</xdr:row>
      <xdr:rowOff>57150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197</xdr:row>
      <xdr:rowOff>127000</xdr:rowOff>
    </xdr:from>
    <xdr:to>
      <xdr:col>5</xdr:col>
      <xdr:colOff>460374</xdr:colOff>
      <xdr:row>213</xdr:row>
      <xdr:rowOff>110678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197</xdr:row>
      <xdr:rowOff>104775</xdr:rowOff>
    </xdr:from>
    <xdr:to>
      <xdr:col>11</xdr:col>
      <xdr:colOff>317500</xdr:colOff>
      <xdr:row>213</xdr:row>
      <xdr:rowOff>104775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197</xdr:row>
      <xdr:rowOff>95250</xdr:rowOff>
    </xdr:from>
    <xdr:to>
      <xdr:col>16</xdr:col>
      <xdr:colOff>825500</xdr:colOff>
      <xdr:row>213</xdr:row>
      <xdr:rowOff>152400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197</xdr:row>
      <xdr:rowOff>95250</xdr:rowOff>
    </xdr:from>
    <xdr:to>
      <xdr:col>22</xdr:col>
      <xdr:colOff>555625</xdr:colOff>
      <xdr:row>214</xdr:row>
      <xdr:rowOff>9525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197</xdr:row>
      <xdr:rowOff>89716</xdr:rowOff>
    </xdr:from>
    <xdr:to>
      <xdr:col>28</xdr:col>
      <xdr:colOff>412750</xdr:colOff>
      <xdr:row>213</xdr:row>
      <xdr:rowOff>161925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214</xdr:row>
      <xdr:rowOff>102464</xdr:rowOff>
    </xdr:from>
    <xdr:to>
      <xdr:col>5</xdr:col>
      <xdr:colOff>460375</xdr:colOff>
      <xdr:row>231</xdr:row>
      <xdr:rowOff>63500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214</xdr:row>
      <xdr:rowOff>92363</xdr:rowOff>
    </xdr:from>
    <xdr:to>
      <xdr:col>11</xdr:col>
      <xdr:colOff>317500</xdr:colOff>
      <xdr:row>231</xdr:row>
      <xdr:rowOff>50722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214</xdr:row>
      <xdr:rowOff>127000</xdr:rowOff>
    </xdr:from>
    <xdr:to>
      <xdr:col>17</xdr:col>
      <xdr:colOff>6344</xdr:colOff>
      <xdr:row>230</xdr:row>
      <xdr:rowOff>171738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214</xdr:row>
      <xdr:rowOff>145278</xdr:rowOff>
    </xdr:from>
    <xdr:to>
      <xdr:col>22</xdr:col>
      <xdr:colOff>555625</xdr:colOff>
      <xdr:row>231</xdr:row>
      <xdr:rowOff>1139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214</xdr:row>
      <xdr:rowOff>142875</xdr:rowOff>
    </xdr:from>
    <xdr:to>
      <xdr:col>28</xdr:col>
      <xdr:colOff>410474</xdr:colOff>
      <xdr:row>230</xdr:row>
      <xdr:rowOff>169536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231</xdr:row>
      <xdr:rowOff>96630</xdr:rowOff>
    </xdr:from>
    <xdr:to>
      <xdr:col>5</xdr:col>
      <xdr:colOff>443383</xdr:colOff>
      <xdr:row>248</xdr:row>
      <xdr:rowOff>127000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231</xdr:row>
      <xdr:rowOff>92489</xdr:rowOff>
    </xdr:from>
    <xdr:to>
      <xdr:col>11</xdr:col>
      <xdr:colOff>335200</xdr:colOff>
      <xdr:row>248</xdr:row>
      <xdr:rowOff>127000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254</xdr:row>
      <xdr:rowOff>0</xdr:rowOff>
    </xdr:from>
    <xdr:to>
      <xdr:col>22</xdr:col>
      <xdr:colOff>206376</xdr:colOff>
      <xdr:row>270</xdr:row>
      <xdr:rowOff>95250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254</xdr:row>
      <xdr:rowOff>47625</xdr:rowOff>
    </xdr:from>
    <xdr:to>
      <xdr:col>27</xdr:col>
      <xdr:colOff>765969</xdr:colOff>
      <xdr:row>270</xdr:row>
      <xdr:rowOff>111125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271</xdr:row>
      <xdr:rowOff>174625</xdr:rowOff>
    </xdr:from>
    <xdr:to>
      <xdr:col>5</xdr:col>
      <xdr:colOff>206376</xdr:colOff>
      <xdr:row>287</xdr:row>
      <xdr:rowOff>43657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272</xdr:row>
      <xdr:rowOff>0</xdr:rowOff>
    </xdr:from>
    <xdr:to>
      <xdr:col>11</xdr:col>
      <xdr:colOff>0</xdr:colOff>
      <xdr:row>287</xdr:row>
      <xdr:rowOff>43657</xdr:rowOff>
    </xdr:to>
    <xdr:graphicFrame macro="">
      <xdr:nvGraphicFramePr>
        <xdr:cNvPr id="24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272</xdr:row>
      <xdr:rowOff>3969</xdr:rowOff>
    </xdr:from>
    <xdr:to>
      <xdr:col>16</xdr:col>
      <xdr:colOff>547687</xdr:colOff>
      <xdr:row>287</xdr:row>
      <xdr:rowOff>47626</xdr:rowOff>
    </xdr:to>
    <xdr:graphicFrame macro="">
      <xdr:nvGraphicFramePr>
        <xdr:cNvPr id="25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272</xdr:row>
      <xdr:rowOff>3968</xdr:rowOff>
    </xdr:from>
    <xdr:to>
      <xdr:col>27</xdr:col>
      <xdr:colOff>777874</xdr:colOff>
      <xdr:row>287</xdr:row>
      <xdr:rowOff>63500</xdr:rowOff>
    </xdr:to>
    <xdr:graphicFrame macro="">
      <xdr:nvGraphicFramePr>
        <xdr:cNvPr id="26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288</xdr:row>
      <xdr:rowOff>55563</xdr:rowOff>
    </xdr:from>
    <xdr:to>
      <xdr:col>5</xdr:col>
      <xdr:colOff>214313</xdr:colOff>
      <xdr:row>304</xdr:row>
      <xdr:rowOff>150812</xdr:rowOff>
    </xdr:to>
    <xdr:graphicFrame macro="">
      <xdr:nvGraphicFramePr>
        <xdr:cNvPr id="27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288</xdr:row>
      <xdr:rowOff>63501</xdr:rowOff>
    </xdr:from>
    <xdr:to>
      <xdr:col>11</xdr:col>
      <xdr:colOff>0</xdr:colOff>
      <xdr:row>305</xdr:row>
      <xdr:rowOff>0</xdr:rowOff>
    </xdr:to>
    <xdr:graphicFrame macro="">
      <xdr:nvGraphicFramePr>
        <xdr:cNvPr id="28" name="グラフ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288</xdr:row>
      <xdr:rowOff>71437</xdr:rowOff>
    </xdr:from>
    <xdr:to>
      <xdr:col>27</xdr:col>
      <xdr:colOff>801688</xdr:colOff>
      <xdr:row>304</xdr:row>
      <xdr:rowOff>174624</xdr:rowOff>
    </xdr:to>
    <xdr:graphicFrame macro="">
      <xdr:nvGraphicFramePr>
        <xdr:cNvPr id="29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349251</xdr:colOff>
      <xdr:row>306</xdr:row>
      <xdr:rowOff>6350</xdr:rowOff>
    </xdr:from>
    <xdr:to>
      <xdr:col>11</xdr:col>
      <xdr:colOff>335388</xdr:colOff>
      <xdr:row>322</xdr:row>
      <xdr:rowOff>6350</xdr:rowOff>
    </xdr:to>
    <xdr:graphicFrame macro="">
      <xdr:nvGraphicFramePr>
        <xdr:cNvPr id="30" name="グラフ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254</xdr:row>
      <xdr:rowOff>0</xdr:rowOff>
    </xdr:from>
    <xdr:to>
      <xdr:col>5</xdr:col>
      <xdr:colOff>206375</xdr:colOff>
      <xdr:row>270</xdr:row>
      <xdr:rowOff>49211</xdr:rowOff>
    </xdr:to>
    <xdr:graphicFrame macro="">
      <xdr:nvGraphicFramePr>
        <xdr:cNvPr id="31" name="グラフ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254</xdr:row>
      <xdr:rowOff>0</xdr:rowOff>
    </xdr:from>
    <xdr:to>
      <xdr:col>10</xdr:col>
      <xdr:colOff>825499</xdr:colOff>
      <xdr:row>270</xdr:row>
      <xdr:rowOff>71437</xdr:rowOff>
    </xdr:to>
    <xdr:graphicFrame macro="">
      <xdr:nvGraphicFramePr>
        <xdr:cNvPr id="32" name="グラフ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254</xdr:row>
      <xdr:rowOff>0</xdr:rowOff>
    </xdr:from>
    <xdr:to>
      <xdr:col>16</xdr:col>
      <xdr:colOff>523873</xdr:colOff>
      <xdr:row>270</xdr:row>
      <xdr:rowOff>71437</xdr:rowOff>
    </xdr:to>
    <xdr:graphicFrame macro="">
      <xdr:nvGraphicFramePr>
        <xdr:cNvPr id="33" name="グラフ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271</xdr:row>
      <xdr:rowOff>158749</xdr:rowOff>
    </xdr:from>
    <xdr:to>
      <xdr:col>22</xdr:col>
      <xdr:colOff>222250</xdr:colOff>
      <xdr:row>287</xdr:row>
      <xdr:rowOff>60324</xdr:rowOff>
    </xdr:to>
    <xdr:graphicFrame macro="">
      <xdr:nvGraphicFramePr>
        <xdr:cNvPr id="34" name="グラフ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288</xdr:row>
      <xdr:rowOff>63501</xdr:rowOff>
    </xdr:from>
    <xdr:to>
      <xdr:col>16</xdr:col>
      <xdr:colOff>511175</xdr:colOff>
      <xdr:row>305</xdr:row>
      <xdr:rowOff>31750</xdr:rowOff>
    </xdr:to>
    <xdr:graphicFrame macro="">
      <xdr:nvGraphicFramePr>
        <xdr:cNvPr id="35" name="グラフ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288</xdr:row>
      <xdr:rowOff>63500</xdr:rowOff>
    </xdr:from>
    <xdr:to>
      <xdr:col>22</xdr:col>
      <xdr:colOff>215900</xdr:colOff>
      <xdr:row>304</xdr:row>
      <xdr:rowOff>152400</xdr:rowOff>
    </xdr:to>
    <xdr:graphicFrame macro="">
      <xdr:nvGraphicFramePr>
        <xdr:cNvPr id="36" name="グラフ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305</xdr:row>
      <xdr:rowOff>171450</xdr:rowOff>
    </xdr:from>
    <xdr:to>
      <xdr:col>5</xdr:col>
      <xdr:colOff>190500</xdr:colOff>
      <xdr:row>321</xdr:row>
      <xdr:rowOff>171450</xdr:rowOff>
    </xdr:to>
    <xdr:graphicFrame macro="">
      <xdr:nvGraphicFramePr>
        <xdr:cNvPr id="37" name="グラフ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175</xdr:row>
      <xdr:rowOff>95251</xdr:rowOff>
    </xdr:from>
    <xdr:to>
      <xdr:col>3</xdr:col>
      <xdr:colOff>642937</xdr:colOff>
      <xdr:row>179</xdr:row>
      <xdr:rowOff>95251</xdr:rowOff>
    </xdr:to>
    <xdr:sp macro="" textlink="">
      <xdr:nvSpPr>
        <xdr:cNvPr id="38" name="テキスト ボックス 37"/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249</xdr:row>
      <xdr:rowOff>95250</xdr:rowOff>
    </xdr:from>
    <xdr:to>
      <xdr:col>4</xdr:col>
      <xdr:colOff>928687</xdr:colOff>
      <xdr:row>253</xdr:row>
      <xdr:rowOff>95250</xdr:rowOff>
    </xdr:to>
    <xdr:sp macro="" textlink="">
      <xdr:nvSpPr>
        <xdr:cNvPr id="39" name="テキスト ボックス 38"/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11</xdr:col>
      <xdr:colOff>456127</xdr:colOff>
      <xdr:row>306</xdr:row>
      <xdr:rowOff>13415</xdr:rowOff>
    </xdr:from>
    <xdr:to>
      <xdr:col>17</xdr:col>
      <xdr:colOff>442263</xdr:colOff>
      <xdr:row>322</xdr:row>
      <xdr:rowOff>13415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496373</xdr:colOff>
      <xdr:row>231</xdr:row>
      <xdr:rowOff>107324</xdr:rowOff>
    </xdr:from>
    <xdr:to>
      <xdr:col>17</xdr:col>
      <xdr:colOff>241783</xdr:colOff>
      <xdr:row>248</xdr:row>
      <xdr:rowOff>141835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0.9597</cdr:x>
      <cdr:y>0.71271</cdr:y>
    </cdr:from>
    <cdr:to>
      <cdr:x>0.98896</cdr:x>
      <cdr:y>0.75138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9945198" y="6135841"/>
          <a:ext cx="3352086" cy="332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*RSW-No.13</a:t>
          </a:r>
          <a:r>
            <a:rPr lang="ja-JP" altLang="en-US" sz="1100"/>
            <a:t>と</a:t>
          </a:r>
          <a:r>
            <a:rPr lang="en-US" altLang="ja-JP" sz="1100"/>
            <a:t>NSW-No.14</a:t>
          </a:r>
          <a:r>
            <a:rPr lang="ja-JP" altLang="en-US" sz="1100"/>
            <a:t>は井戸破損により観測不可</a:t>
          </a:r>
        </a:p>
      </cdr:txBody>
    </cdr:sp>
  </cdr:relSizeAnchor>
  <cdr:relSizeAnchor xmlns:cdr="http://schemas.openxmlformats.org/drawingml/2006/chartDrawing">
    <cdr:from>
      <cdr:x>0.9326</cdr:x>
      <cdr:y>0.09445</cdr:y>
    </cdr:from>
    <cdr:to>
      <cdr:x>0.95607</cdr:x>
      <cdr:y>0.1391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6840273" y="813138"/>
          <a:ext cx="2689626" cy="38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＊</a:t>
          </a:r>
          <a:r>
            <a:rPr lang="en-US" altLang="ja-JP" sz="800"/>
            <a:t>12</a:t>
          </a:r>
          <a:r>
            <a:rPr lang="ja-JP" altLang="en-US" sz="800"/>
            <a:t>月</a:t>
          </a:r>
          <a:r>
            <a:rPr lang="en-US" altLang="ja-JP" sz="800"/>
            <a:t>16</a:t>
          </a:r>
          <a:r>
            <a:rPr lang="ja-JP" altLang="en-US" sz="800"/>
            <a:t>日　</a:t>
          </a:r>
          <a:r>
            <a:rPr lang="en-US" altLang="ja-JP" sz="800"/>
            <a:t>15A</a:t>
          </a:r>
          <a:r>
            <a:rPr lang="ja-JP" altLang="en-US" sz="800"/>
            <a:t>　白い繊維状のものが浮遊していた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0.95972</cdr:x>
      <cdr:y>0.56376</cdr:y>
    </cdr:from>
    <cdr:to>
      <cdr:x>0.98899</cdr:x>
      <cdr:y>0.59835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0382050" y="5432425"/>
          <a:ext cx="3365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*RSW-No.13</a:t>
          </a:r>
          <a:r>
            <a:rPr lang="ja-JP" altLang="en-US" sz="1100"/>
            <a:t>と</a:t>
          </a:r>
          <a:r>
            <a:rPr lang="en-US" altLang="ja-JP" sz="1100"/>
            <a:t>NSW-No.14</a:t>
          </a:r>
          <a:r>
            <a:rPr lang="ja-JP" altLang="en-US" sz="1100"/>
            <a:t>は井戸破損により観測不可</a:t>
          </a:r>
        </a:p>
      </cdr:txBody>
    </cdr:sp>
  </cdr:relSizeAnchor>
  <cdr:relSizeAnchor xmlns:cdr="http://schemas.openxmlformats.org/drawingml/2006/chartDrawing">
    <cdr:from>
      <cdr:x>0.94706</cdr:x>
      <cdr:y>0.55764</cdr:y>
    </cdr:from>
    <cdr:to>
      <cdr:x>0.95614</cdr:x>
      <cdr:y>0.61353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8457312" y="5234360"/>
          <a:ext cx="1039359" cy="52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＊</a:t>
          </a:r>
          <a:r>
            <a:rPr lang="en-US" altLang="ja-JP" sz="800"/>
            <a:t>12</a:t>
          </a:r>
          <a:r>
            <a:rPr lang="ja-JP" altLang="en-US" sz="800"/>
            <a:t>月</a:t>
          </a:r>
          <a:r>
            <a:rPr lang="en-US" altLang="ja-JP" sz="800"/>
            <a:t>16</a:t>
          </a:r>
          <a:r>
            <a:rPr lang="ja-JP" altLang="en-US" sz="800"/>
            <a:t>日　</a:t>
          </a:r>
          <a:r>
            <a:rPr lang="en-US" altLang="ja-JP" sz="800"/>
            <a:t>15A</a:t>
          </a:r>
          <a:r>
            <a:rPr lang="ja-JP" altLang="en-US" sz="800"/>
            <a:t>　白い繊維状のものが浮遊していた</a:t>
          </a:r>
        </a:p>
      </cdr:txBody>
    </cdr:sp>
  </cdr:relSizeAnchor>
  <cdr:relSizeAnchor xmlns:cdr="http://schemas.openxmlformats.org/drawingml/2006/chartDrawing">
    <cdr:from>
      <cdr:x>0.9399</cdr:x>
      <cdr:y>0.56729</cdr:y>
    </cdr:from>
    <cdr:to>
      <cdr:x>0.94786</cdr:x>
      <cdr:y>0.921</cdr:y>
    </cdr:to>
    <cdr:cxnSp macro="">
      <cdr:nvCxnSpPr>
        <cdr:cNvPr id="5" name="直線コネクタ 4"/>
        <cdr:cNvCxnSpPr/>
      </cdr:nvCxnSpPr>
      <cdr:spPr>
        <a:xfrm xmlns:a="http://schemas.openxmlformats.org/drawingml/2006/main" flipH="1">
          <a:off x="107637036" y="5324929"/>
          <a:ext cx="911678" cy="33201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0.52729</cdr:x>
      <cdr:y>0.01225</cdr:y>
    </cdr:from>
    <cdr:to>
      <cdr:x>0.55609</cdr:x>
      <cdr:y>0.04916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0407103" y="117877"/>
          <a:ext cx="3300216" cy="355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*14C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は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5/18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7/6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8/10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10/27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11/2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の値が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8000 over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0.43998</cdr:x>
      <cdr:y>0.12879</cdr:y>
    </cdr:from>
    <cdr:to>
      <cdr:x>0.99604</cdr:x>
      <cdr:y>0.221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25469" y="349250"/>
          <a:ext cx="2559844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*RSW-No.13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と井戸破損により観測不可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0.42331</cdr:x>
      <cdr:y>0.10978</cdr:y>
    </cdr:from>
    <cdr:to>
      <cdr:x>1</cdr:x>
      <cdr:y>0.20274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57638" y="295254"/>
          <a:ext cx="2667000" cy="2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*NSW-No.14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は井戸破損により観測不可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0.77601</cdr:x>
      <cdr:y>0.02299</cdr:y>
    </cdr:from>
    <cdr:to>
      <cdr:x>0.99818</cdr:x>
      <cdr:y>0.21582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432" y="64320"/>
          <a:ext cx="1044569" cy="539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＊</a:t>
          </a:r>
          <a:r>
            <a:rPr lang="en-US" altLang="ja-JP" sz="800"/>
            <a:t>12</a:t>
          </a:r>
          <a:r>
            <a:rPr lang="ja-JP" altLang="en-US" sz="800"/>
            <a:t>月</a:t>
          </a:r>
          <a:r>
            <a:rPr lang="en-US" altLang="ja-JP" sz="800"/>
            <a:t>16</a:t>
          </a:r>
          <a:r>
            <a:rPr lang="ja-JP" altLang="en-US" sz="800"/>
            <a:t>日　</a:t>
          </a:r>
          <a:r>
            <a:rPr lang="en-US" altLang="ja-JP" sz="800"/>
            <a:t>15A</a:t>
          </a:r>
          <a:r>
            <a:rPr lang="ja-JP" altLang="en-US" sz="800"/>
            <a:t>　白い繊維状のものが浮遊していた</a:t>
          </a:r>
        </a:p>
      </cdr:txBody>
    </cdr:sp>
  </cdr:relSizeAnchor>
  <cdr:relSizeAnchor xmlns:cdr="http://schemas.openxmlformats.org/drawingml/2006/chartDrawing">
    <cdr:from>
      <cdr:x>0.71931</cdr:x>
      <cdr:y>0.07893</cdr:y>
    </cdr:from>
    <cdr:to>
      <cdr:x>0.79114</cdr:x>
      <cdr:y>0.26464</cdr:y>
    </cdr:to>
    <cdr:cxnSp macro="">
      <cdr:nvCxnSpPr>
        <cdr:cNvPr id="4" name="直線コネクタ 3"/>
        <cdr:cNvCxnSpPr/>
      </cdr:nvCxnSpPr>
      <cdr:spPr>
        <a:xfrm xmlns:a="http://schemas.openxmlformats.org/drawingml/2006/main" flipH="1">
          <a:off x="3381870" y="220807"/>
          <a:ext cx="337705" cy="5195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 x14ac:dyDescent="0.15">
      <c r="A1" s="57" t="s">
        <v>238</v>
      </c>
      <c r="B1" s="57"/>
      <c r="C1" s="137" t="s">
        <v>148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  <c r="S1" s="143" t="s">
        <v>149</v>
      </c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J1" s="140" t="s">
        <v>167</v>
      </c>
      <c r="AK1" s="144" t="s">
        <v>168</v>
      </c>
      <c r="AL1" s="146" t="s">
        <v>169</v>
      </c>
    </row>
    <row r="2" spans="1:38" x14ac:dyDescent="0.15">
      <c r="A2" s="58" t="s">
        <v>150</v>
      </c>
      <c r="C2" s="70" t="s">
        <v>151</v>
      </c>
      <c r="D2" s="70" t="s">
        <v>152</v>
      </c>
      <c r="E2" s="70" t="s">
        <v>153</v>
      </c>
      <c r="F2" s="70" t="s">
        <v>154</v>
      </c>
      <c r="G2" s="70" t="s">
        <v>155</v>
      </c>
      <c r="H2" s="70" t="s">
        <v>156</v>
      </c>
      <c r="I2" s="70" t="s">
        <v>157</v>
      </c>
      <c r="J2" s="70" t="s">
        <v>158</v>
      </c>
      <c r="K2" s="70" t="s">
        <v>159</v>
      </c>
      <c r="L2" s="70" t="s">
        <v>160</v>
      </c>
      <c r="M2" s="70" t="s">
        <v>161</v>
      </c>
      <c r="N2" s="70" t="s">
        <v>162</v>
      </c>
      <c r="O2" s="70" t="s">
        <v>163</v>
      </c>
      <c r="P2" s="70" t="s">
        <v>164</v>
      </c>
      <c r="Q2" s="70" t="s">
        <v>165</v>
      </c>
      <c r="R2" s="70" t="s">
        <v>166</v>
      </c>
      <c r="S2" s="69" t="s">
        <v>151</v>
      </c>
      <c r="T2" s="60" t="s">
        <v>152</v>
      </c>
      <c r="U2" s="60" t="s">
        <v>153</v>
      </c>
      <c r="V2" s="60" t="s">
        <v>154</v>
      </c>
      <c r="W2" s="60" t="s">
        <v>155</v>
      </c>
      <c r="X2" s="60" t="s">
        <v>156</v>
      </c>
      <c r="Y2" s="60" t="s">
        <v>157</v>
      </c>
      <c r="Z2" s="60" t="s">
        <v>158</v>
      </c>
      <c r="AA2" s="60" t="s">
        <v>159</v>
      </c>
      <c r="AB2" s="60" t="s">
        <v>160</v>
      </c>
      <c r="AC2" s="60" t="s">
        <v>161</v>
      </c>
      <c r="AD2" s="60" t="s">
        <v>162</v>
      </c>
      <c r="AE2" s="60" t="s">
        <v>163</v>
      </c>
      <c r="AF2" s="60" t="s">
        <v>164</v>
      </c>
      <c r="AG2" s="60" t="s">
        <v>165</v>
      </c>
      <c r="AH2" s="60" t="s">
        <v>166</v>
      </c>
      <c r="AJ2" s="142"/>
      <c r="AK2" s="145"/>
      <c r="AL2" s="147"/>
    </row>
    <row r="3" spans="1:38" x14ac:dyDescent="0.15">
      <c r="A3" s="61" t="s">
        <v>256</v>
      </c>
      <c r="B3" s="58">
        <f ca="1">INDIRECT(A3&amp;"!A8")</f>
        <v>42009</v>
      </c>
      <c r="C3" s="71">
        <f ca="1">$AL$6-INDIRECT($A3&amp;"!E9")</f>
        <v>51.647000000000006</v>
      </c>
      <c r="D3" s="71">
        <f ca="1">$AL$10-INDIRECT(A3&amp;"!K9")</f>
        <v>47.162999999999997</v>
      </c>
      <c r="E3" s="71">
        <f ca="1">$AL$13-INDIRECT(A3&amp;"!P9")</f>
        <v>64.295000000000002</v>
      </c>
      <c r="F3" s="71">
        <f ca="1">$AL$18-INDIRECT(A3&amp;"!F16")</f>
        <v>52.297999999999995</v>
      </c>
      <c r="G3" s="71">
        <f ca="1">$AL$22-INDIRECT(A3&amp;"!L16")</f>
        <v>51.174999999999997</v>
      </c>
      <c r="H3" s="71">
        <f ca="1">$AL$24-INDIRECT(A3&amp;"!O16")</f>
        <v>52.884</v>
      </c>
      <c r="I3" s="71">
        <f ca="1">$AL$26-INDIRECT(A3&amp;"!C23")</f>
        <v>50.372</v>
      </c>
      <c r="J3" s="71">
        <f ca="1">$AL$29-INDIRECT(A3&amp;"!H23")</f>
        <v>50.686</v>
      </c>
      <c r="K3" s="71">
        <f t="shared" ref="K3:K52" ca="1" si="0">$AL$34-INDIRECT(A3&amp;"!O23")</f>
        <v>60.307000000000002</v>
      </c>
      <c r="L3" s="71">
        <f t="shared" ref="L3:L52" ca="1" si="1">$AL$38-INDIRECT(A3&amp;"!E30")</f>
        <v>51.175000000000004</v>
      </c>
      <c r="M3" s="71">
        <f t="shared" ref="M3:M52" ca="1" si="2">$AL$42-INDIRECT(A3&amp;"!J30")</f>
        <v>54.353999999999999</v>
      </c>
      <c r="N3" s="71">
        <f t="shared" ref="N3:N52" ca="1" si="3">$AL$45-INDIRECT(A3&amp;"!O30")</f>
        <v>49.453000000000003</v>
      </c>
      <c r="O3" s="71">
        <f ca="1">$AL$51-INDIRECT(A3&amp;"!G37")</f>
        <v>66.62299999999999</v>
      </c>
      <c r="P3" s="108" t="e">
        <f ca="1">$AL$58-INDIRECT(A3&amp;"!G44")</f>
        <v>#VALUE!</v>
      </c>
      <c r="Q3" s="72">
        <f ca="1">$AL$61-INDIRECT(A3&amp;"!L44")</f>
        <v>54.185999999999993</v>
      </c>
      <c r="R3" s="72">
        <f ca="1">$AL$63-INDIRECT(A3&amp;"!C51")</f>
        <v>51.024999999999999</v>
      </c>
      <c r="S3" s="63">
        <f ca="1">INDIRECT(A3&amp;"!F11")</f>
        <v>1100</v>
      </c>
      <c r="T3" s="59">
        <f ca="1">INDIRECT(A3&amp;"!M11")</f>
        <v>250</v>
      </c>
      <c r="U3" s="64">
        <f ca="1">INDIRECT(A3&amp;"!Q11")</f>
        <v>400</v>
      </c>
      <c r="V3" s="59">
        <f ca="1">INDIRECT(A3&amp;"!H18")</f>
        <v>22</v>
      </c>
      <c r="W3" s="59">
        <f ca="1">INDIRECT(A3&amp;"!N18")</f>
        <v>12</v>
      </c>
      <c r="X3" s="59">
        <f ca="1">INDIRECT(A3&amp;"!P18")</f>
        <v>800</v>
      </c>
      <c r="Y3" s="59">
        <f ca="1">INDIRECT(A3&amp;"!E25")</f>
        <v>22</v>
      </c>
      <c r="Z3" s="59">
        <f ca="1">INDIRECT(A3&amp;"!J25")</f>
        <v>20</v>
      </c>
      <c r="AA3" s="59">
        <f ca="1">INDIRECT(A3&amp;"!Q25")</f>
        <v>8</v>
      </c>
      <c r="AB3" s="59">
        <f ca="1">INDIRECT(A3&amp;"!F32")</f>
        <v>8</v>
      </c>
      <c r="AC3" s="59">
        <f ca="1">INDIRECT(A3&amp;"!L32")</f>
        <v>12</v>
      </c>
      <c r="AD3" s="59">
        <f ca="1">INDIRECT(A3&amp;"!Q32")</f>
        <v>200</v>
      </c>
      <c r="AE3" s="59">
        <f ca="1">INDIRECT(A3&amp;"!I39")</f>
        <v>1600</v>
      </c>
      <c r="AF3" s="109" t="str">
        <f t="shared" ref="AF3" ca="1" si="4">INDIRECT(A3&amp;"!I46")</f>
        <v>-</v>
      </c>
      <c r="AG3" s="59">
        <f ca="1">INDIRECT(A3&amp;"!N46")</f>
        <v>12</v>
      </c>
      <c r="AH3" s="64">
        <f t="shared" ref="AH3:AH6" ca="1" si="5">INDIRECT(A3&amp;"!D53")</f>
        <v>200</v>
      </c>
      <c r="AJ3" s="140" t="s">
        <v>1</v>
      </c>
      <c r="AK3" s="66" t="s">
        <v>170</v>
      </c>
      <c r="AL3" s="112">
        <v>70.674999999999997</v>
      </c>
    </row>
    <row r="4" spans="1:38" x14ac:dyDescent="0.15">
      <c r="A4" s="61" t="s">
        <v>276</v>
      </c>
      <c r="B4" s="58">
        <f t="shared" ref="B4:B52" ca="1" si="6">INDIRECT(A4&amp;"!A8")</f>
        <v>42017</v>
      </c>
      <c r="C4" s="71">
        <f t="shared" ref="C4:C52" ca="1" si="7">$AL$6-INDIRECT(A4&amp;"!E9")</f>
        <v>51.257000000000005</v>
      </c>
      <c r="D4" s="71">
        <f t="shared" ref="D4:D52" ca="1" si="8">$AL$10-INDIRECT(A4&amp;"!K9")</f>
        <v>47.045999999999999</v>
      </c>
      <c r="E4" s="71">
        <f t="shared" ref="E4:E52" ca="1" si="9">$AL$13-INDIRECT(A4&amp;"!P9")</f>
        <v>64.009999999999991</v>
      </c>
      <c r="F4" s="71">
        <f t="shared" ref="F4:F52" ca="1" si="10">$AL$18-INDIRECT(A4&amp;"!F16")</f>
        <v>52.090999999999994</v>
      </c>
      <c r="G4" s="71">
        <f t="shared" ref="G4:G52" ca="1" si="11">$AL$22-INDIRECT(A4&amp;"!L16")</f>
        <v>50.975000000000001</v>
      </c>
      <c r="H4" s="71">
        <f t="shared" ref="H4:H52" ca="1" si="12">$AL$24-INDIRECT(A4&amp;"!O16")</f>
        <v>52.370999999999995</v>
      </c>
      <c r="I4" s="71">
        <f t="shared" ref="I4:I52" ca="1" si="13">$AL$26-INDIRECT(A4&amp;"!C23")</f>
        <v>50.08</v>
      </c>
      <c r="J4" s="71">
        <f t="shared" ref="J4:J17" ca="1" si="14">$AL$29-INDIRECT(A4&amp;"!H23")</f>
        <v>50.512999999999998</v>
      </c>
      <c r="K4" s="71">
        <f t="shared" ca="1" si="0"/>
        <v>60.009</v>
      </c>
      <c r="L4" s="71">
        <f t="shared" ca="1" si="1"/>
        <v>50.983000000000004</v>
      </c>
      <c r="M4" s="71">
        <f t="shared" ca="1" si="2"/>
        <v>53.933</v>
      </c>
      <c r="N4" s="71">
        <f t="shared" ca="1" si="3"/>
        <v>49.188000000000002</v>
      </c>
      <c r="O4" s="71">
        <f t="shared" ref="O4:O52" ca="1" si="15">$AL$51-INDIRECT(A4&amp;"!G37")</f>
        <v>66.36099999999999</v>
      </c>
      <c r="P4" s="108"/>
      <c r="Q4" s="72">
        <f t="shared" ref="Q4:Q52" ca="1" si="16">$AL$61-INDIRECT(A4&amp;"!L44")</f>
        <v>54.001999999999995</v>
      </c>
      <c r="R4" s="72">
        <f t="shared" ref="R4:R52" ca="1" si="17">$AL$63-INDIRECT(A4&amp;"!C51")</f>
        <v>50.493000000000002</v>
      </c>
      <c r="S4" s="63">
        <f t="shared" ref="S4:S13" ca="1" si="18">INDIRECT(A4&amp;"!F11")</f>
        <v>1000</v>
      </c>
      <c r="T4" s="59">
        <f t="shared" ref="T4:T52" ca="1" si="19">INDIRECT(A4&amp;"!M11")</f>
        <v>250</v>
      </c>
      <c r="U4" s="64">
        <f t="shared" ref="U4:U52" ca="1" si="20">INDIRECT(A4&amp;"!Q11")</f>
        <v>400</v>
      </c>
      <c r="V4" s="59">
        <f t="shared" ref="V4:V52" ca="1" si="21">INDIRECT(A4&amp;"!H18")</f>
        <v>40</v>
      </c>
      <c r="W4" s="59">
        <f t="shared" ref="W4:W52" ca="1" si="22">INDIRECT(A4&amp;"!N18")</f>
        <v>15</v>
      </c>
      <c r="X4" s="59">
        <f t="shared" ref="X4:X52" ca="1" si="23">INDIRECT(A4&amp;"!P18")</f>
        <v>800</v>
      </c>
      <c r="Y4" s="59">
        <f t="shared" ref="Y4:Y52" ca="1" si="24">INDIRECT(A4&amp;"!E25")</f>
        <v>35</v>
      </c>
      <c r="Z4" s="59">
        <f t="shared" ref="Z4:Z52" ca="1" si="25">INDIRECT(A4&amp;"!J25")</f>
        <v>15</v>
      </c>
      <c r="AA4" s="59">
        <f t="shared" ref="AA4:AA52" ca="1" si="26">INDIRECT(A4&amp;"!Q25")</f>
        <v>10</v>
      </c>
      <c r="AB4" s="59">
        <f t="shared" ref="AB4:AB52" ca="1" si="27">INDIRECT(A4&amp;"!F32")</f>
        <v>8</v>
      </c>
      <c r="AC4" s="59">
        <f t="shared" ref="AC4:AC52" ca="1" si="28">INDIRECT(A4&amp;"!L32")</f>
        <v>15</v>
      </c>
      <c r="AD4" s="59">
        <f t="shared" ref="AD4:AD52" ca="1" si="29">INDIRECT(A4&amp;"!Q32")</f>
        <v>220</v>
      </c>
      <c r="AE4" s="59">
        <f t="shared" ref="AE4:AE52" ca="1" si="30">INDIRECT(A4&amp;"!I39")</f>
        <v>1800</v>
      </c>
      <c r="AF4" s="109"/>
      <c r="AG4" s="59">
        <f t="shared" ref="AG4:AG52" ca="1" si="31">INDIRECT(A4&amp;"!N46")</f>
        <v>12</v>
      </c>
      <c r="AH4" s="64">
        <f t="shared" ca="1" si="5"/>
        <v>220</v>
      </c>
      <c r="AJ4" s="141"/>
      <c r="AK4" s="113" t="s">
        <v>171</v>
      </c>
      <c r="AL4" s="114">
        <v>70.573999999999998</v>
      </c>
    </row>
    <row r="5" spans="1:38" x14ac:dyDescent="0.15">
      <c r="A5" s="61" t="s">
        <v>277</v>
      </c>
      <c r="B5" s="58">
        <f t="shared" ca="1" si="6"/>
        <v>42023</v>
      </c>
      <c r="C5" s="71">
        <f t="shared" ca="1" si="7"/>
        <v>51.799000000000007</v>
      </c>
      <c r="D5" s="71">
        <f t="shared" ca="1" si="8"/>
        <v>46.975999999999999</v>
      </c>
      <c r="E5" s="71">
        <f t="shared" ca="1" si="9"/>
        <v>64.114000000000004</v>
      </c>
      <c r="F5" s="71">
        <f t="shared" ca="1" si="10"/>
        <v>52.176999999999992</v>
      </c>
      <c r="G5" s="71">
        <f t="shared" ca="1" si="11"/>
        <v>51.085999999999999</v>
      </c>
      <c r="H5" s="71">
        <f t="shared" ca="1" si="12"/>
        <v>52.537999999999997</v>
      </c>
      <c r="I5" s="71">
        <f t="shared" ca="1" si="13"/>
        <v>50.185000000000002</v>
      </c>
      <c r="J5" s="71">
        <f t="shared" ca="1" si="14"/>
        <v>50.597999999999999</v>
      </c>
      <c r="K5" s="71">
        <f t="shared" ca="1" si="0"/>
        <v>60.006999999999998</v>
      </c>
      <c r="L5" s="71">
        <f t="shared" ca="1" si="1"/>
        <v>51.137</v>
      </c>
      <c r="M5" s="71">
        <f t="shared" ca="1" si="2"/>
        <v>54.224999999999994</v>
      </c>
      <c r="N5" s="71">
        <f t="shared" ca="1" si="3"/>
        <v>49.352000000000004</v>
      </c>
      <c r="O5" s="71">
        <f t="shared" ca="1" si="15"/>
        <v>66.39</v>
      </c>
      <c r="P5" s="108"/>
      <c r="Q5" s="72">
        <f t="shared" ca="1" si="16"/>
        <v>54.039000000000001</v>
      </c>
      <c r="R5" s="72">
        <f t="shared" ca="1" si="17"/>
        <v>50.694000000000003</v>
      </c>
      <c r="S5" s="63">
        <f t="shared" ca="1" si="18"/>
        <v>1000</v>
      </c>
      <c r="T5" s="59">
        <f t="shared" ca="1" si="19"/>
        <v>220</v>
      </c>
      <c r="U5" s="64">
        <f t="shared" ca="1" si="20"/>
        <v>400</v>
      </c>
      <c r="V5" s="59">
        <f t="shared" ca="1" si="21"/>
        <v>45</v>
      </c>
      <c r="W5" s="59">
        <f t="shared" ca="1" si="22"/>
        <v>8</v>
      </c>
      <c r="X5" s="59">
        <f t="shared" ca="1" si="23"/>
        <v>800</v>
      </c>
      <c r="Y5" s="59">
        <f t="shared" ca="1" si="24"/>
        <v>25</v>
      </c>
      <c r="Z5" s="59">
        <f t="shared" ca="1" si="25"/>
        <v>12</v>
      </c>
      <c r="AA5" s="59">
        <f t="shared" ca="1" si="26"/>
        <v>6</v>
      </c>
      <c r="AB5" s="59">
        <f t="shared" ca="1" si="27"/>
        <v>8</v>
      </c>
      <c r="AC5" s="59">
        <f t="shared" ca="1" si="28"/>
        <v>12</v>
      </c>
      <c r="AD5" s="59">
        <f t="shared" ca="1" si="29"/>
        <v>180</v>
      </c>
      <c r="AE5" s="59">
        <f t="shared" ca="1" si="30"/>
        <v>2000</v>
      </c>
      <c r="AF5" s="109"/>
      <c r="AG5" s="59">
        <f t="shared" ca="1" si="31"/>
        <v>12</v>
      </c>
      <c r="AH5" s="64">
        <f t="shared" ca="1" si="5"/>
        <v>200</v>
      </c>
      <c r="AJ5" s="141"/>
      <c r="AK5" s="113" t="s">
        <v>172</v>
      </c>
      <c r="AL5" s="114">
        <v>70.573999999999998</v>
      </c>
    </row>
    <row r="6" spans="1:38" x14ac:dyDescent="0.15">
      <c r="A6" s="61" t="s">
        <v>279</v>
      </c>
      <c r="B6" s="58">
        <f t="shared" ca="1" si="6"/>
        <v>42030</v>
      </c>
      <c r="C6" s="71">
        <f t="shared" ca="1" si="7"/>
        <v>51.980000000000004</v>
      </c>
      <c r="D6" s="71">
        <f t="shared" ca="1" si="8"/>
        <v>47.134999999999998</v>
      </c>
      <c r="E6" s="71">
        <f t="shared" ca="1" si="9"/>
        <v>64.028999999999996</v>
      </c>
      <c r="F6" s="71">
        <f t="shared" ca="1" si="10"/>
        <v>52.279999999999994</v>
      </c>
      <c r="G6" s="71">
        <f t="shared" ca="1" si="11"/>
        <v>51.103999999999999</v>
      </c>
      <c r="H6" s="71">
        <f t="shared" ca="1" si="12"/>
        <v>52.670999999999999</v>
      </c>
      <c r="I6" s="71">
        <f t="shared" ca="1" si="13"/>
        <v>50.103999999999999</v>
      </c>
      <c r="J6" s="71">
        <f t="shared" ca="1" si="14"/>
        <v>50.621000000000002</v>
      </c>
      <c r="K6" s="71">
        <f t="shared" ca="1" si="0"/>
        <v>60.082000000000001</v>
      </c>
      <c r="L6" s="71">
        <f t="shared" ca="1" si="1"/>
        <v>51.194000000000003</v>
      </c>
      <c r="M6" s="71">
        <f t="shared" ca="1" si="2"/>
        <v>54.343000000000004</v>
      </c>
      <c r="N6" s="71">
        <f t="shared" ca="1" si="3"/>
        <v>49.333000000000006</v>
      </c>
      <c r="O6" s="71">
        <f t="shared" ca="1" si="15"/>
        <v>66.394000000000005</v>
      </c>
      <c r="P6" s="108"/>
      <c r="Q6" s="72">
        <f t="shared" ca="1" si="16"/>
        <v>54.095999999999997</v>
      </c>
      <c r="R6" s="72">
        <f t="shared" ca="1" si="17"/>
        <v>50.58</v>
      </c>
      <c r="S6" s="63">
        <f t="shared" ca="1" si="18"/>
        <v>1100</v>
      </c>
      <c r="T6" s="59">
        <f t="shared" ca="1" si="19"/>
        <v>220</v>
      </c>
      <c r="U6" s="64">
        <f t="shared" ca="1" si="20"/>
        <v>380</v>
      </c>
      <c r="V6" s="59">
        <f t="shared" ca="1" si="21"/>
        <v>45</v>
      </c>
      <c r="W6" s="59">
        <f t="shared" ca="1" si="22"/>
        <v>10</v>
      </c>
      <c r="X6" s="59">
        <f t="shared" ca="1" si="23"/>
        <v>800</v>
      </c>
      <c r="Y6" s="59">
        <f t="shared" ca="1" si="24"/>
        <v>30</v>
      </c>
      <c r="Z6" s="59">
        <f t="shared" ca="1" si="25"/>
        <v>15</v>
      </c>
      <c r="AA6" s="59">
        <f t="shared" ca="1" si="26"/>
        <v>8</v>
      </c>
      <c r="AB6" s="59">
        <f t="shared" ca="1" si="27"/>
        <v>8</v>
      </c>
      <c r="AC6" s="59">
        <f t="shared" ca="1" si="28"/>
        <v>12</v>
      </c>
      <c r="AD6" s="59">
        <f t="shared" ca="1" si="29"/>
        <v>200</v>
      </c>
      <c r="AE6" s="59">
        <f t="shared" ca="1" si="30"/>
        <v>1800</v>
      </c>
      <c r="AF6" s="109"/>
      <c r="AG6" s="59">
        <f t="shared" ca="1" si="31"/>
        <v>15</v>
      </c>
      <c r="AH6" s="64">
        <f t="shared" ca="1" si="5"/>
        <v>200</v>
      </c>
      <c r="AJ6" s="142"/>
      <c r="AK6" s="67" t="s">
        <v>173</v>
      </c>
      <c r="AL6" s="115">
        <v>70.575000000000003</v>
      </c>
    </row>
    <row r="7" spans="1:38" x14ac:dyDescent="0.15">
      <c r="A7" s="61" t="s">
        <v>311</v>
      </c>
      <c r="B7" s="58">
        <f ca="1">INDIRECT(A7&amp;"!A8")</f>
        <v>42037</v>
      </c>
      <c r="C7" s="71">
        <f ca="1">$AL$6-INDIRECT(A7&amp;"!E9")</f>
        <v>52.554000000000002</v>
      </c>
      <c r="D7" s="71">
        <f ca="1">$AL$10-INDIRECT(A7&amp;"!K9")</f>
        <v>47.313999999999993</v>
      </c>
      <c r="E7" s="71">
        <f ca="1">$AL$13-INDIRECT(A7&amp;"!P9")</f>
        <v>64.100999999999999</v>
      </c>
      <c r="F7" s="71">
        <f ca="1">$AL$18-INDIRECT(A7&amp;"!F16")</f>
        <v>52.705999999999996</v>
      </c>
      <c r="G7" s="71">
        <f ca="1">$AL$22-INDIRECT(A7&amp;"!L16")</f>
        <v>51.376999999999995</v>
      </c>
      <c r="H7" s="71">
        <f ca="1">$AL$24-INDIRECT(A7&amp;"!O16")</f>
        <v>53.345999999999997</v>
      </c>
      <c r="I7" s="71">
        <f ca="1">$AL$26-INDIRECT(A7&amp;"!C23")</f>
        <v>50.512</v>
      </c>
      <c r="J7" s="71">
        <f ca="1">$AL$29-INDIRECT(A7&amp;"!H23")</f>
        <v>51.063000000000002</v>
      </c>
      <c r="K7" s="71">
        <f t="shared" ca="1" si="0"/>
        <v>60.282000000000004</v>
      </c>
      <c r="L7" s="71">
        <f t="shared" ca="1" si="1"/>
        <v>51.331000000000003</v>
      </c>
      <c r="M7" s="71">
        <f t="shared" ca="1" si="2"/>
        <v>54.890999999999998</v>
      </c>
      <c r="N7" s="71">
        <f t="shared" ca="1" si="3"/>
        <v>49.648000000000003</v>
      </c>
      <c r="O7" s="71">
        <f t="shared" ca="1" si="15"/>
        <v>66.331000000000003</v>
      </c>
      <c r="P7" s="108"/>
      <c r="Q7" s="72">
        <f ca="1">$AL$61-INDIRECT(A7&amp;"!L44")</f>
        <v>54.176999999999992</v>
      </c>
      <c r="R7" s="72">
        <f ca="1">$AL$63-INDIRECT(A7&amp;"!C51")</f>
        <v>51.337000000000003</v>
      </c>
      <c r="S7" s="63">
        <f ca="1">INDIRECT(A7&amp;"!F11")</f>
        <v>900</v>
      </c>
      <c r="T7" s="59">
        <f ca="1">INDIRECT(A7&amp;"!M11")</f>
        <v>230</v>
      </c>
      <c r="U7" s="64">
        <f ca="1">INDIRECT(A7&amp;"!Q11")</f>
        <v>350</v>
      </c>
      <c r="V7" s="59">
        <f ca="1">INDIRECT(A7&amp;"!H18")</f>
        <v>25</v>
      </c>
      <c r="W7" s="59">
        <f ca="1">INDIRECT(A7&amp;"!N18")</f>
        <v>8</v>
      </c>
      <c r="X7" s="59">
        <f ca="1">INDIRECT(A7&amp;"!P18")</f>
        <v>800</v>
      </c>
      <c r="Y7" s="59">
        <f ca="1">INDIRECT(A7&amp;"!E25")</f>
        <v>22</v>
      </c>
      <c r="Z7" s="59">
        <f ca="1">INDIRECT(A7&amp;"!J25")</f>
        <v>15</v>
      </c>
      <c r="AA7" s="59">
        <f ca="1">INDIRECT(A7&amp;"!Q25")</f>
        <v>10</v>
      </c>
      <c r="AB7" s="59">
        <f ca="1">INDIRECT(A7&amp;"!F32")</f>
        <v>8</v>
      </c>
      <c r="AC7" s="59">
        <f ca="1">INDIRECT(A7&amp;"!L32")</f>
        <v>12</v>
      </c>
      <c r="AD7" s="59">
        <f ca="1">INDIRECT(A7&amp;"!Q32")</f>
        <v>220</v>
      </c>
      <c r="AE7" s="59">
        <f ca="1">INDIRECT(A7&amp;"!I39")</f>
        <v>2500</v>
      </c>
      <c r="AF7" s="109"/>
      <c r="AG7" s="59">
        <f ca="1">INDIRECT(A7&amp;"!N46")</f>
        <v>15</v>
      </c>
      <c r="AH7" s="64">
        <f ca="1">INDIRECT(A7&amp;"!D53")</f>
        <v>220</v>
      </c>
      <c r="AJ7" s="140" t="s">
        <v>2</v>
      </c>
      <c r="AK7" s="66" t="s">
        <v>174</v>
      </c>
      <c r="AL7" s="112">
        <v>65.17</v>
      </c>
    </row>
    <row r="8" spans="1:38" x14ac:dyDescent="0.15">
      <c r="A8" s="61" t="s">
        <v>312</v>
      </c>
      <c r="B8" s="58">
        <f ca="1">INDIRECT(A8&amp;"!A8")</f>
        <v>42044</v>
      </c>
      <c r="C8" s="71">
        <f ca="1">$AL$6-INDIRECT(A8&amp;"!E9")</f>
        <v>52.413000000000004</v>
      </c>
      <c r="D8" s="71">
        <f ca="1">$AL$10-INDIRECT(A8&amp;"!K9")</f>
        <v>47.420999999999999</v>
      </c>
      <c r="E8" s="71">
        <f ca="1">$AL$13-INDIRECT(A8&amp;"!P9")</f>
        <v>64.057000000000002</v>
      </c>
      <c r="F8" s="71">
        <f ca="1">$AL$18-INDIRECT(A8&amp;"!F16")</f>
        <v>52.667999999999992</v>
      </c>
      <c r="G8" s="71">
        <f ca="1">$AL$22-INDIRECT(A8&amp;"!L16")</f>
        <v>51.393000000000001</v>
      </c>
      <c r="H8" s="71">
        <f ca="1">$AL$24-INDIRECT(A8&amp;"!O16")</f>
        <v>53.394999999999996</v>
      </c>
      <c r="I8" s="71">
        <f ca="1">$AL$26-INDIRECT(A8&amp;"!C23")</f>
        <v>50.625</v>
      </c>
      <c r="J8" s="71">
        <f ca="1">$AL$29-INDIRECT(A8&amp;"!H23")</f>
        <v>51.097999999999999</v>
      </c>
      <c r="K8" s="71">
        <f t="shared" ca="1" si="0"/>
        <v>60.303000000000004</v>
      </c>
      <c r="L8" s="71">
        <f t="shared" ca="1" si="1"/>
        <v>51.187000000000005</v>
      </c>
      <c r="M8" s="71">
        <f t="shared" ca="1" si="2"/>
        <v>54.733000000000004</v>
      </c>
      <c r="N8" s="71">
        <f t="shared" ca="1" si="3"/>
        <v>49.718000000000004</v>
      </c>
      <c r="O8" s="71">
        <f t="shared" ca="1" si="15"/>
        <v>66.364000000000004</v>
      </c>
      <c r="P8" s="108"/>
      <c r="Q8" s="72">
        <f ca="1">$AL$61-INDIRECT(A8&amp;"!L44")</f>
        <v>54.114999999999995</v>
      </c>
      <c r="R8" s="72">
        <f ca="1">$AL$63-INDIRECT(A8&amp;"!C51")</f>
        <v>51.494</v>
      </c>
      <c r="S8" s="63">
        <f ca="1">INDIRECT(A8&amp;"!F11")</f>
        <v>1000</v>
      </c>
      <c r="T8" s="59">
        <f ca="1">INDIRECT(A8&amp;"!M11")</f>
        <v>250</v>
      </c>
      <c r="U8" s="64">
        <f ca="1">INDIRECT(A8&amp;"!Q11")</f>
        <v>400</v>
      </c>
      <c r="V8" s="59">
        <f ca="1">INDIRECT(A8&amp;"!H18")</f>
        <v>35</v>
      </c>
      <c r="W8" s="59">
        <f ca="1">INDIRECT(A8&amp;"!N18")</f>
        <v>10</v>
      </c>
      <c r="X8" s="59">
        <f ca="1">INDIRECT(A8&amp;"!P18")</f>
        <v>800</v>
      </c>
      <c r="Y8" s="59">
        <f ca="1">INDIRECT(A8&amp;"!E25")</f>
        <v>22</v>
      </c>
      <c r="Z8" s="59">
        <f ca="1">INDIRECT(A8&amp;"!J25")</f>
        <v>15</v>
      </c>
      <c r="AA8" s="59">
        <f ca="1">INDIRECT(A8&amp;"!Q25")</f>
        <v>10</v>
      </c>
      <c r="AB8" s="59">
        <f ca="1">INDIRECT(A8&amp;"!F32")</f>
        <v>8</v>
      </c>
      <c r="AC8" s="59">
        <f ca="1">INDIRECT(A8&amp;"!L32")</f>
        <v>12</v>
      </c>
      <c r="AD8" s="59">
        <f ca="1">INDIRECT(A8&amp;"!Q32")</f>
        <v>200</v>
      </c>
      <c r="AE8" s="59">
        <f ca="1">INDIRECT(A8&amp;"!I39")</f>
        <v>1700</v>
      </c>
      <c r="AF8" s="109"/>
      <c r="AG8" s="59">
        <f ca="1">INDIRECT(A8&amp;"!N46")</f>
        <v>15</v>
      </c>
      <c r="AH8" s="64">
        <f ca="1">INDIRECT(A8&amp;"!D53")</f>
        <v>220</v>
      </c>
      <c r="AJ8" s="141"/>
      <c r="AK8" s="113" t="s">
        <v>175</v>
      </c>
      <c r="AL8" s="114">
        <v>65.197999999999993</v>
      </c>
    </row>
    <row r="9" spans="1:38" x14ac:dyDescent="0.15">
      <c r="A9" s="61" t="s">
        <v>315</v>
      </c>
      <c r="B9" s="58">
        <f t="shared" ca="1" si="6"/>
        <v>42051</v>
      </c>
      <c r="C9" s="71">
        <f t="shared" ca="1" si="7"/>
        <v>52.427000000000007</v>
      </c>
      <c r="D9" s="71">
        <f t="shared" ca="1" si="8"/>
        <v>47.355999999999995</v>
      </c>
      <c r="E9" s="71">
        <f t="shared" ca="1" si="9"/>
        <v>64.228999999999999</v>
      </c>
      <c r="F9" s="71">
        <f t="shared" ca="1" si="10"/>
        <v>52.588999999999999</v>
      </c>
      <c r="G9" s="71">
        <f t="shared" ca="1" si="11"/>
        <v>51.355000000000004</v>
      </c>
      <c r="H9" s="71">
        <f t="shared" ca="1" si="12"/>
        <v>53.584999999999994</v>
      </c>
      <c r="I9" s="71">
        <f t="shared" ca="1" si="13"/>
        <v>50.594999999999999</v>
      </c>
      <c r="J9" s="71">
        <f t="shared" ca="1" si="14"/>
        <v>50.795999999999999</v>
      </c>
      <c r="K9" s="71">
        <f t="shared" ca="1" si="0"/>
        <v>60.222999999999999</v>
      </c>
      <c r="L9" s="71">
        <f t="shared" ca="1" si="1"/>
        <v>51.306000000000004</v>
      </c>
      <c r="M9" s="71">
        <f t="shared" ca="1" si="2"/>
        <v>54.760999999999996</v>
      </c>
      <c r="N9" s="71">
        <f t="shared" ca="1" si="3"/>
        <v>49.665000000000006</v>
      </c>
      <c r="O9" s="71">
        <f t="shared" ca="1" si="15"/>
        <v>66.381</v>
      </c>
      <c r="P9" s="108"/>
      <c r="Q9" s="72">
        <f t="shared" ca="1" si="16"/>
        <v>54.26</v>
      </c>
      <c r="R9" s="72">
        <f t="shared" ca="1" si="17"/>
        <v>51.268000000000001</v>
      </c>
      <c r="S9" s="63">
        <f t="shared" ca="1" si="18"/>
        <v>900</v>
      </c>
      <c r="T9" s="59">
        <f t="shared" ca="1" si="19"/>
        <v>220</v>
      </c>
      <c r="U9" s="64">
        <f t="shared" ca="1" si="20"/>
        <v>180</v>
      </c>
      <c r="V9" s="59">
        <f t="shared" ca="1" si="21"/>
        <v>20</v>
      </c>
      <c r="W9" s="59">
        <f t="shared" ca="1" si="22"/>
        <v>10</v>
      </c>
      <c r="X9" s="59">
        <f t="shared" ca="1" si="23"/>
        <v>800</v>
      </c>
      <c r="Y9" s="59">
        <f t="shared" ca="1" si="24"/>
        <v>18</v>
      </c>
      <c r="Z9" s="59">
        <f t="shared" ca="1" si="25"/>
        <v>15</v>
      </c>
      <c r="AA9" s="59">
        <f t="shared" ca="1" si="26"/>
        <v>10</v>
      </c>
      <c r="AB9" s="59">
        <f t="shared" ca="1" si="27"/>
        <v>8</v>
      </c>
      <c r="AC9" s="59">
        <f t="shared" ca="1" si="28"/>
        <v>12</v>
      </c>
      <c r="AD9" s="59">
        <f t="shared" ca="1" si="29"/>
        <v>220</v>
      </c>
      <c r="AE9" s="59">
        <f t="shared" ca="1" si="30"/>
        <v>2200</v>
      </c>
      <c r="AF9" s="109"/>
      <c r="AG9" s="59">
        <f t="shared" ca="1" si="31"/>
        <v>12</v>
      </c>
      <c r="AH9" s="64">
        <f t="shared" ref="AH9:AH29" ca="1" si="32">INDIRECT(A9&amp;"!D53")</f>
        <v>220</v>
      </c>
      <c r="AJ9" s="141"/>
      <c r="AK9" s="113" t="s">
        <v>176</v>
      </c>
      <c r="AL9" s="114">
        <v>65.194999999999993</v>
      </c>
    </row>
    <row r="10" spans="1:38" x14ac:dyDescent="0.15">
      <c r="A10" s="61" t="s">
        <v>346</v>
      </c>
      <c r="B10" s="58">
        <f t="shared" ca="1" si="6"/>
        <v>42058</v>
      </c>
      <c r="C10" s="71">
        <f t="shared" ca="1" si="7"/>
        <v>52.374000000000002</v>
      </c>
      <c r="D10" s="71">
        <f t="shared" ca="1" si="8"/>
        <v>47.396000000000001</v>
      </c>
      <c r="E10" s="71">
        <f t="shared" ca="1" si="9"/>
        <v>64.203999999999994</v>
      </c>
      <c r="F10" s="71">
        <f t="shared" ca="1" si="10"/>
        <v>52.571999999999996</v>
      </c>
      <c r="G10" s="71">
        <f t="shared" ca="1" si="11"/>
        <v>51.347000000000001</v>
      </c>
      <c r="H10" s="71">
        <f t="shared" ca="1" si="12"/>
        <v>53.42</v>
      </c>
      <c r="I10" s="71">
        <f t="shared" ca="1" si="13"/>
        <v>50.576000000000001</v>
      </c>
      <c r="J10" s="71">
        <f t="shared" ca="1" si="14"/>
        <v>50.805999999999997</v>
      </c>
      <c r="K10" s="71">
        <f t="shared" ca="1" si="0"/>
        <v>60.143999999999998</v>
      </c>
      <c r="L10" s="71">
        <f t="shared" ca="1" si="1"/>
        <v>51.253</v>
      </c>
      <c r="M10" s="71">
        <f t="shared" ca="1" si="2"/>
        <v>54.631</v>
      </c>
      <c r="N10" s="71">
        <f t="shared" ca="1" si="3"/>
        <v>49.668000000000006</v>
      </c>
      <c r="O10" s="71">
        <f t="shared" ca="1" si="15"/>
        <v>66.290999999999997</v>
      </c>
      <c r="P10" s="108"/>
      <c r="Q10" s="72">
        <f t="shared" ca="1" si="16"/>
        <v>54.274000000000001</v>
      </c>
      <c r="R10" s="72">
        <f t="shared" ca="1" si="17"/>
        <v>51.123999999999995</v>
      </c>
      <c r="S10" s="63">
        <f t="shared" ca="1" si="18"/>
        <v>900</v>
      </c>
      <c r="T10" s="59">
        <f t="shared" ca="1" si="19"/>
        <v>220</v>
      </c>
      <c r="U10" s="64">
        <f t="shared" ca="1" si="20"/>
        <v>300</v>
      </c>
      <c r="V10" s="59">
        <f t="shared" ca="1" si="21"/>
        <v>18</v>
      </c>
      <c r="W10" s="59">
        <f t="shared" ca="1" si="22"/>
        <v>10</v>
      </c>
      <c r="X10" s="59">
        <f t="shared" ca="1" si="23"/>
        <v>800</v>
      </c>
      <c r="Y10" s="59">
        <f t="shared" ca="1" si="24"/>
        <v>20</v>
      </c>
      <c r="Z10" s="59">
        <f t="shared" ca="1" si="25"/>
        <v>20</v>
      </c>
      <c r="AA10" s="59">
        <f t="shared" ca="1" si="26"/>
        <v>10</v>
      </c>
      <c r="AB10" s="59">
        <f t="shared" ca="1" si="27"/>
        <v>8</v>
      </c>
      <c r="AC10" s="59">
        <f t="shared" ca="1" si="28"/>
        <v>15</v>
      </c>
      <c r="AD10" s="59">
        <f t="shared" ca="1" si="29"/>
        <v>200</v>
      </c>
      <c r="AE10" s="59">
        <f t="shared" ca="1" si="30"/>
        <v>2000</v>
      </c>
      <c r="AF10" s="109"/>
      <c r="AG10" s="59">
        <f t="shared" ca="1" si="31"/>
        <v>15</v>
      </c>
      <c r="AH10" s="64">
        <f t="shared" ca="1" si="32"/>
        <v>200</v>
      </c>
      <c r="AJ10" s="142"/>
      <c r="AK10" s="67" t="s">
        <v>177</v>
      </c>
      <c r="AL10" s="115">
        <v>65.195999999999998</v>
      </c>
    </row>
    <row r="11" spans="1:38" x14ac:dyDescent="0.15">
      <c r="A11" s="61" t="s">
        <v>348</v>
      </c>
      <c r="B11" s="58">
        <f t="shared" ca="1" si="6"/>
        <v>42065</v>
      </c>
      <c r="C11" s="71">
        <f t="shared" ca="1" si="7"/>
        <v>52.753</v>
      </c>
      <c r="D11" s="71">
        <f t="shared" ca="1" si="8"/>
        <v>47.438000000000002</v>
      </c>
      <c r="E11" s="71">
        <f t="shared" ca="1" si="9"/>
        <v>64.192000000000007</v>
      </c>
      <c r="F11" s="71">
        <f t="shared" ca="1" si="10"/>
        <v>52.785999999999994</v>
      </c>
      <c r="G11" s="71">
        <f t="shared" ca="1" si="11"/>
        <v>51.462000000000003</v>
      </c>
      <c r="H11" s="71">
        <f t="shared" ca="1" si="12"/>
        <v>53.8</v>
      </c>
      <c r="I11" s="71">
        <f t="shared" ca="1" si="13"/>
        <v>50.72</v>
      </c>
      <c r="J11" s="71">
        <f t="shared" ca="1" si="14"/>
        <v>50.889000000000003</v>
      </c>
      <c r="K11" s="71">
        <f t="shared" ca="1" si="0"/>
        <v>60.26</v>
      </c>
      <c r="L11" s="71">
        <f t="shared" ca="1" si="1"/>
        <v>51.431000000000004</v>
      </c>
      <c r="M11" s="71">
        <f t="shared" ca="1" si="2"/>
        <v>54.935000000000002</v>
      </c>
      <c r="N11" s="71">
        <f t="shared" ca="1" si="3"/>
        <v>49.803000000000004</v>
      </c>
      <c r="O11" s="71">
        <f t="shared" ca="1" si="15"/>
        <v>66.283000000000001</v>
      </c>
      <c r="P11" s="108"/>
      <c r="Q11" s="72">
        <f t="shared" ca="1" si="16"/>
        <v>54.319999999999993</v>
      </c>
      <c r="R11" s="72">
        <f t="shared" ca="1" si="17"/>
        <v>51.706000000000003</v>
      </c>
      <c r="S11" s="63">
        <f t="shared" ca="1" si="18"/>
        <v>900</v>
      </c>
      <c r="T11" s="59">
        <f t="shared" ca="1" si="19"/>
        <v>220</v>
      </c>
      <c r="U11" s="64">
        <f t="shared" ca="1" si="20"/>
        <v>80</v>
      </c>
      <c r="V11" s="59">
        <f t="shared" ca="1" si="21"/>
        <v>15</v>
      </c>
      <c r="W11" s="59">
        <f t="shared" ca="1" si="22"/>
        <v>10</v>
      </c>
      <c r="X11" s="59">
        <f t="shared" ca="1" si="23"/>
        <v>750</v>
      </c>
      <c r="Y11" s="59">
        <f t="shared" ca="1" si="24"/>
        <v>20</v>
      </c>
      <c r="Z11" s="59">
        <f t="shared" ca="1" si="25"/>
        <v>18</v>
      </c>
      <c r="AA11" s="59">
        <f t="shared" ca="1" si="26"/>
        <v>8</v>
      </c>
      <c r="AB11" s="59">
        <f t="shared" ca="1" si="27"/>
        <v>8</v>
      </c>
      <c r="AC11" s="59">
        <f t="shared" ca="1" si="28"/>
        <v>10</v>
      </c>
      <c r="AD11" s="59">
        <f t="shared" ca="1" si="29"/>
        <v>200</v>
      </c>
      <c r="AE11" s="59">
        <f t="shared" ca="1" si="30"/>
        <v>1800</v>
      </c>
      <c r="AF11" s="109"/>
      <c r="AG11" s="59">
        <f t="shared" ca="1" si="31"/>
        <v>12</v>
      </c>
      <c r="AH11" s="64">
        <f t="shared" ca="1" si="32"/>
        <v>250</v>
      </c>
      <c r="AJ11" s="140" t="s">
        <v>3</v>
      </c>
      <c r="AK11" s="66" t="s">
        <v>178</v>
      </c>
      <c r="AL11" s="112">
        <v>89.147999999999996</v>
      </c>
    </row>
    <row r="12" spans="1:38" x14ac:dyDescent="0.15">
      <c r="A12" s="61" t="s">
        <v>349</v>
      </c>
      <c r="B12" s="62">
        <f t="shared" ca="1" si="6"/>
        <v>42072</v>
      </c>
      <c r="C12" s="71">
        <f t="shared" ca="1" si="7"/>
        <v>53.542000000000002</v>
      </c>
      <c r="D12" s="71">
        <f t="shared" ca="1" si="8"/>
        <v>47.498999999999995</v>
      </c>
      <c r="E12" s="71">
        <f t="shared" ca="1" si="9"/>
        <v>64.293999999999997</v>
      </c>
      <c r="F12" s="71">
        <f t="shared" ca="1" si="10"/>
        <v>53.160999999999994</v>
      </c>
      <c r="G12" s="71">
        <f t="shared" ca="1" si="11"/>
        <v>51.668999999999997</v>
      </c>
      <c r="H12" s="71">
        <f t="shared" ca="1" si="12"/>
        <v>54.796999999999997</v>
      </c>
      <c r="I12" s="71">
        <f t="shared" ca="1" si="13"/>
        <v>51.07</v>
      </c>
      <c r="J12" s="71">
        <f t="shared" ca="1" si="14"/>
        <v>50.948</v>
      </c>
      <c r="K12" s="71">
        <f t="shared" ca="1" si="0"/>
        <v>60.581000000000003</v>
      </c>
      <c r="L12" s="71">
        <f t="shared" ca="1" si="1"/>
        <v>51.650000000000006</v>
      </c>
      <c r="M12" s="71">
        <f t="shared" ca="1" si="2"/>
        <v>55.661000000000001</v>
      </c>
      <c r="N12" s="71">
        <f t="shared" ca="1" si="3"/>
        <v>50.100999999999999</v>
      </c>
      <c r="O12" s="71">
        <f t="shared" ca="1" si="15"/>
        <v>66.528999999999996</v>
      </c>
      <c r="P12" s="108"/>
      <c r="Q12" s="72">
        <f t="shared" ca="1" si="16"/>
        <v>54.465999999999994</v>
      </c>
      <c r="R12" s="72">
        <f t="shared" ca="1" si="17"/>
        <v>52.420999999999999</v>
      </c>
      <c r="S12" s="63">
        <f t="shared" ca="1" si="18"/>
        <v>1100</v>
      </c>
      <c r="T12" s="59">
        <f t="shared" ca="1" si="19"/>
        <v>250</v>
      </c>
      <c r="U12" s="64">
        <f t="shared" ca="1" si="20"/>
        <v>400</v>
      </c>
      <c r="V12" s="59">
        <f t="shared" ca="1" si="21"/>
        <v>15</v>
      </c>
      <c r="W12" s="59">
        <f t="shared" ca="1" si="22"/>
        <v>10</v>
      </c>
      <c r="X12" s="59">
        <f t="shared" ca="1" si="23"/>
        <v>800</v>
      </c>
      <c r="Y12" s="59">
        <f t="shared" ca="1" si="24"/>
        <v>18</v>
      </c>
      <c r="Z12" s="59">
        <f t="shared" ca="1" si="25"/>
        <v>20</v>
      </c>
      <c r="AA12" s="59">
        <f t="shared" ca="1" si="26"/>
        <v>8</v>
      </c>
      <c r="AB12" s="59">
        <f t="shared" ca="1" si="27"/>
        <v>8</v>
      </c>
      <c r="AC12" s="59">
        <f t="shared" ca="1" si="28"/>
        <v>12</v>
      </c>
      <c r="AD12" s="59">
        <f t="shared" ca="1" si="29"/>
        <v>180</v>
      </c>
      <c r="AE12" s="59">
        <f t="shared" ca="1" si="30"/>
        <v>1700</v>
      </c>
      <c r="AF12" s="109"/>
      <c r="AG12" s="59">
        <f t="shared" ca="1" si="31"/>
        <v>12</v>
      </c>
      <c r="AH12" s="64">
        <f t="shared" ca="1" si="32"/>
        <v>220</v>
      </c>
      <c r="AJ12" s="141"/>
      <c r="AK12" s="113" t="s">
        <v>179</v>
      </c>
      <c r="AL12" s="114">
        <v>88.701999999999998</v>
      </c>
    </row>
    <row r="13" spans="1:38" x14ac:dyDescent="0.15">
      <c r="A13" s="61" t="s">
        <v>353</v>
      </c>
      <c r="B13" s="58">
        <f t="shared" ca="1" si="6"/>
        <v>42079</v>
      </c>
      <c r="C13" s="71">
        <f t="shared" ca="1" si="7"/>
        <v>53.308000000000007</v>
      </c>
      <c r="D13" s="71">
        <f t="shared" ca="1" si="8"/>
        <v>47.55</v>
      </c>
      <c r="E13" s="71">
        <f t="shared" ca="1" si="9"/>
        <v>64.543999999999997</v>
      </c>
      <c r="F13" s="71">
        <f t="shared" ca="1" si="10"/>
        <v>53.156999999999996</v>
      </c>
      <c r="G13" s="71">
        <f t="shared" ca="1" si="11"/>
        <v>51.613</v>
      </c>
      <c r="H13" s="71">
        <f t="shared" ca="1" si="12"/>
        <v>54.531999999999996</v>
      </c>
      <c r="I13" s="71">
        <f t="shared" ca="1" si="13"/>
        <v>50.988999999999997</v>
      </c>
      <c r="J13" s="71">
        <f t="shared" ca="1" si="14"/>
        <v>50.923000000000002</v>
      </c>
      <c r="K13" s="71">
        <f t="shared" ca="1" si="0"/>
        <v>60.552</v>
      </c>
      <c r="L13" s="71">
        <f t="shared" ca="1" si="1"/>
        <v>51.540000000000006</v>
      </c>
      <c r="M13" s="71">
        <f t="shared" ca="1" si="2"/>
        <v>55.491</v>
      </c>
      <c r="N13" s="71">
        <f t="shared" ca="1" si="3"/>
        <v>50.027000000000001</v>
      </c>
      <c r="O13" s="71">
        <f t="shared" ca="1" si="15"/>
        <v>66.367999999999995</v>
      </c>
      <c r="P13" s="108"/>
      <c r="Q13" s="72">
        <f t="shared" ca="1" si="16"/>
        <v>54.458999999999996</v>
      </c>
      <c r="R13" s="72">
        <f t="shared" ca="1" si="17"/>
        <v>52.234000000000002</v>
      </c>
      <c r="S13" s="63">
        <f t="shared" ca="1" si="18"/>
        <v>1100</v>
      </c>
      <c r="T13" s="59">
        <f t="shared" ca="1" si="19"/>
        <v>250</v>
      </c>
      <c r="U13" s="64">
        <f t="shared" ca="1" si="20"/>
        <v>350</v>
      </c>
      <c r="V13" s="59">
        <f t="shared" ca="1" si="21"/>
        <v>12</v>
      </c>
      <c r="W13" s="59">
        <f t="shared" ca="1" si="22"/>
        <v>10</v>
      </c>
      <c r="X13" s="59">
        <f t="shared" ca="1" si="23"/>
        <v>750</v>
      </c>
      <c r="Y13" s="59">
        <f t="shared" ca="1" si="24"/>
        <v>18</v>
      </c>
      <c r="Z13" s="59">
        <f t="shared" ca="1" si="25"/>
        <v>20</v>
      </c>
      <c r="AA13" s="59">
        <f t="shared" ca="1" si="26"/>
        <v>8</v>
      </c>
      <c r="AB13" s="59">
        <f t="shared" ca="1" si="27"/>
        <v>8</v>
      </c>
      <c r="AC13" s="59">
        <f t="shared" ca="1" si="28"/>
        <v>10</v>
      </c>
      <c r="AD13" s="59">
        <f t="shared" ca="1" si="29"/>
        <v>180</v>
      </c>
      <c r="AE13" s="59">
        <f t="shared" ca="1" si="30"/>
        <v>1900</v>
      </c>
      <c r="AF13" s="109"/>
      <c r="AG13" s="59">
        <f t="shared" ca="1" si="31"/>
        <v>15</v>
      </c>
      <c r="AH13" s="64">
        <f t="shared" ca="1" si="32"/>
        <v>200</v>
      </c>
      <c r="AJ13" s="142"/>
      <c r="AK13" s="67" t="s">
        <v>180</v>
      </c>
      <c r="AL13" s="115">
        <v>88.841999999999999</v>
      </c>
    </row>
    <row r="14" spans="1:38" x14ac:dyDescent="0.15">
      <c r="A14" s="61" t="s">
        <v>352</v>
      </c>
      <c r="B14" s="58">
        <f t="shared" ca="1" si="6"/>
        <v>42086</v>
      </c>
      <c r="C14" s="71">
        <f t="shared" ca="1" si="7"/>
        <v>53.436999999999998</v>
      </c>
      <c r="D14" s="71">
        <f t="shared" ca="1" si="8"/>
        <v>47.555</v>
      </c>
      <c r="E14" s="71">
        <f t="shared" ca="1" si="9"/>
        <v>64.525000000000006</v>
      </c>
      <c r="F14" s="71">
        <f t="shared" ca="1" si="10"/>
        <v>53.223999999999997</v>
      </c>
      <c r="G14" s="71">
        <f t="shared" ca="1" si="11"/>
        <v>51.655000000000001</v>
      </c>
      <c r="H14" s="71">
        <f t="shared" ca="1" si="12"/>
        <v>54.501999999999995</v>
      </c>
      <c r="I14" s="71">
        <f t="shared" ca="1" si="13"/>
        <v>50.942</v>
      </c>
      <c r="J14" s="71">
        <f t="shared" ca="1" si="14"/>
        <v>50.957999999999998</v>
      </c>
      <c r="K14" s="71">
        <f t="shared" ca="1" si="0"/>
        <v>60.643000000000001</v>
      </c>
      <c r="L14" s="71">
        <f t="shared" ca="1" si="1"/>
        <v>51.576000000000008</v>
      </c>
      <c r="M14" s="71">
        <f t="shared" ca="1" si="2"/>
        <v>55.555</v>
      </c>
      <c r="N14" s="71">
        <f t="shared" ca="1" si="3"/>
        <v>49.996000000000002</v>
      </c>
      <c r="O14" s="71">
        <f t="shared" ca="1" si="15"/>
        <v>66.402000000000001</v>
      </c>
      <c r="P14" s="108"/>
      <c r="Q14" s="72">
        <f t="shared" ca="1" si="16"/>
        <v>54.561999999999998</v>
      </c>
      <c r="R14" s="72">
        <f t="shared" ca="1" si="17"/>
        <v>52.034999999999997</v>
      </c>
      <c r="S14" s="63">
        <f ca="1">INDIRECT(A14&amp;"!F11")</f>
        <v>900</v>
      </c>
      <c r="T14" s="59">
        <f t="shared" ca="1" si="19"/>
        <v>220</v>
      </c>
      <c r="U14" s="64">
        <f t="shared" ca="1" si="20"/>
        <v>300</v>
      </c>
      <c r="V14" s="59">
        <f t="shared" ca="1" si="21"/>
        <v>12</v>
      </c>
      <c r="W14" s="59">
        <f t="shared" ca="1" si="22"/>
        <v>8</v>
      </c>
      <c r="X14" s="59">
        <f t="shared" ca="1" si="23"/>
        <v>650</v>
      </c>
      <c r="Y14" s="59">
        <f t="shared" ca="1" si="24"/>
        <v>15</v>
      </c>
      <c r="Z14" s="59">
        <f t="shared" ca="1" si="25"/>
        <v>22</v>
      </c>
      <c r="AA14" s="59">
        <f t="shared" ca="1" si="26"/>
        <v>8</v>
      </c>
      <c r="AB14" s="59">
        <f t="shared" ca="1" si="27"/>
        <v>8</v>
      </c>
      <c r="AC14" s="59">
        <f t="shared" ca="1" si="28"/>
        <v>15</v>
      </c>
      <c r="AD14" s="59">
        <f t="shared" ca="1" si="29"/>
        <v>200</v>
      </c>
      <c r="AE14" s="59">
        <f t="shared" ca="1" si="30"/>
        <v>1800</v>
      </c>
      <c r="AF14" s="109"/>
      <c r="AG14" s="59">
        <f t="shared" ca="1" si="31"/>
        <v>15</v>
      </c>
      <c r="AH14" s="64">
        <f t="shared" ca="1" si="32"/>
        <v>200</v>
      </c>
      <c r="AJ14" s="140" t="s">
        <v>35</v>
      </c>
      <c r="AK14" s="66" t="s">
        <v>181</v>
      </c>
      <c r="AL14" s="112">
        <v>75.694999999999993</v>
      </c>
    </row>
    <row r="15" spans="1:38" x14ac:dyDescent="0.15">
      <c r="A15" s="61" t="s">
        <v>354</v>
      </c>
      <c r="B15" s="58">
        <f t="shared" ca="1" si="6"/>
        <v>42093</v>
      </c>
      <c r="C15" s="71">
        <f t="shared" ca="1" si="7"/>
        <v>52.867000000000004</v>
      </c>
      <c r="D15" s="71">
        <f t="shared" ca="1" si="8"/>
        <v>47.563000000000002</v>
      </c>
      <c r="E15" s="71">
        <f t="shared" ca="1" si="9"/>
        <v>64.414000000000001</v>
      </c>
      <c r="F15" s="71">
        <f t="shared" ca="1" si="10"/>
        <v>52.912999999999997</v>
      </c>
      <c r="G15" s="71">
        <f t="shared" ca="1" si="11"/>
        <v>51.518000000000001</v>
      </c>
      <c r="H15" s="71">
        <f t="shared" ca="1" si="12"/>
        <v>54.046999999999997</v>
      </c>
      <c r="I15" s="71">
        <f t="shared" ca="1" si="13"/>
        <v>50.82</v>
      </c>
      <c r="J15" s="71">
        <f t="shared" ca="1" si="14"/>
        <v>50.887999999999998</v>
      </c>
      <c r="K15" s="71">
        <f t="shared" ca="1" si="0"/>
        <v>60.368000000000002</v>
      </c>
      <c r="L15" s="71">
        <f t="shared" ca="1" si="1"/>
        <v>51.456000000000003</v>
      </c>
      <c r="M15" s="71">
        <f t="shared" ca="1" si="2"/>
        <v>55.079000000000001</v>
      </c>
      <c r="N15" s="71">
        <f t="shared" ca="1" si="3"/>
        <v>49.891000000000005</v>
      </c>
      <c r="O15" s="71">
        <f t="shared" ca="1" si="15"/>
        <v>66.38</v>
      </c>
      <c r="P15" s="108"/>
      <c r="Q15" s="72">
        <f t="shared" ca="1" si="16"/>
        <v>54.47</v>
      </c>
      <c r="R15" s="72">
        <f t="shared" ca="1" si="17"/>
        <v>51.869</v>
      </c>
      <c r="S15" s="63">
        <f t="shared" ref="S15:S52" ca="1" si="33">INDIRECT(A15&amp;"!F11")</f>
        <v>1200</v>
      </c>
      <c r="T15" s="59">
        <f t="shared" ca="1" si="19"/>
        <v>210</v>
      </c>
      <c r="U15" s="64">
        <f t="shared" ca="1" si="20"/>
        <v>450</v>
      </c>
      <c r="V15" s="59">
        <f t="shared" ca="1" si="21"/>
        <v>18</v>
      </c>
      <c r="W15" s="59">
        <f t="shared" ca="1" si="22"/>
        <v>10</v>
      </c>
      <c r="X15" s="59">
        <f t="shared" ca="1" si="23"/>
        <v>700</v>
      </c>
      <c r="Y15" s="59">
        <f t="shared" ca="1" si="24"/>
        <v>18</v>
      </c>
      <c r="Z15" s="59">
        <f t="shared" ca="1" si="25"/>
        <v>20</v>
      </c>
      <c r="AA15" s="59">
        <f t="shared" ca="1" si="26"/>
        <v>8</v>
      </c>
      <c r="AB15" s="59">
        <f t="shared" ca="1" si="27"/>
        <v>8</v>
      </c>
      <c r="AC15" s="59">
        <f t="shared" ca="1" si="28"/>
        <v>12</v>
      </c>
      <c r="AD15" s="59">
        <f t="shared" ca="1" si="29"/>
        <v>200</v>
      </c>
      <c r="AE15" s="59">
        <f t="shared" ca="1" si="30"/>
        <v>1900</v>
      </c>
      <c r="AF15" s="109"/>
      <c r="AG15" s="59">
        <f t="shared" ca="1" si="31"/>
        <v>15</v>
      </c>
      <c r="AH15" s="64">
        <f t="shared" ca="1" si="32"/>
        <v>220</v>
      </c>
      <c r="AJ15" s="141"/>
      <c r="AK15" s="113" t="s">
        <v>182</v>
      </c>
      <c r="AL15" s="114">
        <v>76.572000000000003</v>
      </c>
    </row>
    <row r="16" spans="1:38" x14ac:dyDescent="0.15">
      <c r="A16" s="61" t="s">
        <v>357</v>
      </c>
      <c r="B16" s="58">
        <f t="shared" ca="1" si="6"/>
        <v>42100</v>
      </c>
      <c r="C16" s="71">
        <f t="shared" ca="1" si="7"/>
        <v>52.685000000000002</v>
      </c>
      <c r="D16" s="71">
        <f t="shared" ca="1" si="8"/>
        <v>47.527999999999999</v>
      </c>
      <c r="E16" s="71">
        <f t="shared" ca="1" si="9"/>
        <v>64.376000000000005</v>
      </c>
      <c r="F16" s="71">
        <f t="shared" ca="1" si="10"/>
        <v>52.754999999999995</v>
      </c>
      <c r="G16" s="71">
        <f t="shared" ca="1" si="11"/>
        <v>51.406999999999996</v>
      </c>
      <c r="H16" s="71">
        <f t="shared" ca="1" si="12"/>
        <v>53.914999999999999</v>
      </c>
      <c r="I16" s="71">
        <f t="shared" ca="1" si="13"/>
        <v>50.805</v>
      </c>
      <c r="J16" s="71">
        <f t="shared" ca="1" si="14"/>
        <v>50.662999999999997</v>
      </c>
      <c r="K16" s="71">
        <f t="shared" ca="1" si="0"/>
        <v>60.164000000000001</v>
      </c>
      <c r="L16" s="71">
        <f t="shared" ca="1" si="1"/>
        <v>51.438000000000002</v>
      </c>
      <c r="M16" s="71">
        <f t="shared" ca="1" si="2"/>
        <v>54.742000000000004</v>
      </c>
      <c r="N16" s="71">
        <f t="shared" ca="1" si="3"/>
        <v>49.883000000000003</v>
      </c>
      <c r="O16" s="71">
        <f t="shared" ca="1" si="15"/>
        <v>66.253</v>
      </c>
      <c r="P16" s="108"/>
      <c r="Q16" s="72">
        <f t="shared" ca="1" si="16"/>
        <v>54.448999999999998</v>
      </c>
      <c r="R16" s="72">
        <f t="shared" ca="1" si="17"/>
        <v>51.9</v>
      </c>
      <c r="S16" s="63">
        <f t="shared" ca="1" si="33"/>
        <v>1000</v>
      </c>
      <c r="T16" s="59">
        <f t="shared" ca="1" si="19"/>
        <v>250</v>
      </c>
      <c r="U16" s="64">
        <f t="shared" ca="1" si="20"/>
        <v>400</v>
      </c>
      <c r="V16" s="59">
        <f t="shared" ca="1" si="21"/>
        <v>18</v>
      </c>
      <c r="W16" s="59">
        <f t="shared" ca="1" si="22"/>
        <v>10</v>
      </c>
      <c r="X16" s="59">
        <f t="shared" ca="1" si="23"/>
        <v>700</v>
      </c>
      <c r="Y16" s="59">
        <f t="shared" ca="1" si="24"/>
        <v>20</v>
      </c>
      <c r="Z16" s="59">
        <f t="shared" ca="1" si="25"/>
        <v>18</v>
      </c>
      <c r="AA16" s="59">
        <f t="shared" ca="1" si="26"/>
        <v>8</v>
      </c>
      <c r="AB16" s="59">
        <f t="shared" ca="1" si="27"/>
        <v>10</v>
      </c>
      <c r="AC16" s="59">
        <f t="shared" ca="1" si="28"/>
        <v>12</v>
      </c>
      <c r="AD16" s="59">
        <f t="shared" ca="1" si="29"/>
        <v>200</v>
      </c>
      <c r="AE16" s="59">
        <f t="shared" ca="1" si="30"/>
        <v>2000</v>
      </c>
      <c r="AF16" s="109"/>
      <c r="AG16" s="59">
        <f t="shared" ca="1" si="31"/>
        <v>15</v>
      </c>
      <c r="AH16" s="64">
        <f t="shared" ca="1" si="32"/>
        <v>200</v>
      </c>
      <c r="AJ16" s="141"/>
      <c r="AK16" s="113" t="s">
        <v>183</v>
      </c>
      <c r="AL16" s="114">
        <v>76.572999999999993</v>
      </c>
    </row>
    <row r="17" spans="1:38" x14ac:dyDescent="0.15">
      <c r="A17" s="61" t="s">
        <v>393</v>
      </c>
      <c r="B17" s="58">
        <f t="shared" ca="1" si="6"/>
        <v>42107</v>
      </c>
      <c r="C17" s="71">
        <f t="shared" ca="1" si="7"/>
        <v>54.112000000000002</v>
      </c>
      <c r="D17" s="71">
        <f t="shared" ca="1" si="8"/>
        <v>48.635999999999996</v>
      </c>
      <c r="E17" s="71">
        <f t="shared" ca="1" si="9"/>
        <v>64.281999999999996</v>
      </c>
      <c r="F17" s="71">
        <f t="shared" ca="1" si="10"/>
        <v>53.492999999999995</v>
      </c>
      <c r="G17" s="71">
        <f t="shared" ca="1" si="11"/>
        <v>51.771000000000001</v>
      </c>
      <c r="H17" s="71">
        <f t="shared" ca="1" si="12"/>
        <v>54.91</v>
      </c>
      <c r="I17" s="71">
        <f t="shared" ca="1" si="13"/>
        <v>51.162999999999997</v>
      </c>
      <c r="J17" s="71">
        <f t="shared" ca="1" si="14"/>
        <v>51.039000000000001</v>
      </c>
      <c r="K17" s="71">
        <f t="shared" ca="1" si="0"/>
        <v>60.378</v>
      </c>
      <c r="L17" s="71">
        <f t="shared" ca="1" si="1"/>
        <v>51.692999999999998</v>
      </c>
      <c r="M17" s="71">
        <f t="shared" ca="1" si="2"/>
        <v>55.658000000000001</v>
      </c>
      <c r="N17" s="71">
        <f t="shared" ca="1" si="3"/>
        <v>50.231999999999999</v>
      </c>
      <c r="O17" s="71">
        <f t="shared" ca="1" si="15"/>
        <v>66.472999999999999</v>
      </c>
      <c r="P17" s="108"/>
      <c r="Q17" s="72">
        <f t="shared" ca="1" si="16"/>
        <v>58.561999999999998</v>
      </c>
      <c r="R17" s="72">
        <f t="shared" ca="1" si="17"/>
        <v>52.424999999999997</v>
      </c>
      <c r="S17" s="63">
        <f t="shared" ca="1" si="33"/>
        <v>1100</v>
      </c>
      <c r="T17" s="59">
        <f t="shared" ca="1" si="19"/>
        <v>250</v>
      </c>
      <c r="U17" s="64">
        <f t="shared" ca="1" si="20"/>
        <v>400</v>
      </c>
      <c r="V17" s="59">
        <f t="shared" ca="1" si="21"/>
        <v>15</v>
      </c>
      <c r="W17" s="59">
        <f t="shared" ca="1" si="22"/>
        <v>10</v>
      </c>
      <c r="X17" s="59">
        <f t="shared" ca="1" si="23"/>
        <v>650</v>
      </c>
      <c r="Y17" s="59">
        <f t="shared" ca="1" si="24"/>
        <v>18</v>
      </c>
      <c r="Z17" s="59">
        <f t="shared" ca="1" si="25"/>
        <v>25</v>
      </c>
      <c r="AA17" s="59">
        <f t="shared" ca="1" si="26"/>
        <v>8</v>
      </c>
      <c r="AB17" s="109"/>
      <c r="AC17" s="59">
        <f t="shared" ca="1" si="28"/>
        <v>12</v>
      </c>
      <c r="AD17" s="59">
        <f t="shared" ca="1" si="29"/>
        <v>200</v>
      </c>
      <c r="AE17" s="59">
        <f t="shared" ca="1" si="30"/>
        <v>2200</v>
      </c>
      <c r="AF17" s="109"/>
      <c r="AG17" s="59">
        <f t="shared" ca="1" si="31"/>
        <v>12</v>
      </c>
      <c r="AH17" s="64">
        <f t="shared" ca="1" si="32"/>
        <v>250</v>
      </c>
      <c r="AJ17" s="141"/>
      <c r="AK17" s="113" t="s">
        <v>184</v>
      </c>
      <c r="AL17" s="114">
        <v>76.572000000000003</v>
      </c>
    </row>
    <row r="18" spans="1:38" x14ac:dyDescent="0.15">
      <c r="A18" s="61" t="s">
        <v>394</v>
      </c>
      <c r="B18" s="58">
        <f t="shared" ca="1" si="6"/>
        <v>42114</v>
      </c>
      <c r="C18" s="71">
        <f t="shared" ca="1" si="7"/>
        <v>52.652000000000001</v>
      </c>
      <c r="D18" s="71">
        <f t="shared" ca="1" si="8"/>
        <v>53.122999999999998</v>
      </c>
      <c r="E18" s="71">
        <f t="shared" ca="1" si="9"/>
        <v>64.614999999999995</v>
      </c>
      <c r="F18" s="71">
        <f t="shared" ca="1" si="10"/>
        <v>53.589999999999996</v>
      </c>
      <c r="G18" s="71">
        <f t="shared" ca="1" si="11"/>
        <v>52.372</v>
      </c>
      <c r="H18" s="71">
        <f t="shared" ca="1" si="12"/>
        <v>54.980999999999995</v>
      </c>
      <c r="I18" s="71">
        <f t="shared" ca="1" si="13"/>
        <v>52.595999999999997</v>
      </c>
      <c r="J18" s="71">
        <f ca="1">$AL$29-INDIRECT(A18&amp;"!H23")</f>
        <v>51.405000000000001</v>
      </c>
      <c r="K18" s="71">
        <f t="shared" ca="1" si="0"/>
        <v>60.58</v>
      </c>
      <c r="L18" s="71">
        <f t="shared" ca="1" si="1"/>
        <v>52.225999999999999</v>
      </c>
      <c r="M18" s="71">
        <f t="shared" ca="1" si="2"/>
        <v>55.307000000000002</v>
      </c>
      <c r="N18" s="71">
        <f t="shared" ca="1" si="3"/>
        <v>52.594999999999999</v>
      </c>
      <c r="O18" s="71">
        <f t="shared" ca="1" si="15"/>
        <v>66.363</v>
      </c>
      <c r="P18" s="108"/>
      <c r="Q18" s="72">
        <f t="shared" ca="1" si="16"/>
        <v>57.808999999999997</v>
      </c>
      <c r="R18" s="72">
        <f t="shared" ca="1" si="17"/>
        <v>54.759</v>
      </c>
      <c r="S18" s="63">
        <f t="shared" ca="1" si="33"/>
        <v>1000</v>
      </c>
      <c r="T18" s="59">
        <f t="shared" ca="1" si="19"/>
        <v>250</v>
      </c>
      <c r="U18" s="64">
        <f t="shared" ca="1" si="20"/>
        <v>450</v>
      </c>
      <c r="V18" s="59">
        <f t="shared" ca="1" si="21"/>
        <v>15</v>
      </c>
      <c r="W18" s="59">
        <f t="shared" ca="1" si="22"/>
        <v>10</v>
      </c>
      <c r="X18" s="59">
        <f t="shared" ca="1" si="23"/>
        <v>700</v>
      </c>
      <c r="Y18" s="59">
        <f t="shared" ca="1" si="24"/>
        <v>20</v>
      </c>
      <c r="Z18" s="59">
        <f t="shared" ca="1" si="25"/>
        <v>50</v>
      </c>
      <c r="AA18" s="59">
        <f t="shared" ca="1" si="26"/>
        <v>8</v>
      </c>
      <c r="AB18" s="59">
        <f t="shared" ca="1" si="27"/>
        <v>8</v>
      </c>
      <c r="AC18" s="59">
        <f t="shared" ca="1" si="28"/>
        <v>12</v>
      </c>
      <c r="AD18" s="59">
        <f t="shared" ca="1" si="29"/>
        <v>200</v>
      </c>
      <c r="AE18" s="59">
        <f t="shared" ca="1" si="30"/>
        <v>1800</v>
      </c>
      <c r="AF18" s="109"/>
      <c r="AG18" s="59">
        <f t="shared" ca="1" si="31"/>
        <v>12</v>
      </c>
      <c r="AH18" s="64">
        <f t="shared" ca="1" si="32"/>
        <v>250</v>
      </c>
      <c r="AJ18" s="142"/>
      <c r="AK18" s="67" t="s">
        <v>185</v>
      </c>
      <c r="AL18" s="115">
        <v>76.638999999999996</v>
      </c>
    </row>
    <row r="19" spans="1:38" x14ac:dyDescent="0.15">
      <c r="A19" s="61" t="s">
        <v>397</v>
      </c>
      <c r="B19" s="58">
        <f t="shared" ca="1" si="6"/>
        <v>42121</v>
      </c>
      <c r="C19" s="71">
        <f t="shared" ca="1" si="7"/>
        <v>50.222000000000001</v>
      </c>
      <c r="D19" s="71">
        <f t="shared" ca="1" si="8"/>
        <v>46.366</v>
      </c>
      <c r="E19" s="71">
        <f t="shared" ca="1" si="9"/>
        <v>64.453999999999994</v>
      </c>
      <c r="F19" s="71">
        <f t="shared" ca="1" si="10"/>
        <v>51.461999999999996</v>
      </c>
      <c r="G19" s="71">
        <f ca="1">$AL$22-INDIRECT(A19&amp;"!L16")</f>
        <v>50.54</v>
      </c>
      <c r="H19" s="71">
        <f ca="1">$AL$24-INDIRECT(A19&amp;"!O16")</f>
        <v>51.427</v>
      </c>
      <c r="I19" s="71">
        <f ca="1">$AL$26-INDIRECT(A19&amp;"!C23")</f>
        <v>49.522999999999996</v>
      </c>
      <c r="J19" s="71">
        <f t="shared" ref="J19:J52" ca="1" si="34">$AL$29-INDIRECT(A19&amp;"!H23")</f>
        <v>50.274000000000001</v>
      </c>
      <c r="K19" s="71">
        <f t="shared" ca="1" si="0"/>
        <v>60.145000000000003</v>
      </c>
      <c r="L19" s="71">
        <f t="shared" ca="1" si="1"/>
        <v>50.609000000000002</v>
      </c>
      <c r="M19" s="71">
        <f t="shared" ca="1" si="2"/>
        <v>53.594999999999999</v>
      </c>
      <c r="N19" s="71">
        <f t="shared" ca="1" si="3"/>
        <v>48.488</v>
      </c>
      <c r="O19" s="71">
        <f t="shared" ca="1" si="15"/>
        <v>66.456000000000003</v>
      </c>
      <c r="P19" s="108"/>
      <c r="Q19" s="72">
        <f ca="1">$AL$61-INDIRECT(A19&amp;"!L44")</f>
        <v>54.098999999999997</v>
      </c>
      <c r="R19" s="72">
        <f ca="1">$AL$63-INDIRECT(A19&amp;"!C51")</f>
        <v>49.515000000000001</v>
      </c>
      <c r="S19" s="63">
        <f t="shared" ca="1" si="33"/>
        <v>1000</v>
      </c>
      <c r="T19" s="59">
        <f t="shared" ca="1" si="19"/>
        <v>280</v>
      </c>
      <c r="U19" s="64">
        <f t="shared" ca="1" si="20"/>
        <v>380</v>
      </c>
      <c r="V19" s="59">
        <f t="shared" ca="1" si="21"/>
        <v>15</v>
      </c>
      <c r="W19" s="59">
        <f t="shared" ca="1" si="22"/>
        <v>10</v>
      </c>
      <c r="X19" s="59">
        <f t="shared" ca="1" si="23"/>
        <v>600</v>
      </c>
      <c r="Y19" s="59">
        <f t="shared" ca="1" si="24"/>
        <v>18</v>
      </c>
      <c r="Z19" s="59">
        <f t="shared" ca="1" si="25"/>
        <v>35</v>
      </c>
      <c r="AA19" s="59">
        <f t="shared" ca="1" si="26"/>
        <v>8</v>
      </c>
      <c r="AB19" s="59">
        <f t="shared" ca="1" si="27"/>
        <v>8</v>
      </c>
      <c r="AC19" s="59">
        <f t="shared" ca="1" si="28"/>
        <v>12</v>
      </c>
      <c r="AD19" s="59">
        <f t="shared" ca="1" si="29"/>
        <v>200</v>
      </c>
      <c r="AE19" s="59">
        <f t="shared" ca="1" si="30"/>
        <v>1800</v>
      </c>
      <c r="AF19" s="109"/>
      <c r="AG19" s="59">
        <f t="shared" ca="1" si="31"/>
        <v>12</v>
      </c>
      <c r="AH19" s="64">
        <f t="shared" ca="1" si="32"/>
        <v>250</v>
      </c>
      <c r="AJ19" s="140" t="s">
        <v>36</v>
      </c>
      <c r="AK19" s="66" t="s">
        <v>186</v>
      </c>
      <c r="AL19" s="112">
        <v>71.75</v>
      </c>
    </row>
    <row r="20" spans="1:38" x14ac:dyDescent="0.15">
      <c r="A20" s="61" t="s">
        <v>398</v>
      </c>
      <c r="B20" s="58">
        <f t="shared" ca="1" si="6"/>
        <v>42131</v>
      </c>
      <c r="C20" s="71">
        <f t="shared" ca="1" si="7"/>
        <v>50.302000000000007</v>
      </c>
      <c r="D20" s="71">
        <f t="shared" ca="1" si="8"/>
        <v>46.503999999999998</v>
      </c>
      <c r="E20" s="71">
        <f t="shared" ca="1" si="9"/>
        <v>64.676000000000002</v>
      </c>
      <c r="F20" s="71">
        <f t="shared" ca="1" si="10"/>
        <v>52.034999999999997</v>
      </c>
      <c r="G20" s="71">
        <f t="shared" ca="1" si="11"/>
        <v>51.114999999999995</v>
      </c>
      <c r="H20" s="71">
        <f t="shared" ca="1" si="12"/>
        <v>51.69</v>
      </c>
      <c r="I20" s="71">
        <f t="shared" ca="1" si="13"/>
        <v>49.977999999999994</v>
      </c>
      <c r="J20" s="71">
        <f t="shared" ca="1" si="34"/>
        <v>50.366</v>
      </c>
      <c r="K20" s="71">
        <f t="shared" ca="1" si="0"/>
        <v>60.612000000000002</v>
      </c>
      <c r="L20" s="71">
        <f t="shared" ca="1" si="1"/>
        <v>50.724000000000004</v>
      </c>
      <c r="M20" s="71">
        <f t="shared" ca="1" si="2"/>
        <v>54.045000000000002</v>
      </c>
      <c r="N20" s="71">
        <f t="shared" ca="1" si="3"/>
        <v>48.853999999999999</v>
      </c>
      <c r="O20" s="71">
        <f t="shared" ca="1" si="15"/>
        <v>67.02600000000001</v>
      </c>
      <c r="P20" s="108"/>
      <c r="Q20" s="72">
        <f t="shared" ca="1" si="16"/>
        <v>55.464999999999996</v>
      </c>
      <c r="R20" s="72">
        <f t="shared" ca="1" si="17"/>
        <v>50.021000000000001</v>
      </c>
      <c r="S20" s="63">
        <f t="shared" ca="1" si="33"/>
        <v>1100</v>
      </c>
      <c r="T20" s="59">
        <f t="shared" ca="1" si="19"/>
        <v>250</v>
      </c>
      <c r="U20" s="64">
        <f t="shared" ca="1" si="20"/>
        <v>200</v>
      </c>
      <c r="V20" s="59">
        <f t="shared" ca="1" si="21"/>
        <v>22</v>
      </c>
      <c r="W20" s="59">
        <f t="shared" ca="1" si="22"/>
        <v>10</v>
      </c>
      <c r="X20" s="59">
        <f t="shared" ca="1" si="23"/>
        <v>700</v>
      </c>
      <c r="Y20" s="59">
        <f t="shared" ca="1" si="24"/>
        <v>18</v>
      </c>
      <c r="Z20" s="59">
        <f t="shared" ca="1" si="25"/>
        <v>20</v>
      </c>
      <c r="AA20" s="59">
        <f t="shared" ca="1" si="26"/>
        <v>8</v>
      </c>
      <c r="AB20" s="59">
        <f t="shared" ca="1" si="27"/>
        <v>8</v>
      </c>
      <c r="AC20" s="59">
        <f t="shared" ca="1" si="28"/>
        <v>12</v>
      </c>
      <c r="AD20" s="59">
        <f t="shared" ca="1" si="29"/>
        <v>200</v>
      </c>
      <c r="AE20" s="59">
        <f t="shared" ca="1" si="30"/>
        <v>2200</v>
      </c>
      <c r="AF20" s="109"/>
      <c r="AG20" s="59">
        <f t="shared" ca="1" si="31"/>
        <v>12</v>
      </c>
      <c r="AH20" s="64">
        <f t="shared" ca="1" si="32"/>
        <v>250</v>
      </c>
      <c r="AJ20" s="141"/>
      <c r="AK20" s="113" t="s">
        <v>187</v>
      </c>
      <c r="AL20" s="114">
        <v>72.254000000000005</v>
      </c>
    </row>
    <row r="21" spans="1:38" x14ac:dyDescent="0.15">
      <c r="A21" s="61" t="s">
        <v>401</v>
      </c>
      <c r="B21" s="58">
        <f t="shared" ca="1" si="6"/>
        <v>42135</v>
      </c>
      <c r="C21" s="71">
        <f t="shared" ca="1" si="7"/>
        <v>49.636000000000003</v>
      </c>
      <c r="D21" s="71">
        <f t="shared" ca="1" si="8"/>
        <v>46.247</v>
      </c>
      <c r="E21" s="71">
        <f t="shared" ca="1" si="9"/>
        <v>64.56</v>
      </c>
      <c r="F21" s="71">
        <f t="shared" ca="1" si="10"/>
        <v>51.060999999999993</v>
      </c>
      <c r="G21" s="71">
        <f t="shared" ca="1" si="11"/>
        <v>50.311999999999998</v>
      </c>
      <c r="H21" s="71">
        <f t="shared" ca="1" si="12"/>
        <v>50.765000000000001</v>
      </c>
      <c r="I21" s="71">
        <f t="shared" ca="1" si="13"/>
        <v>49.155000000000001</v>
      </c>
      <c r="J21" s="71">
        <f t="shared" ca="1" si="34"/>
        <v>50.121000000000002</v>
      </c>
      <c r="K21" s="71">
        <f t="shared" ca="1" si="0"/>
        <v>60.359000000000002</v>
      </c>
      <c r="L21" s="71">
        <f t="shared" ca="1" si="1"/>
        <v>50.434000000000005</v>
      </c>
      <c r="M21" s="71">
        <f t="shared" ca="1" si="2"/>
        <v>53.101999999999997</v>
      </c>
      <c r="N21" s="71">
        <f t="shared" ca="1" si="3"/>
        <v>48.213000000000001</v>
      </c>
      <c r="O21" s="71">
        <f t="shared" ca="1" si="15"/>
        <v>67.134</v>
      </c>
      <c r="P21" s="108"/>
      <c r="Q21" s="72">
        <f t="shared" ca="1" si="16"/>
        <v>53.985999999999997</v>
      </c>
      <c r="R21" s="72">
        <f t="shared" ca="1" si="17"/>
        <v>48.664999999999999</v>
      </c>
      <c r="S21" s="63">
        <f t="shared" ca="1" si="33"/>
        <v>900</v>
      </c>
      <c r="T21" s="59">
        <f t="shared" ca="1" si="19"/>
        <v>280</v>
      </c>
      <c r="U21" s="64">
        <f t="shared" ca="1" si="20"/>
        <v>300</v>
      </c>
      <c r="V21" s="59">
        <f t="shared" ca="1" si="21"/>
        <v>30</v>
      </c>
      <c r="W21" s="59">
        <f t="shared" ca="1" si="22"/>
        <v>10</v>
      </c>
      <c r="X21" s="59">
        <f t="shared" ca="1" si="23"/>
        <v>600</v>
      </c>
      <c r="Y21" s="59">
        <f t="shared" ca="1" si="24"/>
        <v>20</v>
      </c>
      <c r="Z21" s="59">
        <f t="shared" ca="1" si="25"/>
        <v>15</v>
      </c>
      <c r="AA21" s="59">
        <f t="shared" ca="1" si="26"/>
        <v>8</v>
      </c>
      <c r="AB21" s="59">
        <f t="shared" ca="1" si="27"/>
        <v>8</v>
      </c>
      <c r="AC21" s="59">
        <f t="shared" ca="1" si="28"/>
        <v>15</v>
      </c>
      <c r="AD21" s="59">
        <f t="shared" ca="1" si="29"/>
        <v>220</v>
      </c>
      <c r="AE21" s="59">
        <f t="shared" ca="1" si="30"/>
        <v>3000</v>
      </c>
      <c r="AF21" s="109"/>
      <c r="AG21" s="59">
        <f t="shared" ca="1" si="31"/>
        <v>12</v>
      </c>
      <c r="AH21" s="64">
        <f t="shared" ca="1" si="32"/>
        <v>220</v>
      </c>
      <c r="AJ21" s="141"/>
      <c r="AK21" s="113" t="s">
        <v>188</v>
      </c>
      <c r="AL21" s="114">
        <v>72.254000000000005</v>
      </c>
    </row>
    <row r="22" spans="1:38" x14ac:dyDescent="0.15">
      <c r="A22" s="61" t="s">
        <v>406</v>
      </c>
      <c r="B22" s="58">
        <f t="shared" ca="1" si="6"/>
        <v>42142</v>
      </c>
      <c r="C22" s="71">
        <f t="shared" ca="1" si="7"/>
        <v>49.466999999999999</v>
      </c>
      <c r="D22" s="71">
        <f t="shared" ca="1" si="8"/>
        <v>46.241999999999997</v>
      </c>
      <c r="E22" s="71">
        <f t="shared" ca="1" si="9"/>
        <v>64.198999999999998</v>
      </c>
      <c r="F22" s="71">
        <f t="shared" ca="1" si="10"/>
        <v>50.849999999999994</v>
      </c>
      <c r="G22" s="71">
        <f t="shared" ca="1" si="11"/>
        <v>50.2</v>
      </c>
      <c r="H22" s="71">
        <f t="shared" ca="1" si="12"/>
        <v>50.483999999999995</v>
      </c>
      <c r="I22" s="71">
        <f t="shared" ca="1" si="13"/>
        <v>49.077999999999996</v>
      </c>
      <c r="J22" s="71">
        <f t="shared" ca="1" si="34"/>
        <v>50.052</v>
      </c>
      <c r="K22" s="71">
        <f t="shared" ca="1" si="0"/>
        <v>59.753</v>
      </c>
      <c r="L22" s="71">
        <f t="shared" ca="1" si="1"/>
        <v>50.309000000000005</v>
      </c>
      <c r="M22" s="71">
        <f t="shared" ca="1" si="2"/>
        <v>52.737000000000002</v>
      </c>
      <c r="N22" s="71">
        <f t="shared" ca="1" si="3"/>
        <v>48.124000000000002</v>
      </c>
      <c r="O22" s="71">
        <f t="shared" ca="1" si="15"/>
        <v>66.774000000000001</v>
      </c>
      <c r="P22" s="108"/>
      <c r="Q22" s="72">
        <f t="shared" ca="1" si="16"/>
        <v>53.87</v>
      </c>
      <c r="R22" s="72">
        <f t="shared" ca="1" si="17"/>
        <v>48.483000000000004</v>
      </c>
      <c r="S22" s="63">
        <f t="shared" ca="1" si="33"/>
        <v>1000</v>
      </c>
      <c r="T22" s="59">
        <f t="shared" ca="1" si="19"/>
        <v>280</v>
      </c>
      <c r="U22" s="64">
        <f t="shared" ca="1" si="20"/>
        <v>200</v>
      </c>
      <c r="V22" s="59">
        <f t="shared" ca="1" si="21"/>
        <v>35</v>
      </c>
      <c r="W22" s="59">
        <f t="shared" ca="1" si="22"/>
        <v>10</v>
      </c>
      <c r="X22" s="59">
        <f t="shared" ca="1" si="23"/>
        <v>550</v>
      </c>
      <c r="Y22" s="59">
        <f t="shared" ca="1" si="24"/>
        <v>20</v>
      </c>
      <c r="Z22" s="59">
        <f t="shared" ca="1" si="25"/>
        <v>12</v>
      </c>
      <c r="AA22" s="59">
        <f t="shared" ca="1" si="26"/>
        <v>8</v>
      </c>
      <c r="AB22" s="59">
        <f t="shared" ca="1" si="27"/>
        <v>10</v>
      </c>
      <c r="AC22" s="59">
        <f t="shared" ca="1" si="28"/>
        <v>15</v>
      </c>
      <c r="AD22" s="59">
        <f t="shared" ca="1" si="29"/>
        <v>200</v>
      </c>
      <c r="AE22" s="59">
        <f t="shared" ca="1" si="30"/>
        <v>2500</v>
      </c>
      <c r="AF22" s="109"/>
      <c r="AG22" s="59">
        <f t="shared" ca="1" si="31"/>
        <v>12</v>
      </c>
      <c r="AH22" s="64">
        <f t="shared" ca="1" si="32"/>
        <v>300</v>
      </c>
      <c r="AJ22" s="142"/>
      <c r="AK22" s="67" t="s">
        <v>189</v>
      </c>
      <c r="AL22" s="115">
        <v>72.253</v>
      </c>
    </row>
    <row r="23" spans="1:38" x14ac:dyDescent="0.15">
      <c r="A23" s="61" t="s">
        <v>407</v>
      </c>
      <c r="B23" s="58">
        <f t="shared" ca="1" si="6"/>
        <v>42149</v>
      </c>
      <c r="C23" s="71">
        <f t="shared" ca="1" si="7"/>
        <v>49.366</v>
      </c>
      <c r="D23" s="71">
        <f t="shared" ca="1" si="8"/>
        <v>46.238999999999997</v>
      </c>
      <c r="E23" s="71">
        <f t="shared" ca="1" si="9"/>
        <v>64.070999999999998</v>
      </c>
      <c r="F23" s="71">
        <f t="shared" ca="1" si="10"/>
        <v>50.849999999999994</v>
      </c>
      <c r="G23" s="71">
        <f t="shared" ca="1" si="11"/>
        <v>50.141999999999996</v>
      </c>
      <c r="H23" s="71">
        <f t="shared" ca="1" si="12"/>
        <v>50.336999999999996</v>
      </c>
      <c r="I23" s="71">
        <f t="shared" ca="1" si="13"/>
        <v>48.997999999999998</v>
      </c>
      <c r="J23" s="71">
        <f t="shared" ca="1" si="34"/>
        <v>50.012999999999998</v>
      </c>
      <c r="K23" s="71">
        <f t="shared" ca="1" si="0"/>
        <v>59.547000000000004</v>
      </c>
      <c r="L23" s="71">
        <f t="shared" ca="1" si="1"/>
        <v>50.281000000000006</v>
      </c>
      <c r="M23" s="71">
        <f t="shared" ca="1" si="2"/>
        <v>52.558999999999997</v>
      </c>
      <c r="N23" s="71">
        <f t="shared" ca="1" si="3"/>
        <v>48.067000000000007</v>
      </c>
      <c r="O23" s="71">
        <f t="shared" ca="1" si="15"/>
        <v>66.626000000000005</v>
      </c>
      <c r="P23" s="108"/>
      <c r="Q23" s="72">
        <f t="shared" ca="1" si="16"/>
        <v>53.827999999999996</v>
      </c>
      <c r="R23" s="72">
        <f t="shared" ca="1" si="17"/>
        <v>48.384</v>
      </c>
      <c r="S23" s="63">
        <f t="shared" ca="1" si="33"/>
        <v>900</v>
      </c>
      <c r="T23" s="59">
        <f t="shared" ca="1" si="19"/>
        <v>280</v>
      </c>
      <c r="U23" s="64">
        <f t="shared" ca="1" si="20"/>
        <v>400</v>
      </c>
      <c r="V23" s="59">
        <f t="shared" ca="1" si="21"/>
        <v>45</v>
      </c>
      <c r="W23" s="59">
        <f t="shared" ca="1" si="22"/>
        <v>8</v>
      </c>
      <c r="X23" s="59">
        <f t="shared" ca="1" si="23"/>
        <v>600</v>
      </c>
      <c r="Y23" s="59">
        <f t="shared" ca="1" si="24"/>
        <v>20</v>
      </c>
      <c r="Z23" s="59">
        <f t="shared" ca="1" si="25"/>
        <v>10</v>
      </c>
      <c r="AA23" s="59">
        <f t="shared" ca="1" si="26"/>
        <v>8</v>
      </c>
      <c r="AB23" s="59">
        <f t="shared" ca="1" si="27"/>
        <v>6</v>
      </c>
      <c r="AC23" s="59">
        <f t="shared" ca="1" si="28"/>
        <v>15</v>
      </c>
      <c r="AD23" s="59">
        <f t="shared" ca="1" si="29"/>
        <v>200</v>
      </c>
      <c r="AE23" s="59">
        <f t="shared" ca="1" si="30"/>
        <v>2200</v>
      </c>
      <c r="AF23" s="109"/>
      <c r="AG23" s="59">
        <f t="shared" ca="1" si="31"/>
        <v>10</v>
      </c>
      <c r="AH23" s="64">
        <f t="shared" ca="1" si="32"/>
        <v>420</v>
      </c>
      <c r="AJ23" s="140" t="s">
        <v>37</v>
      </c>
      <c r="AK23" s="67" t="s">
        <v>190</v>
      </c>
      <c r="AL23" s="115">
        <v>70.289000000000001</v>
      </c>
    </row>
    <row r="24" spans="1:38" x14ac:dyDescent="0.15">
      <c r="A24" s="61" t="s">
        <v>408</v>
      </c>
      <c r="B24" s="58">
        <f t="shared" ca="1" si="6"/>
        <v>42158</v>
      </c>
      <c r="C24" s="71">
        <f t="shared" ca="1" si="7"/>
        <v>49.398000000000003</v>
      </c>
      <c r="D24" s="71">
        <f t="shared" ca="1" si="8"/>
        <v>46.186999999999998</v>
      </c>
      <c r="E24" s="71">
        <f t="shared" ca="1" si="9"/>
        <v>64.144999999999996</v>
      </c>
      <c r="F24" s="71">
        <f t="shared" ca="1" si="10"/>
        <v>50.688999999999993</v>
      </c>
      <c r="G24" s="71">
        <f t="shared" ca="1" si="11"/>
        <v>49.965000000000003</v>
      </c>
      <c r="H24" s="71">
        <f t="shared" ca="1" si="12"/>
        <v>49.985999999999997</v>
      </c>
      <c r="I24" s="71">
        <f t="shared" ca="1" si="13"/>
        <v>48.747999999999998</v>
      </c>
      <c r="J24" s="71">
        <f t="shared" ca="1" si="34"/>
        <v>49.932000000000002</v>
      </c>
      <c r="K24" s="71">
        <f t="shared" ca="1" si="0"/>
        <v>59.710999999999999</v>
      </c>
      <c r="L24" s="71">
        <f t="shared" ca="1" si="1"/>
        <v>50.279000000000003</v>
      </c>
      <c r="M24" s="71">
        <f t="shared" ca="1" si="2"/>
        <v>52.403999999999996</v>
      </c>
      <c r="N24" s="71">
        <f t="shared" ca="1" si="3"/>
        <v>48.075000000000003</v>
      </c>
      <c r="O24" s="71">
        <f t="shared" ca="1" si="15"/>
        <v>67.533000000000001</v>
      </c>
      <c r="P24" s="108"/>
      <c r="Q24" s="72">
        <f t="shared" ca="1" si="16"/>
        <v>53.444999999999993</v>
      </c>
      <c r="R24" s="72">
        <f t="shared" ca="1" si="17"/>
        <v>48.027999999999999</v>
      </c>
      <c r="S24" s="63">
        <f t="shared" ca="1" si="33"/>
        <v>800</v>
      </c>
      <c r="T24" s="59">
        <f t="shared" ca="1" si="19"/>
        <v>300</v>
      </c>
      <c r="U24" s="64">
        <f t="shared" ca="1" si="20"/>
        <v>300</v>
      </c>
      <c r="V24" s="59">
        <f t="shared" ca="1" si="21"/>
        <v>50</v>
      </c>
      <c r="W24" s="59">
        <f t="shared" ca="1" si="22"/>
        <v>10</v>
      </c>
      <c r="X24" s="59">
        <f t="shared" ca="1" si="23"/>
        <v>600</v>
      </c>
      <c r="Y24" s="59">
        <f t="shared" ca="1" si="24"/>
        <v>25</v>
      </c>
      <c r="Z24" s="59">
        <f t="shared" ca="1" si="25"/>
        <v>12</v>
      </c>
      <c r="AA24" s="59">
        <f t="shared" ca="1" si="26"/>
        <v>8</v>
      </c>
      <c r="AB24" s="59">
        <f t="shared" ca="1" si="27"/>
        <v>8</v>
      </c>
      <c r="AC24" s="59">
        <f t="shared" ca="1" si="28"/>
        <v>15</v>
      </c>
      <c r="AD24" s="59">
        <f t="shared" ca="1" si="29"/>
        <v>200</v>
      </c>
      <c r="AE24" s="59">
        <f t="shared" ca="1" si="30"/>
        <v>2500</v>
      </c>
      <c r="AF24" s="109"/>
      <c r="AG24" s="59">
        <f t="shared" ca="1" si="31"/>
        <v>12</v>
      </c>
      <c r="AH24" s="64">
        <f t="shared" ca="1" si="32"/>
        <v>350</v>
      </c>
      <c r="AJ24" s="142"/>
      <c r="AK24" s="68" t="s">
        <v>191</v>
      </c>
      <c r="AL24" s="116">
        <v>70.567999999999998</v>
      </c>
    </row>
    <row r="25" spans="1:38" x14ac:dyDescent="0.15">
      <c r="A25" s="61" t="s">
        <v>411</v>
      </c>
      <c r="B25" s="58">
        <f t="shared" ca="1" si="6"/>
        <v>42163</v>
      </c>
      <c r="C25" s="71">
        <f t="shared" ca="1" si="7"/>
        <v>49.326999999999998</v>
      </c>
      <c r="D25" s="71">
        <f t="shared" ca="1" si="8"/>
        <v>46.137999999999998</v>
      </c>
      <c r="E25" s="71">
        <f t="shared" ca="1" si="9"/>
        <v>63.828999999999994</v>
      </c>
      <c r="F25" s="71">
        <f t="shared" ca="1" si="10"/>
        <v>50.707999999999998</v>
      </c>
      <c r="G25" s="71">
        <f t="shared" ca="1" si="11"/>
        <v>49.790999999999997</v>
      </c>
      <c r="H25" s="71">
        <f t="shared" ca="1" si="12"/>
        <v>49.807999999999993</v>
      </c>
      <c r="I25" s="71">
        <f t="shared" ca="1" si="13"/>
        <v>48.610999999999997</v>
      </c>
      <c r="J25" s="71">
        <f t="shared" ca="1" si="34"/>
        <v>49.901000000000003</v>
      </c>
      <c r="K25" s="71">
        <f t="shared" ca="1" si="0"/>
        <v>59.416000000000004</v>
      </c>
      <c r="L25" s="71">
        <f t="shared" ca="1" si="1"/>
        <v>50.154000000000003</v>
      </c>
      <c r="M25" s="71">
        <f t="shared" ca="1" si="2"/>
        <v>52.561</v>
      </c>
      <c r="N25" s="71">
        <f t="shared" ca="1" si="3"/>
        <v>47.844999999999999</v>
      </c>
      <c r="O25" s="71">
        <f t="shared" ca="1" si="15"/>
        <v>66.366</v>
      </c>
      <c r="P25" s="108"/>
      <c r="Q25" s="72">
        <f t="shared" ca="1" si="16"/>
        <v>53.721999999999994</v>
      </c>
      <c r="R25" s="72">
        <f t="shared" ca="1" si="17"/>
        <v>48.191000000000003</v>
      </c>
      <c r="S25" s="63">
        <f t="shared" ca="1" si="33"/>
        <v>850</v>
      </c>
      <c r="T25" s="59">
        <f t="shared" ca="1" si="19"/>
        <v>280</v>
      </c>
      <c r="U25" s="64">
        <f t="shared" ca="1" si="20"/>
        <v>400</v>
      </c>
      <c r="V25" s="59">
        <f t="shared" ca="1" si="21"/>
        <v>50</v>
      </c>
      <c r="W25" s="59">
        <f t="shared" ca="1" si="22"/>
        <v>8</v>
      </c>
      <c r="X25" s="59">
        <f t="shared" ca="1" si="23"/>
        <v>650</v>
      </c>
      <c r="Y25" s="59">
        <f t="shared" ca="1" si="24"/>
        <v>22</v>
      </c>
      <c r="Z25" s="59">
        <f t="shared" ca="1" si="25"/>
        <v>10</v>
      </c>
      <c r="AA25" s="59">
        <f t="shared" ca="1" si="26"/>
        <v>8</v>
      </c>
      <c r="AB25" s="59">
        <f t="shared" ca="1" si="27"/>
        <v>8</v>
      </c>
      <c r="AC25" s="59">
        <f t="shared" ca="1" si="28"/>
        <v>12</v>
      </c>
      <c r="AD25" s="59">
        <f t="shared" ca="1" si="29"/>
        <v>200</v>
      </c>
      <c r="AE25" s="59">
        <f t="shared" ca="1" si="30"/>
        <v>2200</v>
      </c>
      <c r="AF25" s="109"/>
      <c r="AG25" s="59">
        <f t="shared" ca="1" si="31"/>
        <v>10</v>
      </c>
      <c r="AH25" s="64">
        <f t="shared" ca="1" si="32"/>
        <v>420</v>
      </c>
      <c r="AJ25" s="140" t="s">
        <v>61</v>
      </c>
      <c r="AK25" s="66" t="s">
        <v>192</v>
      </c>
      <c r="AL25" s="117">
        <v>60.828000000000003</v>
      </c>
    </row>
    <row r="26" spans="1:38" x14ac:dyDescent="0.15">
      <c r="A26" s="61" t="s">
        <v>413</v>
      </c>
      <c r="B26" s="58">
        <f t="shared" ca="1" si="6"/>
        <v>42170</v>
      </c>
      <c r="C26" s="71">
        <f t="shared" ca="1" si="7"/>
        <v>49.375</v>
      </c>
      <c r="D26" s="71">
        <f t="shared" ca="1" si="8"/>
        <v>46.030999999999999</v>
      </c>
      <c r="E26" s="71">
        <f t="shared" ca="1" si="9"/>
        <v>63.968999999999994</v>
      </c>
      <c r="F26" s="71">
        <f t="shared" ca="1" si="10"/>
        <v>50.887</v>
      </c>
      <c r="G26" s="71">
        <f t="shared" ca="1" si="11"/>
        <v>50.018000000000001</v>
      </c>
      <c r="H26" s="71">
        <f t="shared" ca="1" si="12"/>
        <v>49.926000000000002</v>
      </c>
      <c r="I26" s="71">
        <f t="shared" ca="1" si="13"/>
        <v>48.87</v>
      </c>
      <c r="J26" s="71">
        <f t="shared" ca="1" si="34"/>
        <v>50.280999999999999</v>
      </c>
      <c r="K26" s="71">
        <f t="shared" ca="1" si="0"/>
        <v>59.608000000000004</v>
      </c>
      <c r="L26" s="71">
        <f t="shared" ca="1" si="1"/>
        <v>50.209000000000003</v>
      </c>
      <c r="M26" s="71">
        <f t="shared" ca="1" si="2"/>
        <v>52.762999999999998</v>
      </c>
      <c r="N26" s="71">
        <f t="shared" ca="1" si="3"/>
        <v>47.858000000000004</v>
      </c>
      <c r="O26" s="71">
        <f t="shared" ca="1" si="15"/>
        <v>66.527000000000001</v>
      </c>
      <c r="P26" s="108"/>
      <c r="Q26" s="72">
        <f t="shared" ca="1" si="16"/>
        <v>53.814999999999998</v>
      </c>
      <c r="R26" s="72">
        <f t="shared" ca="1" si="17"/>
        <v>48.378</v>
      </c>
      <c r="S26" s="63">
        <f t="shared" ca="1" si="33"/>
        <v>820</v>
      </c>
      <c r="T26" s="59">
        <f t="shared" ca="1" si="19"/>
        <v>280</v>
      </c>
      <c r="U26" s="64">
        <f t="shared" ca="1" si="20"/>
        <v>400</v>
      </c>
      <c r="V26" s="59">
        <f t="shared" ca="1" si="21"/>
        <v>50</v>
      </c>
      <c r="W26" s="59">
        <f t="shared" ca="1" si="22"/>
        <v>8</v>
      </c>
      <c r="X26" s="59">
        <f t="shared" ca="1" si="23"/>
        <v>600</v>
      </c>
      <c r="Y26" s="59">
        <f t="shared" ca="1" si="24"/>
        <v>22</v>
      </c>
      <c r="Z26" s="59">
        <f t="shared" ca="1" si="25"/>
        <v>20</v>
      </c>
      <c r="AA26" s="59">
        <f t="shared" ca="1" si="26"/>
        <v>10</v>
      </c>
      <c r="AB26" s="59">
        <f t="shared" ca="1" si="27"/>
        <v>6</v>
      </c>
      <c r="AC26" s="59">
        <f t="shared" ca="1" si="28"/>
        <v>15</v>
      </c>
      <c r="AD26" s="59">
        <f t="shared" ca="1" si="29"/>
        <v>200</v>
      </c>
      <c r="AE26" s="59">
        <f t="shared" ca="1" si="30"/>
        <v>2000</v>
      </c>
      <c r="AF26" s="109"/>
      <c r="AG26" s="59">
        <f t="shared" ca="1" si="31"/>
        <v>12</v>
      </c>
      <c r="AH26" s="64">
        <f t="shared" ca="1" si="32"/>
        <v>280</v>
      </c>
      <c r="AJ26" s="142"/>
      <c r="AK26" s="67" t="s">
        <v>193</v>
      </c>
      <c r="AL26" s="118">
        <v>60.832999999999998</v>
      </c>
    </row>
    <row r="27" spans="1:38" x14ac:dyDescent="0.15">
      <c r="A27" s="61" t="s">
        <v>414</v>
      </c>
      <c r="B27" s="58">
        <f t="shared" ca="1" si="6"/>
        <v>42177</v>
      </c>
      <c r="C27" s="71">
        <f t="shared" ca="1" si="7"/>
        <v>49.545000000000002</v>
      </c>
      <c r="D27" s="71">
        <f t="shared" ca="1" si="8"/>
        <v>46.218999999999994</v>
      </c>
      <c r="E27" s="71">
        <f t="shared" ca="1" si="9"/>
        <v>64.069000000000003</v>
      </c>
      <c r="F27" s="71">
        <f t="shared" ca="1" si="10"/>
        <v>50.915999999999997</v>
      </c>
      <c r="G27" s="71">
        <f t="shared" ca="1" si="11"/>
        <v>50.128</v>
      </c>
      <c r="H27" s="71">
        <f t="shared" ca="1" si="12"/>
        <v>50.134</v>
      </c>
      <c r="I27" s="71">
        <f t="shared" ca="1" si="13"/>
        <v>48.754999999999995</v>
      </c>
      <c r="J27" s="71">
        <f t="shared" ca="1" si="34"/>
        <v>49.965000000000003</v>
      </c>
      <c r="K27" s="71">
        <f t="shared" ca="1" si="0"/>
        <v>59.664000000000001</v>
      </c>
      <c r="L27" s="71">
        <f t="shared" ca="1" si="1"/>
        <v>50.228000000000002</v>
      </c>
      <c r="M27" s="71">
        <f t="shared" ca="1" si="2"/>
        <v>52.868000000000002</v>
      </c>
      <c r="N27" s="71">
        <f t="shared" ca="1" si="3"/>
        <v>47.952000000000005</v>
      </c>
      <c r="O27" s="71">
        <f t="shared" ca="1" si="15"/>
        <v>66.394000000000005</v>
      </c>
      <c r="P27" s="108"/>
      <c r="Q27" s="72">
        <f t="shared" ca="1" si="16"/>
        <v>53.833999999999996</v>
      </c>
      <c r="R27" s="72">
        <f t="shared" ca="1" si="17"/>
        <v>48.454000000000001</v>
      </c>
      <c r="S27" s="63">
        <f t="shared" ca="1" si="33"/>
        <v>850</v>
      </c>
      <c r="T27" s="59">
        <f t="shared" ca="1" si="19"/>
        <v>280</v>
      </c>
      <c r="U27" s="64">
        <f t="shared" ca="1" si="20"/>
        <v>300</v>
      </c>
      <c r="V27" s="59">
        <f t="shared" ca="1" si="21"/>
        <v>65</v>
      </c>
      <c r="W27" s="59">
        <f t="shared" ca="1" si="22"/>
        <v>8</v>
      </c>
      <c r="X27" s="59">
        <f t="shared" ca="1" si="23"/>
        <v>620</v>
      </c>
      <c r="Y27" s="59">
        <f t="shared" ca="1" si="24"/>
        <v>30</v>
      </c>
      <c r="Z27" s="59">
        <f t="shared" ca="1" si="25"/>
        <v>10</v>
      </c>
      <c r="AA27" s="59">
        <f t="shared" ca="1" si="26"/>
        <v>8</v>
      </c>
      <c r="AB27" s="59">
        <f t="shared" ca="1" si="27"/>
        <v>8</v>
      </c>
      <c r="AC27" s="59">
        <f t="shared" ca="1" si="28"/>
        <v>15</v>
      </c>
      <c r="AD27" s="59">
        <f t="shared" ca="1" si="29"/>
        <v>200</v>
      </c>
      <c r="AE27" s="59">
        <f t="shared" ca="1" si="30"/>
        <v>2200</v>
      </c>
      <c r="AF27" s="109"/>
      <c r="AG27" s="59">
        <f t="shared" ca="1" si="31"/>
        <v>12</v>
      </c>
      <c r="AH27" s="64">
        <f t="shared" ca="1" si="32"/>
        <v>300</v>
      </c>
      <c r="AJ27" s="140" t="s">
        <v>62</v>
      </c>
      <c r="AK27" s="66" t="s">
        <v>194</v>
      </c>
      <c r="AL27" s="112">
        <v>57.755000000000003</v>
      </c>
    </row>
    <row r="28" spans="1:38" x14ac:dyDescent="0.15">
      <c r="A28" s="61" t="s">
        <v>416</v>
      </c>
      <c r="B28" s="58">
        <f t="shared" ca="1" si="6"/>
        <v>42185</v>
      </c>
      <c r="C28" s="71">
        <f t="shared" ca="1" si="7"/>
        <v>49.356999999999999</v>
      </c>
      <c r="D28" s="71">
        <f t="shared" ca="1" si="8"/>
        <v>46.197999999999993</v>
      </c>
      <c r="E28" s="71">
        <f t="shared" ca="1" si="9"/>
        <v>64.013999999999996</v>
      </c>
      <c r="F28" s="71">
        <f t="shared" ca="1" si="10"/>
        <v>50.754999999999995</v>
      </c>
      <c r="G28" s="71">
        <f t="shared" ca="1" si="11"/>
        <v>50.052</v>
      </c>
      <c r="H28" s="71">
        <f t="shared" ca="1" si="12"/>
        <v>49.950999999999993</v>
      </c>
      <c r="I28" s="71">
        <f t="shared" ca="1" si="13"/>
        <v>48.698</v>
      </c>
      <c r="J28" s="71">
        <f t="shared" ca="1" si="34"/>
        <v>49.960999999999999</v>
      </c>
      <c r="K28" s="71">
        <f t="shared" ca="1" si="0"/>
        <v>59.492000000000004</v>
      </c>
      <c r="L28" s="71">
        <f t="shared" ca="1" si="1"/>
        <v>50.204000000000008</v>
      </c>
      <c r="M28" s="71">
        <f t="shared" ca="1" si="2"/>
        <v>52.591000000000001</v>
      </c>
      <c r="N28" s="71">
        <f t="shared" ca="1" si="3"/>
        <v>47.899000000000001</v>
      </c>
      <c r="O28" s="71">
        <f t="shared" ca="1" si="15"/>
        <v>66.494</v>
      </c>
      <c r="P28" s="108"/>
      <c r="Q28" s="72">
        <f t="shared" ca="1" si="16"/>
        <v>53.825999999999993</v>
      </c>
      <c r="R28" s="72">
        <f t="shared" ca="1" si="17"/>
        <v>48.177</v>
      </c>
      <c r="S28" s="63">
        <f t="shared" ca="1" si="33"/>
        <v>800</v>
      </c>
      <c r="T28" s="59">
        <f t="shared" ca="1" si="19"/>
        <v>280</v>
      </c>
      <c r="U28" s="64">
        <f t="shared" ca="1" si="20"/>
        <v>400</v>
      </c>
      <c r="V28" s="59">
        <f t="shared" ca="1" si="21"/>
        <v>70</v>
      </c>
      <c r="W28" s="59">
        <f t="shared" ca="1" si="22"/>
        <v>8</v>
      </c>
      <c r="X28" s="59">
        <f t="shared" ca="1" si="23"/>
        <v>600</v>
      </c>
      <c r="Y28" s="59">
        <f t="shared" ca="1" si="24"/>
        <v>30</v>
      </c>
      <c r="Z28" s="59">
        <f t="shared" ca="1" si="25"/>
        <v>10</v>
      </c>
      <c r="AA28" s="59">
        <f t="shared" ca="1" si="26"/>
        <v>6</v>
      </c>
      <c r="AB28" s="59">
        <f t="shared" ca="1" si="27"/>
        <v>6</v>
      </c>
      <c r="AC28" s="59">
        <f t="shared" ca="1" si="28"/>
        <v>12</v>
      </c>
      <c r="AD28" s="59">
        <f t="shared" ca="1" si="29"/>
        <v>200</v>
      </c>
      <c r="AE28" s="59">
        <f t="shared" ca="1" si="30"/>
        <v>2000</v>
      </c>
      <c r="AF28" s="109"/>
      <c r="AG28" s="59">
        <f t="shared" ca="1" si="31"/>
        <v>10</v>
      </c>
      <c r="AH28" s="64">
        <f t="shared" ca="1" si="32"/>
        <v>320</v>
      </c>
      <c r="AJ28" s="141"/>
      <c r="AK28" s="113" t="s">
        <v>195</v>
      </c>
      <c r="AL28" s="114">
        <v>57.741</v>
      </c>
    </row>
    <row r="29" spans="1:38" x14ac:dyDescent="0.15">
      <c r="A29" s="61" t="s">
        <v>417</v>
      </c>
      <c r="B29" s="58">
        <f t="shared" ca="1" si="6"/>
        <v>42191</v>
      </c>
      <c r="C29" s="71">
        <f t="shared" ca="1" si="7"/>
        <v>49.797000000000004</v>
      </c>
      <c r="D29" s="71">
        <f t="shared" ca="1" si="8"/>
        <v>46.858999999999995</v>
      </c>
      <c r="E29" s="71">
        <f t="shared" ca="1" si="9"/>
        <v>64.652999999999992</v>
      </c>
      <c r="F29" s="71">
        <f t="shared" ca="1" si="10"/>
        <v>51.762</v>
      </c>
      <c r="G29" s="71">
        <f t="shared" ca="1" si="11"/>
        <v>51.186</v>
      </c>
      <c r="H29" s="71">
        <f t="shared" ca="1" si="12"/>
        <v>50.852999999999994</v>
      </c>
      <c r="I29" s="71">
        <f t="shared" ca="1" si="13"/>
        <v>49.504999999999995</v>
      </c>
      <c r="J29" s="71">
        <f t="shared" ca="1" si="34"/>
        <v>50.736000000000004</v>
      </c>
      <c r="K29" s="71">
        <f t="shared" ca="1" si="0"/>
        <v>60.027000000000001</v>
      </c>
      <c r="L29" s="71">
        <f t="shared" ca="1" si="1"/>
        <v>50.251000000000005</v>
      </c>
      <c r="M29" s="71">
        <f t="shared" ca="1" si="2"/>
        <v>53.503999999999998</v>
      </c>
      <c r="N29" s="71">
        <f t="shared" ca="1" si="3"/>
        <v>48.784000000000006</v>
      </c>
      <c r="O29" s="71">
        <f t="shared" ca="1" si="15"/>
        <v>67.734000000000009</v>
      </c>
      <c r="P29" s="108"/>
      <c r="Q29" s="72">
        <f ca="1">$AL$61-INDIRECT(A29&amp;"!L44")</f>
        <v>54.634999999999998</v>
      </c>
      <c r="R29" s="72">
        <f t="shared" ca="1" si="17"/>
        <v>48.972999999999999</v>
      </c>
      <c r="S29" s="63">
        <f t="shared" ca="1" si="33"/>
        <v>900</v>
      </c>
      <c r="T29" s="59">
        <f t="shared" ca="1" si="19"/>
        <v>280</v>
      </c>
      <c r="U29" s="64">
        <f t="shared" ca="1" si="20"/>
        <v>400</v>
      </c>
      <c r="V29" s="59">
        <f t="shared" ca="1" si="21"/>
        <v>60</v>
      </c>
      <c r="W29" s="59">
        <f t="shared" ca="1" si="22"/>
        <v>12</v>
      </c>
      <c r="X29" s="59">
        <f t="shared" ca="1" si="23"/>
        <v>600</v>
      </c>
      <c r="Y29" s="59">
        <f t="shared" ca="1" si="24"/>
        <v>30</v>
      </c>
      <c r="Z29" s="59">
        <f t="shared" ca="1" si="25"/>
        <v>10</v>
      </c>
      <c r="AA29" s="59">
        <f t="shared" ca="1" si="26"/>
        <v>8</v>
      </c>
      <c r="AB29" s="59">
        <f t="shared" ca="1" si="27"/>
        <v>5</v>
      </c>
      <c r="AC29" s="59">
        <f t="shared" ca="1" si="28"/>
        <v>12</v>
      </c>
      <c r="AD29" s="59">
        <f t="shared" ca="1" si="29"/>
        <v>200</v>
      </c>
      <c r="AE29" s="59">
        <f t="shared" ca="1" si="30"/>
        <v>1800</v>
      </c>
      <c r="AF29" s="109"/>
      <c r="AG29" s="59">
        <f t="shared" ca="1" si="31"/>
        <v>15</v>
      </c>
      <c r="AH29" s="64">
        <f t="shared" ca="1" si="32"/>
        <v>280</v>
      </c>
      <c r="AJ29" s="142"/>
      <c r="AK29" s="67" t="s">
        <v>196</v>
      </c>
      <c r="AL29" s="115">
        <v>57.701000000000001</v>
      </c>
    </row>
    <row r="30" spans="1:38" x14ac:dyDescent="0.15">
      <c r="A30" s="61" t="s">
        <v>419</v>
      </c>
      <c r="B30" s="58">
        <f t="shared" ca="1" si="6"/>
        <v>42198</v>
      </c>
      <c r="C30" s="71">
        <f t="shared" ca="1" si="7"/>
        <v>49.731000000000002</v>
      </c>
      <c r="D30" s="71">
        <f t="shared" ca="1" si="8"/>
        <v>46.461999999999996</v>
      </c>
      <c r="E30" s="71">
        <f t="shared" ca="1" si="9"/>
        <v>64.652999999999992</v>
      </c>
      <c r="F30" s="71">
        <f t="shared" ca="1" si="10"/>
        <v>51.675999999999995</v>
      </c>
      <c r="G30" s="71">
        <f t="shared" ca="1" si="11"/>
        <v>50.998000000000005</v>
      </c>
      <c r="H30" s="71">
        <f t="shared" ca="1" si="12"/>
        <v>51.070999999999998</v>
      </c>
      <c r="I30" s="71">
        <f t="shared" ca="1" si="13"/>
        <v>49.58</v>
      </c>
      <c r="J30" s="71">
        <f t="shared" ca="1" si="34"/>
        <v>50.551000000000002</v>
      </c>
      <c r="K30" s="71">
        <f t="shared" ca="1" si="0"/>
        <v>59.748000000000005</v>
      </c>
      <c r="L30" s="71">
        <f t="shared" ca="1" si="1"/>
        <v>50.346000000000004</v>
      </c>
      <c r="M30" s="71">
        <f t="shared" ca="1" si="2"/>
        <v>53.506999999999998</v>
      </c>
      <c r="N30" s="71">
        <f t="shared" ca="1" si="3"/>
        <v>48.689000000000007</v>
      </c>
      <c r="O30" s="71">
        <f t="shared" ca="1" si="15"/>
        <v>67.162999999999997</v>
      </c>
      <c r="P30" s="108"/>
      <c r="Q30" s="72">
        <f t="shared" ca="1" si="16"/>
        <v>54.236999999999995</v>
      </c>
      <c r="R30" s="72">
        <f t="shared" ca="1" si="17"/>
        <v>49.405999999999999</v>
      </c>
      <c r="S30" s="63">
        <f t="shared" ca="1" si="33"/>
        <v>820</v>
      </c>
      <c r="T30" s="59">
        <f t="shared" ca="1" si="19"/>
        <v>280</v>
      </c>
      <c r="U30" s="64">
        <f t="shared" ca="1" si="20"/>
        <v>380</v>
      </c>
      <c r="V30" s="59">
        <f t="shared" ca="1" si="21"/>
        <v>60</v>
      </c>
      <c r="W30" s="59">
        <f t="shared" ca="1" si="22"/>
        <v>10</v>
      </c>
      <c r="X30" s="59">
        <f t="shared" ca="1" si="23"/>
        <v>550</v>
      </c>
      <c r="Y30" s="59">
        <f t="shared" ca="1" si="24"/>
        <v>20</v>
      </c>
      <c r="Z30" s="59">
        <f t="shared" ca="1" si="25"/>
        <v>8</v>
      </c>
      <c r="AA30" s="59">
        <f t="shared" ca="1" si="26"/>
        <v>10</v>
      </c>
      <c r="AB30" s="59">
        <f t="shared" ca="1" si="27"/>
        <v>5</v>
      </c>
      <c r="AC30" s="59">
        <f t="shared" ca="1" si="28"/>
        <v>12</v>
      </c>
      <c r="AD30" s="59">
        <f t="shared" ca="1" si="29"/>
        <v>180</v>
      </c>
      <c r="AE30" s="59">
        <f t="shared" ca="1" si="30"/>
        <v>2000</v>
      </c>
      <c r="AF30" s="109"/>
      <c r="AG30" s="59">
        <f t="shared" ca="1" si="31"/>
        <v>15</v>
      </c>
      <c r="AH30" s="64">
        <f ca="1">INDIRECT(A30&amp;"!D53")</f>
        <v>200</v>
      </c>
      <c r="AJ30" s="140" t="s">
        <v>63</v>
      </c>
      <c r="AK30" s="66" t="s">
        <v>197</v>
      </c>
      <c r="AL30" s="112">
        <v>101.988</v>
      </c>
    </row>
    <row r="31" spans="1:38" x14ac:dyDescent="0.15">
      <c r="A31" s="61" t="s">
        <v>420</v>
      </c>
      <c r="B31" s="58">
        <f t="shared" ca="1" si="6"/>
        <v>42206</v>
      </c>
      <c r="C31" s="71">
        <f t="shared" ca="1" si="7"/>
        <v>50.572000000000003</v>
      </c>
      <c r="D31" s="71">
        <f t="shared" ca="1" si="8"/>
        <v>46.461999999999996</v>
      </c>
      <c r="E31" s="71">
        <f t="shared" ca="1" si="9"/>
        <v>64.613</v>
      </c>
      <c r="F31" s="71">
        <f t="shared" ca="1" si="10"/>
        <v>51.725999999999999</v>
      </c>
      <c r="G31" s="71">
        <f ca="1">$AL$22-INDIRECT(A31&amp;"!L16")</f>
        <v>50.650999999999996</v>
      </c>
      <c r="H31" s="71">
        <f t="shared" ca="1" si="12"/>
        <v>51.936999999999998</v>
      </c>
      <c r="I31" s="71">
        <f t="shared" ca="1" si="13"/>
        <v>49.640999999999998</v>
      </c>
      <c r="J31" s="71">
        <f t="shared" ca="1" si="34"/>
        <v>50.350999999999999</v>
      </c>
      <c r="K31" s="71">
        <f t="shared" ca="1" si="0"/>
        <v>60.332999999999998</v>
      </c>
      <c r="L31" s="71">
        <f t="shared" ca="1" si="1"/>
        <v>50.716999999999999</v>
      </c>
      <c r="M31" s="71">
        <f t="shared" ca="1" si="2"/>
        <v>53.997</v>
      </c>
      <c r="N31" s="71">
        <f t="shared" ca="1" si="3"/>
        <v>48.632000000000005</v>
      </c>
      <c r="O31" s="71">
        <f t="shared" ca="1" si="15"/>
        <v>66.533000000000001</v>
      </c>
      <c r="P31" s="108"/>
      <c r="Q31" s="72">
        <f t="shared" ca="1" si="16"/>
        <v>54.11</v>
      </c>
      <c r="R31" s="72">
        <f t="shared" ca="1" si="17"/>
        <v>49.926000000000002</v>
      </c>
      <c r="S31" s="63">
        <f t="shared" ca="1" si="33"/>
        <v>1000</v>
      </c>
      <c r="T31" s="59">
        <f t="shared" ca="1" si="19"/>
        <v>250</v>
      </c>
      <c r="U31" s="64">
        <f t="shared" ca="1" si="20"/>
        <v>420</v>
      </c>
      <c r="V31" s="59">
        <f t="shared" ca="1" si="21"/>
        <v>80</v>
      </c>
      <c r="W31" s="59">
        <f t="shared" ca="1" si="22"/>
        <v>10</v>
      </c>
      <c r="X31" s="59">
        <f t="shared" ca="1" si="23"/>
        <v>600</v>
      </c>
      <c r="Y31" s="59">
        <f t="shared" ca="1" si="24"/>
        <v>18</v>
      </c>
      <c r="Z31" s="59">
        <f t="shared" ca="1" si="25"/>
        <v>10</v>
      </c>
      <c r="AA31" s="59">
        <f t="shared" ca="1" si="26"/>
        <v>10</v>
      </c>
      <c r="AB31" s="59">
        <f t="shared" ca="1" si="27"/>
        <v>12</v>
      </c>
      <c r="AC31" s="59">
        <f t="shared" ca="1" si="28"/>
        <v>12</v>
      </c>
      <c r="AD31" s="59">
        <f t="shared" ca="1" si="29"/>
        <v>180</v>
      </c>
      <c r="AE31" s="59">
        <f t="shared" ca="1" si="30"/>
        <v>2800</v>
      </c>
      <c r="AF31" s="109"/>
      <c r="AG31" s="59">
        <f t="shared" ca="1" si="31"/>
        <v>15</v>
      </c>
      <c r="AH31" s="64">
        <f t="shared" ref="AH31:AH52" ca="1" si="35">INDIRECT(A31&amp;"!D53")</f>
        <v>220</v>
      </c>
      <c r="AJ31" s="141"/>
      <c r="AK31" s="113" t="s">
        <v>198</v>
      </c>
      <c r="AL31" s="114">
        <v>102.298</v>
      </c>
    </row>
    <row r="32" spans="1:38" x14ac:dyDescent="0.15">
      <c r="A32" s="61" t="s">
        <v>421</v>
      </c>
      <c r="B32" s="58">
        <f t="shared" ca="1" si="6"/>
        <v>42212</v>
      </c>
      <c r="C32" s="71">
        <f t="shared" ca="1" si="7"/>
        <v>50.168000000000006</v>
      </c>
      <c r="D32" s="71">
        <f t="shared" ca="1" si="8"/>
        <v>46.470999999999997</v>
      </c>
      <c r="E32" s="71">
        <f t="shared" ca="1" si="9"/>
        <v>64.436999999999998</v>
      </c>
      <c r="F32" s="71">
        <f t="shared" ca="1" si="10"/>
        <v>51.269999999999996</v>
      </c>
      <c r="G32" s="71">
        <f t="shared" ca="1" si="11"/>
        <v>50.338999999999999</v>
      </c>
      <c r="H32" s="71">
        <f t="shared" ca="1" si="12"/>
        <v>51.54</v>
      </c>
      <c r="I32" s="71">
        <f t="shared" ca="1" si="13"/>
        <v>49.220999999999997</v>
      </c>
      <c r="J32" s="71">
        <f t="shared" ca="1" si="34"/>
        <v>50.216999999999999</v>
      </c>
      <c r="K32" s="71">
        <f t="shared" ca="1" si="0"/>
        <v>59.904000000000003</v>
      </c>
      <c r="L32" s="71">
        <f t="shared" ca="1" si="1"/>
        <v>50.838999999999999</v>
      </c>
      <c r="M32" s="71">
        <f t="shared" ca="1" si="2"/>
        <v>54.022999999999996</v>
      </c>
      <c r="N32" s="71">
        <f t="shared" ca="1" si="3"/>
        <v>48.561000000000007</v>
      </c>
      <c r="O32" s="71">
        <f t="shared" ca="1" si="15"/>
        <v>66.528999999999996</v>
      </c>
      <c r="P32" s="108"/>
      <c r="Q32" s="72">
        <f t="shared" ca="1" si="16"/>
        <v>53.994</v>
      </c>
      <c r="R32" s="72">
        <f ca="1">$AL$63-INDIRECT(A32&amp;"!C51")</f>
        <v>49.994999999999997</v>
      </c>
      <c r="S32" s="63">
        <f t="shared" ca="1" si="33"/>
        <v>1200</v>
      </c>
      <c r="T32" s="59">
        <f t="shared" ca="1" si="19"/>
        <v>280</v>
      </c>
      <c r="U32" s="64">
        <f t="shared" ca="1" si="20"/>
        <v>300</v>
      </c>
      <c r="V32" s="59">
        <f t="shared" ca="1" si="21"/>
        <v>90</v>
      </c>
      <c r="W32" s="59">
        <f t="shared" ca="1" si="22"/>
        <v>8</v>
      </c>
      <c r="X32" s="59">
        <f t="shared" ca="1" si="23"/>
        <v>550</v>
      </c>
      <c r="Y32" s="59">
        <f t="shared" ca="1" si="24"/>
        <v>20</v>
      </c>
      <c r="Z32" s="59">
        <f t="shared" ca="1" si="25"/>
        <v>10</v>
      </c>
      <c r="AA32" s="59">
        <f t="shared" ca="1" si="26"/>
        <v>10</v>
      </c>
      <c r="AB32" s="59">
        <f t="shared" ca="1" si="27"/>
        <v>8</v>
      </c>
      <c r="AC32" s="59">
        <f t="shared" ca="1" si="28"/>
        <v>15</v>
      </c>
      <c r="AD32" s="59">
        <f t="shared" ca="1" si="29"/>
        <v>200</v>
      </c>
      <c r="AE32" s="59">
        <f t="shared" ca="1" si="30"/>
        <v>3000</v>
      </c>
      <c r="AF32" s="109"/>
      <c r="AG32" s="59">
        <f t="shared" ca="1" si="31"/>
        <v>15</v>
      </c>
      <c r="AH32" s="64">
        <f t="shared" ca="1" si="35"/>
        <v>200</v>
      </c>
      <c r="AJ32" s="141"/>
      <c r="AK32" s="113" t="s">
        <v>199</v>
      </c>
      <c r="AL32" s="114">
        <v>102.206</v>
      </c>
    </row>
    <row r="33" spans="1:38" x14ac:dyDescent="0.15">
      <c r="A33" s="61" t="s">
        <v>423</v>
      </c>
      <c r="B33" s="58">
        <f t="shared" ca="1" si="6"/>
        <v>42219</v>
      </c>
      <c r="C33" s="71">
        <f t="shared" ca="1" si="7"/>
        <v>49.930000000000007</v>
      </c>
      <c r="D33" s="71">
        <f t="shared" ca="1" si="8"/>
        <v>46.313999999999993</v>
      </c>
      <c r="E33" s="71">
        <f t="shared" ca="1" si="9"/>
        <v>64.317999999999998</v>
      </c>
      <c r="F33" s="71">
        <f t="shared" ca="1" si="10"/>
        <v>51.14</v>
      </c>
      <c r="G33" s="71">
        <f t="shared" ca="1" si="11"/>
        <v>50.338000000000001</v>
      </c>
      <c r="H33" s="71">
        <f t="shared" ca="1" si="12"/>
        <v>51.078000000000003</v>
      </c>
      <c r="I33" s="71">
        <f t="shared" ca="1" si="13"/>
        <v>49.180999999999997</v>
      </c>
      <c r="J33" s="71">
        <f t="shared" ca="1" si="34"/>
        <v>50.133000000000003</v>
      </c>
      <c r="K33" s="71">
        <f t="shared" ca="1" si="0"/>
        <v>59.722999999999999</v>
      </c>
      <c r="L33" s="71">
        <f t="shared" ca="1" si="1"/>
        <v>50.435000000000002</v>
      </c>
      <c r="M33" s="71">
        <f t="shared" ca="1" si="2"/>
        <v>53.083999999999996</v>
      </c>
      <c r="N33" s="71">
        <f t="shared" ca="1" si="3"/>
        <v>48.304000000000002</v>
      </c>
      <c r="O33" s="71">
        <f t="shared" ca="1" si="15"/>
        <v>66.515999999999991</v>
      </c>
      <c r="P33" s="108"/>
      <c r="Q33" s="72">
        <f t="shared" ca="1" si="16"/>
        <v>53.961999999999996</v>
      </c>
      <c r="R33" s="72">
        <f t="shared" ca="1" si="17"/>
        <v>48.745999999999995</v>
      </c>
      <c r="S33" s="63">
        <f t="shared" ca="1" si="33"/>
        <v>1100</v>
      </c>
      <c r="T33" s="59">
        <f t="shared" ca="1" si="19"/>
        <v>280</v>
      </c>
      <c r="U33" s="64">
        <f t="shared" ca="1" si="20"/>
        <v>400</v>
      </c>
      <c r="V33" s="59">
        <f t="shared" ca="1" si="21"/>
        <v>100</v>
      </c>
      <c r="W33" s="59">
        <f t="shared" ca="1" si="22"/>
        <v>10</v>
      </c>
      <c r="X33" s="59">
        <f t="shared" ca="1" si="23"/>
        <v>550</v>
      </c>
      <c r="Y33" s="59">
        <f t="shared" ca="1" si="24"/>
        <v>20</v>
      </c>
      <c r="Z33" s="59">
        <f t="shared" ca="1" si="25"/>
        <v>10</v>
      </c>
      <c r="AA33" s="59">
        <f t="shared" ca="1" si="26"/>
        <v>10</v>
      </c>
      <c r="AB33" s="59">
        <f t="shared" ca="1" si="27"/>
        <v>8</v>
      </c>
      <c r="AC33" s="59">
        <f t="shared" ca="1" si="28"/>
        <v>12</v>
      </c>
      <c r="AD33" s="59">
        <f t="shared" ca="1" si="29"/>
        <v>200</v>
      </c>
      <c r="AE33" s="59">
        <f t="shared" ca="1" si="30"/>
        <v>2500</v>
      </c>
      <c r="AF33" s="109"/>
      <c r="AG33" s="59">
        <f t="shared" ca="1" si="31"/>
        <v>15</v>
      </c>
      <c r="AH33" s="64">
        <f t="shared" ca="1" si="35"/>
        <v>300</v>
      </c>
      <c r="AJ33" s="141"/>
      <c r="AK33" s="113" t="s">
        <v>200</v>
      </c>
      <c r="AL33" s="114">
        <v>102.142</v>
      </c>
    </row>
    <row r="34" spans="1:38" x14ac:dyDescent="0.15">
      <c r="A34" s="61" t="s">
        <v>424</v>
      </c>
      <c r="B34" s="58">
        <f t="shared" ca="1" si="6"/>
        <v>42226</v>
      </c>
      <c r="C34" s="71">
        <f t="shared" ca="1" si="7"/>
        <v>49.902000000000001</v>
      </c>
      <c r="D34" s="71">
        <f t="shared" ca="1" si="8"/>
        <v>46.141999999999996</v>
      </c>
      <c r="E34" s="71">
        <f t="shared" ca="1" si="9"/>
        <v>63.991999999999997</v>
      </c>
      <c r="F34" s="71">
        <f t="shared" ca="1" si="10"/>
        <v>50.957999999999998</v>
      </c>
      <c r="G34" s="71">
        <f t="shared" ca="1" si="11"/>
        <v>50.247</v>
      </c>
      <c r="H34" s="71">
        <f t="shared" ca="1" si="12"/>
        <v>50.759</v>
      </c>
      <c r="I34" s="71">
        <f t="shared" ca="1" si="13"/>
        <v>49.001999999999995</v>
      </c>
      <c r="J34" s="71">
        <f t="shared" ca="1" si="34"/>
        <v>49.901000000000003</v>
      </c>
      <c r="K34" s="71">
        <f t="shared" ca="1" si="0"/>
        <v>59.649000000000001</v>
      </c>
      <c r="L34" s="71">
        <f t="shared" ca="1" si="1"/>
        <v>50.407000000000004</v>
      </c>
      <c r="M34" s="71">
        <f t="shared" ca="1" si="2"/>
        <v>52.830999999999996</v>
      </c>
      <c r="N34" s="71">
        <f t="shared" ca="1" si="3"/>
        <v>48.2</v>
      </c>
      <c r="O34" s="71">
        <f t="shared" ca="1" si="15"/>
        <v>66.643000000000001</v>
      </c>
      <c r="P34" s="108"/>
      <c r="Q34" s="72">
        <f t="shared" ca="1" si="16"/>
        <v>53.774999999999991</v>
      </c>
      <c r="R34" s="72">
        <f t="shared" ca="1" si="17"/>
        <v>48.841000000000001</v>
      </c>
      <c r="S34" s="63">
        <f t="shared" ca="1" si="33"/>
        <v>1000</v>
      </c>
      <c r="T34" s="59">
        <f t="shared" ca="1" si="19"/>
        <v>280</v>
      </c>
      <c r="U34" s="64">
        <f t="shared" ca="1" si="20"/>
        <v>250</v>
      </c>
      <c r="V34" s="59">
        <f t="shared" ca="1" si="21"/>
        <v>100</v>
      </c>
      <c r="W34" s="59">
        <f t="shared" ca="1" si="22"/>
        <v>12</v>
      </c>
      <c r="X34" s="59">
        <f t="shared" ca="1" si="23"/>
        <v>600</v>
      </c>
      <c r="Y34" s="59">
        <f t="shared" ca="1" si="24"/>
        <v>20</v>
      </c>
      <c r="Z34" s="59">
        <f t="shared" ca="1" si="25"/>
        <v>12</v>
      </c>
      <c r="AA34" s="59">
        <f t="shared" ca="1" si="26"/>
        <v>10</v>
      </c>
      <c r="AB34" s="59">
        <f t="shared" ca="1" si="27"/>
        <v>5</v>
      </c>
      <c r="AC34" s="59">
        <f t="shared" ca="1" si="28"/>
        <v>12</v>
      </c>
      <c r="AD34" s="59">
        <f t="shared" ca="1" si="29"/>
        <v>200</v>
      </c>
      <c r="AE34" s="85">
        <f t="shared" ca="1" si="30"/>
        <v>2400</v>
      </c>
      <c r="AF34" s="110"/>
      <c r="AG34" s="59">
        <f t="shared" ca="1" si="31"/>
        <v>15</v>
      </c>
      <c r="AH34" s="64">
        <f t="shared" ca="1" si="35"/>
        <v>300</v>
      </c>
      <c r="AJ34" s="142"/>
      <c r="AK34" s="67" t="s">
        <v>201</v>
      </c>
      <c r="AL34" s="115">
        <v>102.155</v>
      </c>
    </row>
    <row r="35" spans="1:38" x14ac:dyDescent="0.15">
      <c r="A35" s="61" t="s">
        <v>429</v>
      </c>
      <c r="B35" s="58">
        <f t="shared" ca="1" si="6"/>
        <v>42233</v>
      </c>
      <c r="C35" s="71">
        <f t="shared" ca="1" si="7"/>
        <v>49.669000000000004</v>
      </c>
      <c r="D35" s="71">
        <f t="shared" ca="1" si="8"/>
        <v>46.343999999999994</v>
      </c>
      <c r="E35" s="71">
        <f t="shared" ca="1" si="9"/>
        <v>64.051999999999992</v>
      </c>
      <c r="F35" s="71">
        <f t="shared" ca="1" si="10"/>
        <v>50.903999999999996</v>
      </c>
      <c r="G35" s="71">
        <f t="shared" ca="1" si="11"/>
        <v>50.237000000000002</v>
      </c>
      <c r="H35" s="71">
        <f t="shared" ca="1" si="12"/>
        <v>50.722999999999999</v>
      </c>
      <c r="I35" s="71">
        <f t="shared" ca="1" si="13"/>
        <v>49.135999999999996</v>
      </c>
      <c r="J35" s="71">
        <f t="shared" ca="1" si="34"/>
        <v>50.079000000000001</v>
      </c>
      <c r="K35" s="71">
        <f t="shared" ca="1" si="0"/>
        <v>59.71</v>
      </c>
      <c r="L35" s="71">
        <f t="shared" ca="1" si="1"/>
        <v>50.356000000000002</v>
      </c>
      <c r="M35" s="71">
        <f t="shared" ca="1" si="2"/>
        <v>52.734999999999999</v>
      </c>
      <c r="N35" s="71">
        <f t="shared" ca="1" si="3"/>
        <v>48.205000000000005</v>
      </c>
      <c r="O35" s="71">
        <f t="shared" ca="1" si="15"/>
        <v>66.575999999999993</v>
      </c>
      <c r="P35" s="108"/>
      <c r="Q35" s="72">
        <f t="shared" ca="1" si="16"/>
        <v>53.891999999999996</v>
      </c>
      <c r="R35" s="72">
        <f t="shared" ca="1" si="17"/>
        <v>48.466999999999999</v>
      </c>
      <c r="S35" s="63">
        <f t="shared" ca="1" si="33"/>
        <v>950</v>
      </c>
      <c r="T35" s="59">
        <f t="shared" ca="1" si="19"/>
        <v>300</v>
      </c>
      <c r="U35" s="64">
        <f t="shared" ca="1" si="20"/>
        <v>200</v>
      </c>
      <c r="V35" s="59">
        <f t="shared" ca="1" si="21"/>
        <v>90</v>
      </c>
      <c r="W35" s="59">
        <f t="shared" ca="1" si="22"/>
        <v>8</v>
      </c>
      <c r="X35" s="59">
        <f t="shared" ca="1" si="23"/>
        <v>600</v>
      </c>
      <c r="Y35" s="59">
        <f t="shared" ca="1" si="24"/>
        <v>20</v>
      </c>
      <c r="Z35" s="59">
        <f t="shared" ca="1" si="25"/>
        <v>10</v>
      </c>
      <c r="AA35" s="59">
        <f t="shared" ca="1" si="26"/>
        <v>10</v>
      </c>
      <c r="AB35" s="59">
        <f t="shared" ca="1" si="27"/>
        <v>6</v>
      </c>
      <c r="AC35" s="59">
        <f t="shared" ca="1" si="28"/>
        <v>10</v>
      </c>
      <c r="AD35" s="59">
        <f t="shared" ca="1" si="29"/>
        <v>200</v>
      </c>
      <c r="AE35" s="85">
        <f t="shared" ca="1" si="30"/>
        <v>2100</v>
      </c>
      <c r="AF35" s="110"/>
      <c r="AG35" s="59">
        <f t="shared" ca="1" si="31"/>
        <v>12</v>
      </c>
      <c r="AH35" s="64">
        <f t="shared" ca="1" si="35"/>
        <v>350</v>
      </c>
      <c r="AJ35" s="140" t="s">
        <v>202</v>
      </c>
      <c r="AK35" s="66" t="s">
        <v>203</v>
      </c>
      <c r="AL35" s="112">
        <v>75.423000000000002</v>
      </c>
    </row>
    <row r="36" spans="1:38" x14ac:dyDescent="0.15">
      <c r="A36" s="61" t="s">
        <v>430</v>
      </c>
      <c r="B36" s="58">
        <f t="shared" ca="1" si="6"/>
        <v>42240</v>
      </c>
      <c r="C36" s="71">
        <f t="shared" ca="1" si="7"/>
        <v>49.510000000000005</v>
      </c>
      <c r="D36" s="71">
        <f t="shared" ca="1" si="8"/>
        <v>46.307999999999993</v>
      </c>
      <c r="E36" s="71">
        <f t="shared" ca="1" si="9"/>
        <v>64.004999999999995</v>
      </c>
      <c r="F36" s="71">
        <f t="shared" ca="1" si="10"/>
        <v>50.893000000000001</v>
      </c>
      <c r="G36" s="71">
        <f t="shared" ca="1" si="11"/>
        <v>50.295000000000002</v>
      </c>
      <c r="H36" s="71">
        <f t="shared" ca="1" si="12"/>
        <v>50.66</v>
      </c>
      <c r="I36" s="71">
        <f t="shared" ca="1" si="13"/>
        <v>49.132999999999996</v>
      </c>
      <c r="J36" s="71">
        <f t="shared" ca="1" si="34"/>
        <v>49.89</v>
      </c>
      <c r="K36" s="71">
        <f t="shared" ca="1" si="0"/>
        <v>59.640999999999998</v>
      </c>
      <c r="L36" s="71">
        <f t="shared" ca="1" si="1"/>
        <v>50.245000000000005</v>
      </c>
      <c r="M36" s="71">
        <f t="shared" ca="1" si="2"/>
        <v>52.668999999999997</v>
      </c>
      <c r="N36" s="71">
        <f t="shared" ca="1" si="3"/>
        <v>48.158000000000001</v>
      </c>
      <c r="O36" s="71">
        <f t="shared" ca="1" si="15"/>
        <v>66.637</v>
      </c>
      <c r="P36" s="108"/>
      <c r="Q36" s="72">
        <f t="shared" ca="1" si="16"/>
        <v>53.826999999999998</v>
      </c>
      <c r="R36" s="72">
        <f t="shared" ca="1" si="17"/>
        <v>48.543999999999997</v>
      </c>
      <c r="S36" s="63">
        <f t="shared" ca="1" si="33"/>
        <v>900</v>
      </c>
      <c r="T36" s="59">
        <f t="shared" ca="1" si="19"/>
        <v>300</v>
      </c>
      <c r="U36" s="64">
        <f t="shared" ca="1" si="20"/>
        <v>280</v>
      </c>
      <c r="V36" s="59">
        <f t="shared" ca="1" si="21"/>
        <v>100</v>
      </c>
      <c r="W36" s="59">
        <f t="shared" ca="1" si="22"/>
        <v>8</v>
      </c>
      <c r="X36" s="59">
        <f t="shared" ca="1" si="23"/>
        <v>600</v>
      </c>
      <c r="Y36" s="59">
        <f t="shared" ca="1" si="24"/>
        <v>22</v>
      </c>
      <c r="Z36" s="59">
        <f t="shared" ca="1" si="25"/>
        <v>15</v>
      </c>
      <c r="AA36" s="59">
        <f t="shared" ca="1" si="26"/>
        <v>15</v>
      </c>
      <c r="AB36" s="59">
        <f t="shared" ca="1" si="27"/>
        <v>6</v>
      </c>
      <c r="AC36" s="59">
        <f t="shared" ca="1" si="28"/>
        <v>12</v>
      </c>
      <c r="AD36" s="59">
        <f t="shared" ca="1" si="29"/>
        <v>200</v>
      </c>
      <c r="AE36" s="85">
        <f t="shared" ca="1" si="30"/>
        <v>2000</v>
      </c>
      <c r="AF36" s="110"/>
      <c r="AG36" s="59">
        <f t="shared" ca="1" si="31"/>
        <v>12</v>
      </c>
      <c r="AH36" s="64">
        <f t="shared" ca="1" si="35"/>
        <v>350</v>
      </c>
      <c r="AJ36" s="141"/>
      <c r="AK36" s="113" t="s">
        <v>204</v>
      </c>
      <c r="AL36" s="114">
        <v>75.198999999999998</v>
      </c>
    </row>
    <row r="37" spans="1:38" x14ac:dyDescent="0.15">
      <c r="A37" s="61" t="s">
        <v>434</v>
      </c>
      <c r="B37" s="58">
        <f t="shared" ca="1" si="6"/>
        <v>42247</v>
      </c>
      <c r="C37" s="71">
        <f t="shared" ca="1" si="7"/>
        <v>49.781000000000006</v>
      </c>
      <c r="D37" s="71">
        <f t="shared" ca="1" si="8"/>
        <v>46.372999999999998</v>
      </c>
      <c r="E37" s="71">
        <f t="shared" ca="1" si="9"/>
        <v>63.962000000000003</v>
      </c>
      <c r="F37" s="71">
        <f t="shared" ca="1" si="10"/>
        <v>50.982999999999997</v>
      </c>
      <c r="G37" s="71">
        <f t="shared" ca="1" si="11"/>
        <v>50.257000000000005</v>
      </c>
      <c r="H37" s="71">
        <f t="shared" ca="1" si="12"/>
        <v>50.790999999999997</v>
      </c>
      <c r="I37" s="71">
        <f t="shared" ca="1" si="13"/>
        <v>49.06</v>
      </c>
      <c r="J37" s="71">
        <f t="shared" ca="1" si="34"/>
        <v>50.076000000000001</v>
      </c>
      <c r="K37" s="71">
        <f t="shared" ca="1" si="0"/>
        <v>59.855000000000004</v>
      </c>
      <c r="L37" s="71">
        <f t="shared" ca="1" si="1"/>
        <v>50.358000000000004</v>
      </c>
      <c r="M37" s="71">
        <f t="shared" ca="1" si="2"/>
        <v>52.896999999999998</v>
      </c>
      <c r="N37" s="71">
        <f t="shared" ca="1" si="3"/>
        <v>48.219000000000001</v>
      </c>
      <c r="O37" s="71">
        <f t="shared" ca="1" si="15"/>
        <v>66.513000000000005</v>
      </c>
      <c r="P37" s="108"/>
      <c r="Q37" s="72">
        <f t="shared" ca="1" si="16"/>
        <v>53.882999999999996</v>
      </c>
      <c r="R37" s="72">
        <f t="shared" ca="1" si="17"/>
        <v>48.521999999999998</v>
      </c>
      <c r="S37" s="63">
        <f t="shared" ca="1" si="33"/>
        <v>800</v>
      </c>
      <c r="T37" s="59">
        <f t="shared" ca="1" si="19"/>
        <v>300</v>
      </c>
      <c r="U37" s="64">
        <f t="shared" ca="1" si="20"/>
        <v>200</v>
      </c>
      <c r="V37" s="59">
        <f t="shared" ca="1" si="21"/>
        <v>100</v>
      </c>
      <c r="W37" s="59">
        <f t="shared" ca="1" si="22"/>
        <v>8</v>
      </c>
      <c r="X37" s="59">
        <f t="shared" ca="1" si="23"/>
        <v>600</v>
      </c>
      <c r="Y37" s="59">
        <f t="shared" ca="1" si="24"/>
        <v>20</v>
      </c>
      <c r="Z37" s="59">
        <f t="shared" ca="1" si="25"/>
        <v>10</v>
      </c>
      <c r="AA37" s="59">
        <f t="shared" ca="1" si="26"/>
        <v>12</v>
      </c>
      <c r="AB37" s="59">
        <f t="shared" ca="1" si="27"/>
        <v>8</v>
      </c>
      <c r="AC37" s="59">
        <f t="shared" ca="1" si="28"/>
        <v>12</v>
      </c>
      <c r="AD37" s="59">
        <f t="shared" ca="1" si="29"/>
        <v>200</v>
      </c>
      <c r="AE37" s="85">
        <f t="shared" ca="1" si="30"/>
        <v>1800</v>
      </c>
      <c r="AF37" s="110"/>
      <c r="AG37" s="59">
        <f t="shared" ca="1" si="31"/>
        <v>12</v>
      </c>
      <c r="AH37" s="64">
        <f t="shared" ca="1" si="35"/>
        <v>320</v>
      </c>
      <c r="AJ37" s="141"/>
      <c r="AK37" s="113" t="s">
        <v>205</v>
      </c>
      <c r="AL37" s="114">
        <v>75.236999999999995</v>
      </c>
    </row>
    <row r="38" spans="1:38" x14ac:dyDescent="0.15">
      <c r="A38" s="61" t="s">
        <v>435</v>
      </c>
      <c r="B38" s="58">
        <f t="shared" ca="1" si="6"/>
        <v>42254</v>
      </c>
      <c r="C38" s="71">
        <f t="shared" ca="1" si="7"/>
        <v>50.017000000000003</v>
      </c>
      <c r="D38" s="71">
        <f t="shared" ca="1" si="8"/>
        <v>47.131999999999998</v>
      </c>
      <c r="E38" s="71">
        <f t="shared" ca="1" si="9"/>
        <v>64.198999999999998</v>
      </c>
      <c r="F38" s="71">
        <f t="shared" ca="1" si="10"/>
        <v>51.567999999999998</v>
      </c>
      <c r="G38" s="71">
        <f t="shared" ca="1" si="11"/>
        <v>50.7</v>
      </c>
      <c r="H38" s="71">
        <f t="shared" ca="1" si="12"/>
        <v>51.191999999999993</v>
      </c>
      <c r="I38" s="71">
        <f t="shared" ca="1" si="13"/>
        <v>49.847999999999999</v>
      </c>
      <c r="J38" s="71">
        <f t="shared" ca="1" si="34"/>
        <v>50.332000000000001</v>
      </c>
      <c r="K38" s="71">
        <f t="shared" ca="1" si="0"/>
        <v>60.121000000000002</v>
      </c>
      <c r="L38" s="71">
        <f t="shared" ca="1" si="1"/>
        <v>50.606000000000002</v>
      </c>
      <c r="M38" s="71">
        <f t="shared" ca="1" si="2"/>
        <v>53.463000000000001</v>
      </c>
      <c r="N38" s="71">
        <f t="shared" ca="1" si="3"/>
        <v>48.483000000000004</v>
      </c>
      <c r="O38" s="71">
        <f t="shared" ca="1" si="15"/>
        <v>66.545999999999992</v>
      </c>
      <c r="P38" s="108"/>
      <c r="Q38" s="72">
        <f t="shared" ca="1" si="16"/>
        <v>54.131</v>
      </c>
      <c r="R38" s="72">
        <f t="shared" ca="1" si="17"/>
        <v>49.424999999999997</v>
      </c>
      <c r="S38" s="63">
        <f t="shared" ca="1" si="33"/>
        <v>800</v>
      </c>
      <c r="T38" s="59">
        <f t="shared" ca="1" si="19"/>
        <v>280</v>
      </c>
      <c r="U38" s="64">
        <f t="shared" ca="1" si="20"/>
        <v>350</v>
      </c>
      <c r="V38" s="59">
        <f t="shared" ca="1" si="21"/>
        <v>100</v>
      </c>
      <c r="W38" s="59">
        <f t="shared" ca="1" si="22"/>
        <v>10</v>
      </c>
      <c r="X38" s="59">
        <f t="shared" ca="1" si="23"/>
        <v>600</v>
      </c>
      <c r="Y38" s="59">
        <f t="shared" ca="1" si="24"/>
        <v>30</v>
      </c>
      <c r="Z38" s="59">
        <f t="shared" ca="1" si="25"/>
        <v>12</v>
      </c>
      <c r="AA38" s="59">
        <f t="shared" ca="1" si="26"/>
        <v>8</v>
      </c>
      <c r="AB38" s="59">
        <f t="shared" ca="1" si="27"/>
        <v>5</v>
      </c>
      <c r="AC38" s="59">
        <f t="shared" ca="1" si="28"/>
        <v>15</v>
      </c>
      <c r="AD38" s="59">
        <f t="shared" ca="1" si="29"/>
        <v>200</v>
      </c>
      <c r="AE38" s="85">
        <f t="shared" ca="1" si="30"/>
        <v>2200</v>
      </c>
      <c r="AF38" s="110"/>
      <c r="AG38" s="59">
        <f t="shared" ca="1" si="31"/>
        <v>15</v>
      </c>
      <c r="AH38" s="64">
        <f t="shared" ca="1" si="35"/>
        <v>300</v>
      </c>
      <c r="AJ38" s="142"/>
      <c r="AK38" s="67" t="s">
        <v>206</v>
      </c>
      <c r="AL38" s="115">
        <v>75.206000000000003</v>
      </c>
    </row>
    <row r="39" spans="1:38" x14ac:dyDescent="0.15">
      <c r="A39" s="61" t="s">
        <v>441</v>
      </c>
      <c r="B39" s="58">
        <f t="shared" ca="1" si="6"/>
        <v>42261</v>
      </c>
      <c r="C39" s="71">
        <f t="shared" ca="1" si="7"/>
        <v>51.491</v>
      </c>
      <c r="D39" s="71">
        <f t="shared" ca="1" si="8"/>
        <v>46.664000000000001</v>
      </c>
      <c r="E39" s="71">
        <f t="shared" ca="1" si="9"/>
        <v>64.521000000000001</v>
      </c>
      <c r="F39" s="71">
        <f t="shared" ca="1" si="10"/>
        <v>52.438999999999993</v>
      </c>
      <c r="G39" s="71">
        <f t="shared" ca="1" si="11"/>
        <v>51.119</v>
      </c>
      <c r="H39" s="71">
        <f t="shared" ca="1" si="12"/>
        <v>53.385999999999996</v>
      </c>
      <c r="I39" s="71">
        <f t="shared" ca="1" si="13"/>
        <v>50.295000000000002</v>
      </c>
      <c r="J39" s="71">
        <f t="shared" ca="1" si="34"/>
        <v>50.646000000000001</v>
      </c>
      <c r="K39" s="71">
        <f t="shared" ca="1" si="0"/>
        <v>61.298999999999999</v>
      </c>
      <c r="L39" s="71">
        <f t="shared" ca="1" si="1"/>
        <v>51.100999999999999</v>
      </c>
      <c r="M39" s="71">
        <f t="shared" ca="1" si="2"/>
        <v>55.052</v>
      </c>
      <c r="N39" s="71">
        <f t="shared" ca="1" si="3"/>
        <v>49.173000000000002</v>
      </c>
      <c r="O39" s="71">
        <f t="shared" ca="1" si="15"/>
        <v>66.64500000000001</v>
      </c>
      <c r="P39" s="108"/>
      <c r="Q39" s="72">
        <f t="shared" ca="1" si="16"/>
        <v>54.348999999999997</v>
      </c>
      <c r="R39" s="72">
        <f t="shared" ca="1" si="17"/>
        <v>50.957000000000001</v>
      </c>
      <c r="S39" s="63">
        <f t="shared" ca="1" si="33"/>
        <v>1000</v>
      </c>
      <c r="T39" s="59">
        <f t="shared" ca="1" si="19"/>
        <v>300</v>
      </c>
      <c r="U39" s="64">
        <f t="shared" ca="1" si="20"/>
        <v>500</v>
      </c>
      <c r="V39" s="59">
        <f t="shared" ca="1" si="21"/>
        <v>80</v>
      </c>
      <c r="W39" s="59">
        <f t="shared" ca="1" si="22"/>
        <v>15</v>
      </c>
      <c r="X39" s="59">
        <f t="shared" ca="1" si="23"/>
        <v>650</v>
      </c>
      <c r="Y39" s="59">
        <f t="shared" ca="1" si="24"/>
        <v>15</v>
      </c>
      <c r="Z39" s="59">
        <f t="shared" ca="1" si="25"/>
        <v>15</v>
      </c>
      <c r="AA39" s="59">
        <f t="shared" ca="1" si="26"/>
        <v>12</v>
      </c>
      <c r="AB39" s="59">
        <f t="shared" ca="1" si="27"/>
        <v>8</v>
      </c>
      <c r="AC39" s="59">
        <f t="shared" ca="1" si="28"/>
        <v>12</v>
      </c>
      <c r="AD39" s="59">
        <f t="shared" ca="1" si="29"/>
        <v>200</v>
      </c>
      <c r="AE39" s="85">
        <f t="shared" ca="1" si="30"/>
        <v>2400</v>
      </c>
      <c r="AF39" s="110"/>
      <c r="AG39" s="59">
        <f t="shared" ca="1" si="31"/>
        <v>15</v>
      </c>
      <c r="AH39" s="64">
        <f t="shared" ca="1" si="35"/>
        <v>250</v>
      </c>
      <c r="AJ39" s="140" t="s">
        <v>83</v>
      </c>
      <c r="AK39" s="66" t="s">
        <v>207</v>
      </c>
      <c r="AL39" s="112">
        <v>85.17</v>
      </c>
    </row>
    <row r="40" spans="1:38" x14ac:dyDescent="0.15">
      <c r="A40" s="61" t="s">
        <v>442</v>
      </c>
      <c r="B40" s="58">
        <f t="shared" ca="1" si="6"/>
        <v>42268</v>
      </c>
      <c r="C40" s="71">
        <f t="shared" ca="1" si="7"/>
        <v>51.617000000000004</v>
      </c>
      <c r="D40" s="71">
        <f t="shared" ca="1" si="8"/>
        <v>46.718999999999994</v>
      </c>
      <c r="E40" s="71">
        <f t="shared" ca="1" si="9"/>
        <v>64.603999999999999</v>
      </c>
      <c r="F40" s="71">
        <f t="shared" ca="1" si="10"/>
        <v>52.434999999999995</v>
      </c>
      <c r="G40" s="71">
        <f t="shared" ca="1" si="11"/>
        <v>51.067</v>
      </c>
      <c r="H40" s="71">
        <f t="shared" ca="1" si="12"/>
        <v>53.61</v>
      </c>
      <c r="I40" s="71">
        <f t="shared" ca="1" si="13"/>
        <v>50.344999999999999</v>
      </c>
      <c r="J40" s="71">
        <f t="shared" ca="1" si="34"/>
        <v>50.682000000000002</v>
      </c>
      <c r="K40" s="71">
        <f t="shared" ca="1" si="0"/>
        <v>61.35</v>
      </c>
      <c r="L40" s="71">
        <f t="shared" ca="1" si="1"/>
        <v>51.106000000000002</v>
      </c>
      <c r="M40" s="71">
        <f t="shared" ca="1" si="2"/>
        <v>55.129999999999995</v>
      </c>
      <c r="N40" s="71">
        <f t="shared" ca="1" si="3"/>
        <v>49.225999999999999</v>
      </c>
      <c r="O40" s="71">
        <f t="shared" ca="1" si="15"/>
        <v>66.712000000000003</v>
      </c>
      <c r="P40" s="108"/>
      <c r="Q40" s="72">
        <f t="shared" ca="1" si="16"/>
        <v>54.372999999999998</v>
      </c>
      <c r="R40" s="72">
        <f t="shared" ca="1" si="17"/>
        <v>51.051000000000002</v>
      </c>
      <c r="S40" s="63">
        <f t="shared" ca="1" si="33"/>
        <v>1200</v>
      </c>
      <c r="T40" s="59">
        <f t="shared" ca="1" si="19"/>
        <v>300</v>
      </c>
      <c r="U40" s="64">
        <f t="shared" ca="1" si="20"/>
        <v>400</v>
      </c>
      <c r="V40" s="59">
        <f t="shared" ca="1" si="21"/>
        <v>80</v>
      </c>
      <c r="W40" s="59">
        <f t="shared" ca="1" si="22"/>
        <v>10</v>
      </c>
      <c r="X40" s="59">
        <f t="shared" ca="1" si="23"/>
        <v>600</v>
      </c>
      <c r="Y40" s="59">
        <f t="shared" ca="1" si="24"/>
        <v>20</v>
      </c>
      <c r="Z40" s="59">
        <f t="shared" ca="1" si="25"/>
        <v>10</v>
      </c>
      <c r="AA40" s="59">
        <f t="shared" ca="1" si="26"/>
        <v>12</v>
      </c>
      <c r="AB40" s="59">
        <f t="shared" ca="1" si="27"/>
        <v>5</v>
      </c>
      <c r="AC40" s="59">
        <f t="shared" ca="1" si="28"/>
        <v>12</v>
      </c>
      <c r="AD40" s="59">
        <f t="shared" ca="1" si="29"/>
        <v>200</v>
      </c>
      <c r="AE40" s="85">
        <f t="shared" ca="1" si="30"/>
        <v>2200</v>
      </c>
      <c r="AF40" s="110"/>
      <c r="AG40" s="59">
        <f t="shared" ca="1" si="31"/>
        <v>15</v>
      </c>
      <c r="AH40" s="64">
        <f t="shared" ca="1" si="35"/>
        <v>200</v>
      </c>
      <c r="AJ40" s="141"/>
      <c r="AK40" s="113" t="s">
        <v>208</v>
      </c>
      <c r="AL40" s="114">
        <v>85.103999999999999</v>
      </c>
    </row>
    <row r="41" spans="1:38" x14ac:dyDescent="0.15">
      <c r="A41" s="61" t="s">
        <v>445</v>
      </c>
      <c r="B41" s="58">
        <f t="shared" ca="1" si="6"/>
        <v>42278</v>
      </c>
      <c r="C41" s="71">
        <f t="shared" ca="1" si="7"/>
        <v>51.006</v>
      </c>
      <c r="D41" s="71">
        <f t="shared" ca="1" si="8"/>
        <v>46.578000000000003</v>
      </c>
      <c r="E41" s="71">
        <f t="shared" ca="1" si="9"/>
        <v>64.801999999999992</v>
      </c>
      <c r="F41" s="71">
        <f t="shared" ca="1" si="10"/>
        <v>52.027999999999992</v>
      </c>
      <c r="G41" s="71">
        <f t="shared" ca="1" si="11"/>
        <v>50.863</v>
      </c>
      <c r="H41" s="71">
        <f t="shared" ca="1" si="12"/>
        <v>52.582999999999998</v>
      </c>
      <c r="I41" s="71">
        <f t="shared" ca="1" si="13"/>
        <v>49.927999999999997</v>
      </c>
      <c r="J41" s="71">
        <f t="shared" ca="1" si="34"/>
        <v>50.561999999999998</v>
      </c>
      <c r="K41" s="71">
        <f t="shared" ca="1" si="0"/>
        <v>61.027999999999999</v>
      </c>
      <c r="L41" s="71">
        <f t="shared" ca="1" si="1"/>
        <v>50.972000000000001</v>
      </c>
      <c r="M41" s="71">
        <f t="shared" ca="1" si="2"/>
        <v>54.43</v>
      </c>
      <c r="N41" s="71">
        <f t="shared" ca="1" si="3"/>
        <v>48.906000000000006</v>
      </c>
      <c r="O41" s="71">
        <f t="shared" ca="1" si="15"/>
        <v>67.058999999999997</v>
      </c>
      <c r="P41" s="108"/>
      <c r="Q41" s="72">
        <f t="shared" ca="1" si="16"/>
        <v>54.271999999999991</v>
      </c>
      <c r="R41" s="72">
        <f t="shared" ca="1" si="17"/>
        <v>50.22</v>
      </c>
      <c r="S41" s="63">
        <f t="shared" ca="1" si="33"/>
        <v>1600</v>
      </c>
      <c r="T41" s="59">
        <f t="shared" ca="1" si="19"/>
        <v>300</v>
      </c>
      <c r="U41" s="64">
        <f t="shared" ca="1" si="20"/>
        <v>180</v>
      </c>
      <c r="V41" s="59">
        <f t="shared" ca="1" si="21"/>
        <v>80</v>
      </c>
      <c r="W41" s="59">
        <f t="shared" ca="1" si="22"/>
        <v>12</v>
      </c>
      <c r="X41" s="59">
        <f t="shared" ca="1" si="23"/>
        <v>700</v>
      </c>
      <c r="Y41" s="59">
        <f t="shared" ca="1" si="24"/>
        <v>25</v>
      </c>
      <c r="Z41" s="59">
        <f t="shared" ca="1" si="25"/>
        <v>15</v>
      </c>
      <c r="AA41" s="59">
        <f t="shared" ca="1" si="26"/>
        <v>10</v>
      </c>
      <c r="AB41" s="59">
        <f t="shared" ca="1" si="27"/>
        <v>8</v>
      </c>
      <c r="AC41" s="59">
        <f t="shared" ca="1" si="28"/>
        <v>12</v>
      </c>
      <c r="AD41" s="59">
        <f t="shared" ca="1" si="29"/>
        <v>180</v>
      </c>
      <c r="AE41" s="85">
        <f t="shared" ca="1" si="30"/>
        <v>2500</v>
      </c>
      <c r="AF41" s="110"/>
      <c r="AG41" s="59">
        <f t="shared" ca="1" si="31"/>
        <v>15</v>
      </c>
      <c r="AH41" s="64">
        <f t="shared" ca="1" si="35"/>
        <v>200</v>
      </c>
      <c r="AJ41" s="141"/>
      <c r="AK41" s="113" t="s">
        <v>209</v>
      </c>
      <c r="AL41" s="114">
        <v>85.061999999999998</v>
      </c>
    </row>
    <row r="42" spans="1:38" x14ac:dyDescent="0.15">
      <c r="A42" s="61" t="s">
        <v>446</v>
      </c>
      <c r="B42" s="86">
        <f t="shared" ca="1" si="6"/>
        <v>42282</v>
      </c>
      <c r="C42" s="71">
        <f t="shared" ca="1" si="7"/>
        <v>50.712000000000003</v>
      </c>
      <c r="D42" s="71">
        <f t="shared" ca="1" si="8"/>
        <v>46.582999999999998</v>
      </c>
      <c r="E42" s="71">
        <f t="shared" ca="1" si="9"/>
        <v>64.626999999999995</v>
      </c>
      <c r="F42" s="71">
        <f t="shared" ca="1" si="10"/>
        <v>51.790999999999997</v>
      </c>
      <c r="G42" s="71">
        <f t="shared" ca="1" si="11"/>
        <v>50.783000000000001</v>
      </c>
      <c r="H42" s="71">
        <f t="shared" ca="1" si="12"/>
        <v>52.372999999999998</v>
      </c>
      <c r="I42" s="71">
        <f t="shared" ca="1" si="13"/>
        <v>49.82</v>
      </c>
      <c r="J42" s="71">
        <f t="shared" ca="1" si="34"/>
        <v>50.311</v>
      </c>
      <c r="K42" s="71">
        <f t="shared" ca="1" si="0"/>
        <v>60.786999999999999</v>
      </c>
      <c r="L42" s="71">
        <f t="shared" ca="1" si="1"/>
        <v>50.817999999999998</v>
      </c>
      <c r="M42" s="71">
        <f t="shared" ca="1" si="2"/>
        <v>54.093999999999994</v>
      </c>
      <c r="N42" s="71">
        <f t="shared" ca="1" si="3"/>
        <v>48.785000000000004</v>
      </c>
      <c r="O42" s="71">
        <f t="shared" ca="1" si="15"/>
        <v>66.912000000000006</v>
      </c>
      <c r="P42" s="108"/>
      <c r="Q42" s="72">
        <f t="shared" ca="1" si="16"/>
        <v>54.018000000000001</v>
      </c>
      <c r="R42" s="72">
        <f t="shared" ca="1" si="17"/>
        <v>49.984999999999999</v>
      </c>
      <c r="S42" s="63">
        <f t="shared" ca="1" si="33"/>
        <v>1500</v>
      </c>
      <c r="T42" s="59">
        <f t="shared" ca="1" si="19"/>
        <v>280</v>
      </c>
      <c r="U42" s="64">
        <f t="shared" ca="1" si="20"/>
        <v>300</v>
      </c>
      <c r="V42" s="59">
        <f t="shared" ca="1" si="21"/>
        <v>65</v>
      </c>
      <c r="W42" s="59">
        <f t="shared" ca="1" si="22"/>
        <v>12</v>
      </c>
      <c r="X42" s="59">
        <f t="shared" ca="1" si="23"/>
        <v>700</v>
      </c>
      <c r="Y42" s="59">
        <f t="shared" ca="1" si="24"/>
        <v>20</v>
      </c>
      <c r="Z42" s="59">
        <f t="shared" ca="1" si="25"/>
        <v>15</v>
      </c>
      <c r="AA42" s="59">
        <f t="shared" ca="1" si="26"/>
        <v>10</v>
      </c>
      <c r="AB42" s="59">
        <f t="shared" ca="1" si="27"/>
        <v>10</v>
      </c>
      <c r="AC42" s="59">
        <f t="shared" ca="1" si="28"/>
        <v>15</v>
      </c>
      <c r="AD42" s="59">
        <f t="shared" ca="1" si="29"/>
        <v>180</v>
      </c>
      <c r="AE42" s="85">
        <f t="shared" ca="1" si="30"/>
        <v>2200</v>
      </c>
      <c r="AF42" s="110"/>
      <c r="AG42" s="59">
        <f t="shared" ca="1" si="31"/>
        <v>15</v>
      </c>
      <c r="AH42" s="64">
        <f t="shared" ca="1" si="35"/>
        <v>300</v>
      </c>
      <c r="AJ42" s="142"/>
      <c r="AK42" s="67" t="s">
        <v>210</v>
      </c>
      <c r="AL42" s="115">
        <v>85.106999999999999</v>
      </c>
    </row>
    <row r="43" spans="1:38" x14ac:dyDescent="0.15">
      <c r="A43" s="61" t="s">
        <v>450</v>
      </c>
      <c r="B43" s="58">
        <f t="shared" ca="1" si="6"/>
        <v>42290</v>
      </c>
      <c r="C43" s="71">
        <f t="shared" ca="1" si="7"/>
        <v>50.375</v>
      </c>
      <c r="D43" s="71">
        <f t="shared" ca="1" si="8"/>
        <v>46.414999999999999</v>
      </c>
      <c r="E43" s="71">
        <f t="shared" ca="1" si="9"/>
        <v>64.59</v>
      </c>
      <c r="F43" s="71">
        <f t="shared" ca="1" si="10"/>
        <v>51.492999999999995</v>
      </c>
      <c r="G43" s="71">
        <f t="shared" ca="1" si="11"/>
        <v>50.597000000000001</v>
      </c>
      <c r="H43" s="71">
        <f t="shared" ca="1" si="12"/>
        <v>51.676000000000002</v>
      </c>
      <c r="I43" s="71">
        <f t="shared" ca="1" si="13"/>
        <v>49.524999999999999</v>
      </c>
      <c r="J43" s="71">
        <f t="shared" ca="1" si="34"/>
        <v>50.636000000000003</v>
      </c>
      <c r="K43" s="71">
        <f t="shared" ca="1" si="0"/>
        <v>60.474000000000004</v>
      </c>
      <c r="L43" s="71">
        <f t="shared" ca="1" si="1"/>
        <v>50.673000000000002</v>
      </c>
      <c r="M43" s="71">
        <f t="shared" ca="1" si="2"/>
        <v>53.602999999999994</v>
      </c>
      <c r="N43" s="71">
        <f t="shared" ca="1" si="3"/>
        <v>48.572000000000003</v>
      </c>
      <c r="O43" s="71">
        <f t="shared" ca="1" si="15"/>
        <v>66.930999999999997</v>
      </c>
      <c r="P43" s="108"/>
      <c r="Q43" s="72">
        <f t="shared" ca="1" si="16"/>
        <v>54.144999999999996</v>
      </c>
      <c r="R43" s="72">
        <f t="shared" ca="1" si="17"/>
        <v>49.400999999999996</v>
      </c>
      <c r="S43" s="63">
        <f t="shared" ca="1" si="33"/>
        <v>1000</v>
      </c>
      <c r="T43" s="59">
        <f t="shared" ca="1" si="19"/>
        <v>280</v>
      </c>
      <c r="U43" s="64">
        <f t="shared" ca="1" si="20"/>
        <v>300</v>
      </c>
      <c r="V43" s="59">
        <f t="shared" ca="1" si="21"/>
        <v>90</v>
      </c>
      <c r="W43" s="59">
        <f t="shared" ca="1" si="22"/>
        <v>12</v>
      </c>
      <c r="X43" s="59">
        <f t="shared" ca="1" si="23"/>
        <v>700</v>
      </c>
      <c r="Y43" s="59">
        <f t="shared" ca="1" si="24"/>
        <v>30</v>
      </c>
      <c r="Z43" s="59">
        <f t="shared" ca="1" si="25"/>
        <v>12</v>
      </c>
      <c r="AA43" s="59">
        <f t="shared" ca="1" si="26"/>
        <v>10</v>
      </c>
      <c r="AB43" s="59">
        <f t="shared" ca="1" si="27"/>
        <v>10</v>
      </c>
      <c r="AC43" s="59">
        <f t="shared" ca="1" si="28"/>
        <v>12</v>
      </c>
      <c r="AD43" s="59">
        <f t="shared" ca="1" si="29"/>
        <v>200</v>
      </c>
      <c r="AE43" s="85">
        <f t="shared" ca="1" si="30"/>
        <v>2500</v>
      </c>
      <c r="AF43" s="110"/>
      <c r="AG43" s="59">
        <f t="shared" ca="1" si="31"/>
        <v>15</v>
      </c>
      <c r="AH43" s="64">
        <f t="shared" ca="1" si="35"/>
        <v>250</v>
      </c>
      <c r="AJ43" s="140" t="s">
        <v>84</v>
      </c>
      <c r="AK43" s="66" t="s">
        <v>211</v>
      </c>
      <c r="AL43" s="112">
        <v>57.084000000000003</v>
      </c>
    </row>
    <row r="44" spans="1:38" x14ac:dyDescent="0.15">
      <c r="A44" s="61" t="s">
        <v>451</v>
      </c>
      <c r="B44" s="58">
        <f t="shared" ca="1" si="6"/>
        <v>42296</v>
      </c>
      <c r="C44" s="71">
        <f t="shared" ca="1" si="7"/>
        <v>50.290000000000006</v>
      </c>
      <c r="D44" s="71">
        <f t="shared" ca="1" si="8"/>
        <v>46.411000000000001</v>
      </c>
      <c r="E44" s="71">
        <f t="shared" ca="1" si="9"/>
        <v>64.42</v>
      </c>
      <c r="F44" s="71">
        <f t="shared" ca="1" si="10"/>
        <v>51.399999999999991</v>
      </c>
      <c r="G44" s="71">
        <f t="shared" ca="1" si="11"/>
        <v>50.528999999999996</v>
      </c>
      <c r="H44" s="71">
        <f t="shared" ca="1" si="12"/>
        <v>51.515999999999998</v>
      </c>
      <c r="I44" s="71">
        <f t="shared" ca="1" si="13"/>
        <v>49.457999999999998</v>
      </c>
      <c r="J44" s="71">
        <f t="shared" ca="1" si="34"/>
        <v>50.279000000000003</v>
      </c>
      <c r="K44" s="71">
        <f t="shared" ca="1" si="0"/>
        <v>60.326000000000001</v>
      </c>
      <c r="L44" s="71">
        <f t="shared" ca="1" si="1"/>
        <v>50.618000000000002</v>
      </c>
      <c r="M44" s="71">
        <f t="shared" ca="1" si="2"/>
        <v>53.478999999999999</v>
      </c>
      <c r="N44" s="71">
        <f t="shared" ca="1" si="3"/>
        <v>48.509</v>
      </c>
      <c r="O44" s="71">
        <f t="shared" ca="1" si="15"/>
        <v>66.798000000000002</v>
      </c>
      <c r="P44" s="108"/>
      <c r="Q44" s="72">
        <f t="shared" ca="1" si="16"/>
        <v>54.08</v>
      </c>
      <c r="R44" s="72">
        <f t="shared" ca="1" si="17"/>
        <v>49.215000000000003</v>
      </c>
      <c r="S44" s="63">
        <f t="shared" ca="1" si="33"/>
        <v>1000</v>
      </c>
      <c r="T44" s="59">
        <f t="shared" ca="1" si="19"/>
        <v>250</v>
      </c>
      <c r="U44" s="64">
        <f t="shared" ca="1" si="20"/>
        <v>100</v>
      </c>
      <c r="V44" s="59">
        <f t="shared" ca="1" si="21"/>
        <v>130</v>
      </c>
      <c r="W44" s="59">
        <f t="shared" ca="1" si="22"/>
        <v>12</v>
      </c>
      <c r="X44" s="59">
        <f t="shared" ca="1" si="23"/>
        <v>700</v>
      </c>
      <c r="Y44" s="59">
        <f t="shared" ca="1" si="24"/>
        <v>20</v>
      </c>
      <c r="Z44" s="59">
        <f t="shared" ca="1" si="25"/>
        <v>12</v>
      </c>
      <c r="AA44" s="59">
        <f t="shared" ca="1" si="26"/>
        <v>10</v>
      </c>
      <c r="AB44" s="59">
        <f t="shared" ca="1" si="27"/>
        <v>12</v>
      </c>
      <c r="AC44" s="59">
        <f t="shared" ca="1" si="28"/>
        <v>12</v>
      </c>
      <c r="AD44" s="59">
        <f t="shared" ca="1" si="29"/>
        <v>180</v>
      </c>
      <c r="AE44" s="85">
        <f t="shared" ca="1" si="30"/>
        <v>2500</v>
      </c>
      <c r="AF44" s="110"/>
      <c r="AG44" s="59">
        <f t="shared" ca="1" si="31"/>
        <v>12</v>
      </c>
      <c r="AH44" s="64">
        <f t="shared" ca="1" si="35"/>
        <v>300</v>
      </c>
      <c r="AJ44" s="141"/>
      <c r="AK44" s="113" t="s">
        <v>212</v>
      </c>
      <c r="AL44" s="114">
        <v>57.067</v>
      </c>
    </row>
    <row r="45" spans="1:38" x14ac:dyDescent="0.15">
      <c r="A45" s="61" t="s">
        <v>452</v>
      </c>
      <c r="B45" s="58">
        <f t="shared" ca="1" si="6"/>
        <v>42304</v>
      </c>
      <c r="C45" s="71">
        <f t="shared" ca="1" si="7"/>
        <v>50.402000000000001</v>
      </c>
      <c r="D45" s="71">
        <f t="shared" ca="1" si="8"/>
        <v>46.467999999999996</v>
      </c>
      <c r="E45" s="71">
        <f t="shared" ca="1" si="9"/>
        <v>64.394000000000005</v>
      </c>
      <c r="F45" s="71">
        <f t="shared" ca="1" si="10"/>
        <v>51.491999999999997</v>
      </c>
      <c r="G45" s="71">
        <f t="shared" ca="1" si="11"/>
        <v>50.503</v>
      </c>
      <c r="H45" s="71">
        <f t="shared" ca="1" si="12"/>
        <v>51.408000000000001</v>
      </c>
      <c r="I45" s="71">
        <f t="shared" ca="1" si="13"/>
        <v>49.420999999999999</v>
      </c>
      <c r="J45" s="71">
        <f t="shared" ca="1" si="34"/>
        <v>50.253</v>
      </c>
      <c r="K45" s="71">
        <f t="shared" ca="1" si="0"/>
        <v>60.398000000000003</v>
      </c>
      <c r="L45" s="71">
        <f t="shared" ca="1" si="1"/>
        <v>50.547000000000004</v>
      </c>
      <c r="M45" s="71">
        <f t="shared" ca="1" si="2"/>
        <v>53.427999999999997</v>
      </c>
      <c r="N45" s="71">
        <f t="shared" ca="1" si="3"/>
        <v>48.480000000000004</v>
      </c>
      <c r="O45" s="71">
        <f t="shared" ca="1" si="15"/>
        <v>66.746000000000009</v>
      </c>
      <c r="P45" s="108"/>
      <c r="Q45" s="72">
        <f t="shared" ca="1" si="16"/>
        <v>54.066999999999993</v>
      </c>
      <c r="R45" s="72">
        <f t="shared" ca="1" si="17"/>
        <v>49.004999999999995</v>
      </c>
      <c r="S45" s="63">
        <f t="shared" ca="1" si="33"/>
        <v>1000</v>
      </c>
      <c r="T45" s="59">
        <f t="shared" ca="1" si="19"/>
        <v>250</v>
      </c>
      <c r="U45" s="64">
        <f t="shared" ca="1" si="20"/>
        <v>250</v>
      </c>
      <c r="V45" s="59">
        <f t="shared" ca="1" si="21"/>
        <v>150</v>
      </c>
      <c r="W45" s="59">
        <f t="shared" ca="1" si="22"/>
        <v>10</v>
      </c>
      <c r="X45" s="59">
        <f t="shared" ca="1" si="23"/>
        <v>700</v>
      </c>
      <c r="Y45" s="59">
        <f t="shared" ca="1" si="24"/>
        <v>20</v>
      </c>
      <c r="Z45" s="59">
        <f t="shared" ca="1" si="25"/>
        <v>12</v>
      </c>
      <c r="AA45" s="59">
        <f t="shared" ca="1" si="26"/>
        <v>10</v>
      </c>
      <c r="AB45" s="59">
        <f t="shared" ca="1" si="27"/>
        <v>10</v>
      </c>
      <c r="AC45" s="59">
        <f t="shared" ca="1" si="28"/>
        <v>12</v>
      </c>
      <c r="AD45" s="59">
        <f t="shared" ca="1" si="29"/>
        <v>180</v>
      </c>
      <c r="AE45" s="85">
        <f t="shared" ca="1" si="30"/>
        <v>2500</v>
      </c>
      <c r="AF45" s="110"/>
      <c r="AG45" s="59">
        <f t="shared" ca="1" si="31"/>
        <v>12</v>
      </c>
      <c r="AH45" s="64">
        <f t="shared" ca="1" si="35"/>
        <v>300</v>
      </c>
      <c r="AJ45" s="142"/>
      <c r="AK45" s="67" t="s">
        <v>213</v>
      </c>
      <c r="AL45" s="115">
        <v>57.075000000000003</v>
      </c>
    </row>
    <row r="46" spans="1:38" x14ac:dyDescent="0.15">
      <c r="A46" s="61" t="s">
        <v>455</v>
      </c>
      <c r="B46" s="58">
        <f t="shared" ca="1" si="6"/>
        <v>42310</v>
      </c>
      <c r="C46" s="71">
        <f t="shared" ca="1" si="7"/>
        <v>50.480000000000004</v>
      </c>
      <c r="D46" s="71">
        <f t="shared" ca="1" si="8"/>
        <v>46.363</v>
      </c>
      <c r="E46" s="71">
        <f t="shared" ca="1" si="9"/>
        <v>64.265999999999991</v>
      </c>
      <c r="F46" s="71">
        <f t="shared" ca="1" si="10"/>
        <v>51.378</v>
      </c>
      <c r="G46" s="71">
        <f t="shared" ca="1" si="11"/>
        <v>50.492999999999995</v>
      </c>
      <c r="H46" s="71">
        <f t="shared" ca="1" si="12"/>
        <v>51.418999999999997</v>
      </c>
      <c r="I46" s="71">
        <f t="shared" ca="1" si="13"/>
        <v>49.397999999999996</v>
      </c>
      <c r="J46" s="71">
        <f t="shared" ca="1" si="34"/>
        <v>50.256</v>
      </c>
      <c r="K46" s="71">
        <f t="shared" ca="1" si="0"/>
        <v>60.17</v>
      </c>
      <c r="L46" s="71">
        <f t="shared" ca="1" si="1"/>
        <v>50.597999999999999</v>
      </c>
      <c r="M46" s="71">
        <f t="shared" ca="1" si="2"/>
        <v>53.435000000000002</v>
      </c>
      <c r="N46" s="71">
        <f t="shared" ca="1" si="3"/>
        <v>48.475000000000001</v>
      </c>
      <c r="O46" s="71">
        <f t="shared" ca="1" si="15"/>
        <v>66.95</v>
      </c>
      <c r="P46" s="108"/>
      <c r="Q46" s="72">
        <f t="shared" ca="1" si="16"/>
        <v>54.046999999999997</v>
      </c>
      <c r="R46" s="72">
        <f t="shared" ca="1" si="17"/>
        <v>48.95</v>
      </c>
      <c r="S46" s="63">
        <f t="shared" ca="1" si="33"/>
        <v>850</v>
      </c>
      <c r="T46" s="59">
        <f t="shared" ca="1" si="19"/>
        <v>280</v>
      </c>
      <c r="U46" s="64">
        <f t="shared" ca="1" si="20"/>
        <v>110</v>
      </c>
      <c r="V46" s="59">
        <f t="shared" ca="1" si="21"/>
        <v>180</v>
      </c>
      <c r="W46" s="59">
        <f t="shared" ca="1" si="22"/>
        <v>12</v>
      </c>
      <c r="X46" s="59">
        <f t="shared" ca="1" si="23"/>
        <v>700</v>
      </c>
      <c r="Y46" s="59">
        <f t="shared" ca="1" si="24"/>
        <v>20</v>
      </c>
      <c r="Z46" s="59">
        <f t="shared" ca="1" si="25"/>
        <v>12</v>
      </c>
      <c r="AA46" s="59">
        <f t="shared" ca="1" si="26"/>
        <v>10</v>
      </c>
      <c r="AB46" s="59">
        <f t="shared" ca="1" si="27"/>
        <v>12</v>
      </c>
      <c r="AC46" s="59">
        <f t="shared" ca="1" si="28"/>
        <v>15</v>
      </c>
      <c r="AD46" s="59">
        <f t="shared" ca="1" si="29"/>
        <v>180</v>
      </c>
      <c r="AE46" s="85">
        <f t="shared" ca="1" si="30"/>
        <v>2300</v>
      </c>
      <c r="AF46" s="110"/>
      <c r="AG46" s="59">
        <f t="shared" ca="1" si="31"/>
        <v>15</v>
      </c>
      <c r="AH46" s="64">
        <f t="shared" ca="1" si="35"/>
        <v>320</v>
      </c>
      <c r="AJ46" s="140" t="s">
        <v>106</v>
      </c>
      <c r="AK46" s="66" t="s">
        <v>214</v>
      </c>
      <c r="AL46" s="132">
        <v>104.467</v>
      </c>
    </row>
    <row r="47" spans="1:38" x14ac:dyDescent="0.15">
      <c r="A47" s="61" t="s">
        <v>460</v>
      </c>
      <c r="B47" s="58">
        <f t="shared" ca="1" si="6"/>
        <v>42317</v>
      </c>
      <c r="C47" s="71">
        <f t="shared" ca="1" si="7"/>
        <v>50.980000000000004</v>
      </c>
      <c r="D47" s="71">
        <f t="shared" ca="1" si="8"/>
        <v>46.47</v>
      </c>
      <c r="E47" s="71">
        <f t="shared" ca="1" si="9"/>
        <v>64.394000000000005</v>
      </c>
      <c r="F47" s="71">
        <f t="shared" ca="1" si="10"/>
        <v>51.604999999999997</v>
      </c>
      <c r="G47" s="71">
        <f t="shared" ca="1" si="11"/>
        <v>50.622</v>
      </c>
      <c r="H47" s="71">
        <f t="shared" ca="1" si="12"/>
        <v>51.521000000000001</v>
      </c>
      <c r="I47" s="71">
        <f t="shared" ca="1" si="13"/>
        <v>49.481999999999999</v>
      </c>
      <c r="J47" s="71">
        <f t="shared" ca="1" si="34"/>
        <v>50.313000000000002</v>
      </c>
      <c r="K47" s="71">
        <f t="shared" ca="1" si="0"/>
        <v>60.303000000000004</v>
      </c>
      <c r="L47" s="71">
        <f t="shared" ca="1" si="1"/>
        <v>50.691000000000003</v>
      </c>
      <c r="M47" s="71">
        <f t="shared" ca="1" si="2"/>
        <v>53.689</v>
      </c>
      <c r="N47" s="71">
        <f t="shared" ca="1" si="3"/>
        <v>48.573</v>
      </c>
      <c r="O47" s="71">
        <f t="shared" ca="1" si="15"/>
        <v>66.980999999999995</v>
      </c>
      <c r="P47" s="108"/>
      <c r="Q47" s="72">
        <f t="shared" ca="1" si="16"/>
        <v>54.101999999999997</v>
      </c>
      <c r="R47" s="72">
        <f t="shared" ca="1" si="17"/>
        <v>49.152000000000001</v>
      </c>
      <c r="S47" s="63">
        <f t="shared" ca="1" si="33"/>
        <v>800</v>
      </c>
      <c r="T47" s="59">
        <f t="shared" ca="1" si="19"/>
        <v>220</v>
      </c>
      <c r="U47" s="64">
        <f t="shared" ca="1" si="20"/>
        <v>280</v>
      </c>
      <c r="V47" s="59">
        <f t="shared" ca="1" si="21"/>
        <v>200</v>
      </c>
      <c r="W47" s="59">
        <f t="shared" ca="1" si="22"/>
        <v>10</v>
      </c>
      <c r="X47" s="59">
        <f t="shared" ca="1" si="23"/>
        <v>700</v>
      </c>
      <c r="Y47" s="59">
        <f t="shared" ca="1" si="24"/>
        <v>30</v>
      </c>
      <c r="Z47" s="59">
        <f t="shared" ca="1" si="25"/>
        <v>12</v>
      </c>
      <c r="AA47" s="59">
        <f t="shared" ca="1" si="26"/>
        <v>10</v>
      </c>
      <c r="AB47" s="59">
        <f t="shared" ca="1" si="27"/>
        <v>10</v>
      </c>
      <c r="AC47" s="59">
        <f t="shared" ca="1" si="28"/>
        <v>20</v>
      </c>
      <c r="AD47" s="59">
        <f t="shared" ca="1" si="29"/>
        <v>180</v>
      </c>
      <c r="AE47" s="85">
        <f t="shared" ca="1" si="30"/>
        <v>2700</v>
      </c>
      <c r="AF47" s="110"/>
      <c r="AG47" s="59">
        <f t="shared" ca="1" si="31"/>
        <v>15</v>
      </c>
      <c r="AH47" s="64">
        <f t="shared" ca="1" si="35"/>
        <v>400</v>
      </c>
      <c r="AJ47" s="141"/>
      <c r="AK47" s="113" t="s">
        <v>215</v>
      </c>
      <c r="AL47" s="133">
        <v>104.428</v>
      </c>
    </row>
    <row r="48" spans="1:38" x14ac:dyDescent="0.15">
      <c r="A48" s="61" t="s">
        <v>461</v>
      </c>
      <c r="B48" s="58">
        <f t="shared" ca="1" si="6"/>
        <v>42324</v>
      </c>
      <c r="C48" s="71">
        <f t="shared" ca="1" si="7"/>
        <v>51.375</v>
      </c>
      <c r="D48" s="71">
        <f t="shared" ca="1" si="8"/>
        <v>46.451999999999998</v>
      </c>
      <c r="E48" s="71">
        <f t="shared" ca="1" si="9"/>
        <v>64.331999999999994</v>
      </c>
      <c r="F48" s="71">
        <f t="shared" ca="1" si="10"/>
        <v>51.850999999999999</v>
      </c>
      <c r="G48" s="71">
        <f t="shared" ca="1" si="11"/>
        <v>50.715000000000003</v>
      </c>
      <c r="H48" s="71">
        <f t="shared" ca="1" si="12"/>
        <v>51.911999999999999</v>
      </c>
      <c r="I48" s="71">
        <f t="shared" ca="1" si="13"/>
        <v>49.580999999999996</v>
      </c>
      <c r="J48" s="71">
        <f t="shared" ca="1" si="34"/>
        <v>50.36</v>
      </c>
      <c r="K48" s="71">
        <f t="shared" ca="1" si="0"/>
        <v>60.499000000000002</v>
      </c>
      <c r="L48" s="71">
        <f t="shared" ca="1" si="1"/>
        <v>50.765000000000001</v>
      </c>
      <c r="M48" s="71">
        <f t="shared" ca="1" si="2"/>
        <v>54.088999999999999</v>
      </c>
      <c r="N48" s="71">
        <f t="shared" ca="1" si="3"/>
        <v>48.665000000000006</v>
      </c>
      <c r="O48" s="71">
        <f t="shared" ca="1" si="15"/>
        <v>66.942999999999998</v>
      </c>
      <c r="P48" s="108"/>
      <c r="Q48" s="72">
        <f t="shared" ca="1" si="16"/>
        <v>54.104999999999997</v>
      </c>
      <c r="R48" s="72">
        <f t="shared" ca="1" si="17"/>
        <v>49.543999999999997</v>
      </c>
      <c r="S48" s="63">
        <f t="shared" ca="1" si="33"/>
        <v>800</v>
      </c>
      <c r="T48" s="59">
        <f t="shared" ca="1" si="19"/>
        <v>250</v>
      </c>
      <c r="U48" s="64">
        <f t="shared" ca="1" si="20"/>
        <v>160</v>
      </c>
      <c r="V48" s="59">
        <f t="shared" ca="1" si="21"/>
        <v>190</v>
      </c>
      <c r="W48" s="59">
        <f t="shared" ca="1" si="22"/>
        <v>12</v>
      </c>
      <c r="X48" s="59">
        <f t="shared" ca="1" si="23"/>
        <v>800</v>
      </c>
      <c r="Y48" s="59">
        <f t="shared" ca="1" si="24"/>
        <v>30</v>
      </c>
      <c r="Z48" s="59">
        <f t="shared" ca="1" si="25"/>
        <v>12</v>
      </c>
      <c r="AA48" s="59">
        <f t="shared" ca="1" si="26"/>
        <v>12</v>
      </c>
      <c r="AB48" s="59">
        <f t="shared" ca="1" si="27"/>
        <v>10</v>
      </c>
      <c r="AC48" s="59">
        <f t="shared" ca="1" si="28"/>
        <v>15</v>
      </c>
      <c r="AD48" s="59">
        <f t="shared" ca="1" si="29"/>
        <v>180</v>
      </c>
      <c r="AE48" s="85">
        <f t="shared" ca="1" si="30"/>
        <v>3000</v>
      </c>
      <c r="AF48" s="110"/>
      <c r="AG48" s="59">
        <f t="shared" ca="1" si="31"/>
        <v>15</v>
      </c>
      <c r="AH48" s="64">
        <f t="shared" ca="1" si="35"/>
        <v>350</v>
      </c>
      <c r="AJ48" s="141"/>
      <c r="AK48" s="113" t="s">
        <v>216</v>
      </c>
      <c r="AL48" s="133">
        <v>104.476</v>
      </c>
    </row>
    <row r="49" spans="1:38" x14ac:dyDescent="0.15">
      <c r="A49" s="61" t="s">
        <v>462</v>
      </c>
      <c r="B49" s="58">
        <f t="shared" ca="1" si="6"/>
        <v>42335</v>
      </c>
      <c r="C49" s="71">
        <f t="shared" ca="1" si="7"/>
        <v>51.613</v>
      </c>
      <c r="D49" s="71">
        <f t="shared" ca="1" si="8"/>
        <v>46.536000000000001</v>
      </c>
      <c r="E49" s="71">
        <f t="shared" ca="1" si="9"/>
        <v>64.593999999999994</v>
      </c>
      <c r="F49" s="71">
        <f t="shared" ca="1" si="10"/>
        <v>52.316999999999993</v>
      </c>
      <c r="G49" s="71">
        <f t="shared" ca="1" si="11"/>
        <v>50.951999999999998</v>
      </c>
      <c r="H49" s="71">
        <f t="shared" ca="1" si="12"/>
        <v>53.110999999999997</v>
      </c>
      <c r="I49" s="71">
        <f t="shared" ca="1" si="13"/>
        <v>49.944000000000003</v>
      </c>
      <c r="J49" s="71">
        <f t="shared" ca="1" si="34"/>
        <v>50.500999999999998</v>
      </c>
      <c r="K49" s="71">
        <f t="shared" ca="1" si="0"/>
        <v>60.936</v>
      </c>
      <c r="L49" s="71">
        <f t="shared" ca="1" si="1"/>
        <v>51.050000000000004</v>
      </c>
      <c r="M49" s="71">
        <f t="shared" ca="1" si="2"/>
        <v>54.489999999999995</v>
      </c>
      <c r="N49" s="71">
        <f t="shared" ca="1" si="3"/>
        <v>48.908000000000001</v>
      </c>
      <c r="O49" s="71">
        <f t="shared" ca="1" si="15"/>
        <v>67.128999999999991</v>
      </c>
      <c r="P49" s="108"/>
      <c r="Q49" s="72">
        <f t="shared" ca="1" si="16"/>
        <v>54.215999999999994</v>
      </c>
      <c r="R49" s="72">
        <f t="shared" ca="1" si="17"/>
        <v>50.042999999999999</v>
      </c>
      <c r="S49" s="63">
        <f t="shared" ca="1" si="33"/>
        <v>800</v>
      </c>
      <c r="T49" s="59">
        <f t="shared" ca="1" si="19"/>
        <v>250</v>
      </c>
      <c r="U49" s="64">
        <f t="shared" ca="1" si="20"/>
        <v>150</v>
      </c>
      <c r="V49" s="59">
        <f t="shared" ca="1" si="21"/>
        <v>180</v>
      </c>
      <c r="W49" s="59">
        <f t="shared" ca="1" si="22"/>
        <v>12</v>
      </c>
      <c r="X49" s="59">
        <f t="shared" ca="1" si="23"/>
        <v>800</v>
      </c>
      <c r="Y49" s="59">
        <f t="shared" ca="1" si="24"/>
        <v>25</v>
      </c>
      <c r="Z49" s="59">
        <f t="shared" ca="1" si="25"/>
        <v>15</v>
      </c>
      <c r="AA49" s="59">
        <f t="shared" ca="1" si="26"/>
        <v>12</v>
      </c>
      <c r="AB49" s="59">
        <f t="shared" ca="1" si="27"/>
        <v>10</v>
      </c>
      <c r="AC49" s="59">
        <f t="shared" ca="1" si="28"/>
        <v>15</v>
      </c>
      <c r="AD49" s="59">
        <f t="shared" ca="1" si="29"/>
        <v>150</v>
      </c>
      <c r="AE49" s="85">
        <f t="shared" ca="1" si="30"/>
        <v>2500</v>
      </c>
      <c r="AF49" s="110"/>
      <c r="AG49" s="59">
        <f t="shared" ca="1" si="31"/>
        <v>15</v>
      </c>
      <c r="AH49" s="64">
        <f t="shared" ca="1" si="35"/>
        <v>300</v>
      </c>
      <c r="AJ49" s="141"/>
      <c r="AK49" s="113" t="s">
        <v>217</v>
      </c>
      <c r="AL49" s="133">
        <v>104.503</v>
      </c>
    </row>
    <row r="50" spans="1:38" x14ac:dyDescent="0.15">
      <c r="A50" s="61" t="s">
        <v>464</v>
      </c>
      <c r="B50" s="58">
        <f t="shared" ca="1" si="6"/>
        <v>42343</v>
      </c>
      <c r="C50" s="71">
        <f t="shared" ca="1" si="7"/>
        <v>51.791000000000004</v>
      </c>
      <c r="D50" s="71">
        <f t="shared" ca="1" si="8"/>
        <v>46.586999999999996</v>
      </c>
      <c r="E50" s="71">
        <f t="shared" ca="1" si="9"/>
        <v>64.832999999999998</v>
      </c>
      <c r="F50" s="71">
        <f t="shared" ca="1" si="10"/>
        <v>52.548999999999992</v>
      </c>
      <c r="G50" s="71">
        <f t="shared" ca="1" si="11"/>
        <v>51.066000000000003</v>
      </c>
      <c r="H50" s="71">
        <f t="shared" ca="1" si="12"/>
        <v>53.453999999999994</v>
      </c>
      <c r="I50" s="71">
        <f t="shared" ca="1" si="13"/>
        <v>50.329000000000001</v>
      </c>
      <c r="J50" s="71">
        <f t="shared" ca="1" si="34"/>
        <v>50.877000000000002</v>
      </c>
      <c r="K50" s="71">
        <f t="shared" ca="1" si="0"/>
        <v>61.017000000000003</v>
      </c>
      <c r="L50" s="71">
        <f t="shared" ca="1" si="1"/>
        <v>51.307000000000002</v>
      </c>
      <c r="M50" s="71">
        <f t="shared" ca="1" si="2"/>
        <v>54.798999999999999</v>
      </c>
      <c r="N50" s="71">
        <f t="shared" ca="1" si="3"/>
        <v>49.121000000000002</v>
      </c>
      <c r="O50" s="71">
        <f t="shared" ca="1" si="15"/>
        <v>67.052999999999997</v>
      </c>
      <c r="P50" s="108"/>
      <c r="Q50" s="72">
        <f t="shared" ca="1" si="16"/>
        <v>54.506999999999998</v>
      </c>
      <c r="R50" s="72">
        <f t="shared" ca="1" si="17"/>
        <v>50.245999999999995</v>
      </c>
      <c r="S50" s="63">
        <f t="shared" ca="1" si="33"/>
        <v>900</v>
      </c>
      <c r="T50" s="59">
        <f t="shared" ca="1" si="19"/>
        <v>250</v>
      </c>
      <c r="U50" s="64">
        <f t="shared" ca="1" si="20"/>
        <v>150</v>
      </c>
      <c r="V50" s="59">
        <f t="shared" ca="1" si="21"/>
        <v>150</v>
      </c>
      <c r="W50" s="59">
        <f t="shared" ca="1" si="22"/>
        <v>12</v>
      </c>
      <c r="X50" s="59">
        <f t="shared" ca="1" si="23"/>
        <v>800</v>
      </c>
      <c r="Y50" s="59">
        <f t="shared" ca="1" si="24"/>
        <v>25</v>
      </c>
      <c r="Z50" s="59">
        <f t="shared" ca="1" si="25"/>
        <v>15</v>
      </c>
      <c r="AA50" s="59">
        <f t="shared" ca="1" si="26"/>
        <v>10</v>
      </c>
      <c r="AB50" s="59">
        <f t="shared" ca="1" si="27"/>
        <v>10</v>
      </c>
      <c r="AC50" s="59">
        <f t="shared" ca="1" si="28"/>
        <v>15</v>
      </c>
      <c r="AD50" s="59">
        <f t="shared" ca="1" si="29"/>
        <v>150</v>
      </c>
      <c r="AE50" s="85">
        <f t="shared" ca="1" si="30"/>
        <v>2400</v>
      </c>
      <c r="AF50" s="110"/>
      <c r="AG50" s="59">
        <f t="shared" ca="1" si="31"/>
        <v>12</v>
      </c>
      <c r="AH50" s="64">
        <f t="shared" ca="1" si="35"/>
        <v>300</v>
      </c>
      <c r="AJ50" s="141"/>
      <c r="AK50" s="113" t="s">
        <v>218</v>
      </c>
      <c r="AL50" s="133">
        <v>104.479</v>
      </c>
    </row>
    <row r="51" spans="1:38" x14ac:dyDescent="0.15">
      <c r="A51" s="61" t="s">
        <v>466</v>
      </c>
      <c r="B51" s="58">
        <f t="shared" ca="1" si="6"/>
        <v>42350</v>
      </c>
      <c r="C51" s="71">
        <f t="shared" ca="1" si="7"/>
        <v>52.012</v>
      </c>
      <c r="D51" s="71">
        <f t="shared" ca="1" si="8"/>
        <v>46.7</v>
      </c>
      <c r="E51" s="71">
        <f t="shared" ca="1" si="9"/>
        <v>64.965000000000003</v>
      </c>
      <c r="F51" s="71">
        <f t="shared" ca="1" si="10"/>
        <v>52.532999999999994</v>
      </c>
      <c r="G51" s="71">
        <f t="shared" ca="1" si="11"/>
        <v>51.254999999999995</v>
      </c>
      <c r="H51" s="71">
        <f t="shared" ca="1" si="12"/>
        <v>53.372999999999998</v>
      </c>
      <c r="I51" s="71">
        <f t="shared" ca="1" si="13"/>
        <v>50.484999999999999</v>
      </c>
      <c r="J51" s="71">
        <f t="shared" ca="1" si="34"/>
        <v>51.253</v>
      </c>
      <c r="K51" s="71">
        <f t="shared" ca="1" si="0"/>
        <v>61.133000000000003</v>
      </c>
      <c r="L51" s="71">
        <f t="shared" ca="1" si="1"/>
        <v>51.249000000000002</v>
      </c>
      <c r="M51" s="71">
        <f t="shared" ca="1" si="2"/>
        <v>55.082999999999998</v>
      </c>
      <c r="N51" s="71">
        <f t="shared" ca="1" si="3"/>
        <v>48.984000000000002</v>
      </c>
      <c r="O51" s="71">
        <f t="shared" ca="1" si="15"/>
        <v>67.111999999999995</v>
      </c>
      <c r="P51" s="108"/>
      <c r="Q51" s="72">
        <f t="shared" ca="1" si="16"/>
        <v>54.572999999999993</v>
      </c>
      <c r="R51" s="72">
        <f t="shared" ca="1" si="17"/>
        <v>50.494999999999997</v>
      </c>
      <c r="S51" s="63">
        <f t="shared" ca="1" si="33"/>
        <v>900</v>
      </c>
      <c r="T51" s="59">
        <f t="shared" ca="1" si="19"/>
        <v>250</v>
      </c>
      <c r="U51" s="64">
        <f t="shared" ca="1" si="20"/>
        <v>250</v>
      </c>
      <c r="V51" s="59">
        <f t="shared" ca="1" si="21"/>
        <v>150</v>
      </c>
      <c r="W51" s="59">
        <f t="shared" ca="1" si="22"/>
        <v>10</v>
      </c>
      <c r="X51" s="59">
        <f t="shared" ca="1" si="23"/>
        <v>800</v>
      </c>
      <c r="Y51" s="59">
        <f t="shared" ca="1" si="24"/>
        <v>25</v>
      </c>
      <c r="Z51" s="59">
        <f t="shared" ca="1" si="25"/>
        <v>15</v>
      </c>
      <c r="AA51" s="59">
        <f t="shared" ca="1" si="26"/>
        <v>10</v>
      </c>
      <c r="AB51" s="59">
        <f t="shared" ca="1" si="27"/>
        <v>10</v>
      </c>
      <c r="AC51" s="59">
        <f t="shared" ca="1" si="28"/>
        <v>15</v>
      </c>
      <c r="AD51" s="59">
        <f t="shared" ca="1" si="29"/>
        <v>150</v>
      </c>
      <c r="AE51" s="85">
        <f t="shared" ca="1" si="30"/>
        <v>2000</v>
      </c>
      <c r="AF51" s="110"/>
      <c r="AG51" s="59">
        <f t="shared" ca="1" si="31"/>
        <v>15</v>
      </c>
      <c r="AH51" s="64">
        <f t="shared" ca="1" si="35"/>
        <v>300</v>
      </c>
      <c r="AJ51" s="141"/>
      <c r="AK51" s="113" t="s">
        <v>219</v>
      </c>
      <c r="AL51" s="133">
        <v>104.381</v>
      </c>
    </row>
    <row r="52" spans="1:38" x14ac:dyDescent="0.15">
      <c r="A52" s="61" t="s">
        <v>467</v>
      </c>
      <c r="B52" s="58">
        <f t="shared" ca="1" si="6"/>
        <v>42354</v>
      </c>
      <c r="C52" s="71">
        <f t="shared" ca="1" si="7"/>
        <v>54.53</v>
      </c>
      <c r="D52" s="71">
        <f t="shared" ca="1" si="8"/>
        <v>47.423999999999999</v>
      </c>
      <c r="E52" s="71">
        <f t="shared" ca="1" si="9"/>
        <v>65.081000000000003</v>
      </c>
      <c r="F52" s="71">
        <f t="shared" ca="1" si="10"/>
        <v>53.660999999999994</v>
      </c>
      <c r="G52" s="71">
        <f t="shared" ca="1" si="11"/>
        <v>51.802</v>
      </c>
      <c r="H52" s="71">
        <f t="shared" ca="1" si="12"/>
        <v>55.821999999999996</v>
      </c>
      <c r="I52" s="71">
        <f t="shared" ca="1" si="13"/>
        <v>51.722999999999999</v>
      </c>
      <c r="J52" s="71">
        <f t="shared" ca="1" si="34"/>
        <v>51.021000000000001</v>
      </c>
      <c r="K52" s="71">
        <f t="shared" ca="1" si="0"/>
        <v>61.477000000000004</v>
      </c>
      <c r="L52" s="71">
        <f t="shared" ca="1" si="1"/>
        <v>51.704000000000008</v>
      </c>
      <c r="M52" s="71">
        <f t="shared" ca="1" si="2"/>
        <v>56.296999999999997</v>
      </c>
      <c r="N52" s="71">
        <f t="shared" ca="1" si="3"/>
        <v>50.585000000000001</v>
      </c>
      <c r="O52" s="71">
        <f t="shared" ca="1" si="15"/>
        <v>67.091000000000008</v>
      </c>
      <c r="P52" s="108"/>
      <c r="Q52" s="72">
        <f t="shared" ca="1" si="16"/>
        <v>58.854999999999997</v>
      </c>
      <c r="R52" s="72">
        <f t="shared" ca="1" si="17"/>
        <v>54.82</v>
      </c>
      <c r="S52" s="63">
        <f t="shared" ca="1" si="33"/>
        <v>1000</v>
      </c>
      <c r="T52" s="59">
        <f t="shared" ca="1" si="19"/>
        <v>250</v>
      </c>
      <c r="U52" s="64">
        <f t="shared" ca="1" si="20"/>
        <v>450</v>
      </c>
      <c r="V52" s="59">
        <f t="shared" ca="1" si="21"/>
        <v>35</v>
      </c>
      <c r="W52" s="59">
        <f t="shared" ca="1" si="22"/>
        <v>12</v>
      </c>
      <c r="X52" s="59">
        <f t="shared" ca="1" si="23"/>
        <v>800</v>
      </c>
      <c r="Y52" s="59">
        <f t="shared" ca="1" si="24"/>
        <v>20</v>
      </c>
      <c r="Z52" s="59">
        <f t="shared" ca="1" si="25"/>
        <v>15</v>
      </c>
      <c r="AA52" s="59">
        <f t="shared" ca="1" si="26"/>
        <v>10</v>
      </c>
      <c r="AB52" s="59">
        <f t="shared" ca="1" si="27"/>
        <v>10</v>
      </c>
      <c r="AC52" s="59">
        <f t="shared" ca="1" si="28"/>
        <v>15</v>
      </c>
      <c r="AD52" s="59">
        <f t="shared" ca="1" si="29"/>
        <v>150</v>
      </c>
      <c r="AE52" s="85">
        <f t="shared" ca="1" si="30"/>
        <v>2800</v>
      </c>
      <c r="AF52" s="110"/>
      <c r="AG52" s="59">
        <f t="shared" ca="1" si="31"/>
        <v>15</v>
      </c>
      <c r="AH52" s="64">
        <f t="shared" ca="1" si="35"/>
        <v>180</v>
      </c>
      <c r="AJ52" s="142"/>
      <c r="AK52" s="67" t="s">
        <v>220</v>
      </c>
      <c r="AL52" s="134">
        <v>104.44199999999999</v>
      </c>
    </row>
    <row r="53" spans="1:38" x14ac:dyDescent="0.15">
      <c r="A53" s="61" t="s">
        <v>468</v>
      </c>
      <c r="B53" s="58">
        <f ca="1">INDIRECT(A53&amp;"!A8")</f>
        <v>42362</v>
      </c>
      <c r="C53" s="71">
        <f ca="1">$AL$6-INDIRECT(A53&amp;"!E9")</f>
        <v>54.237000000000002</v>
      </c>
      <c r="D53" s="71">
        <f ca="1">$AL$10-INDIRECT(A53&amp;"!K9")</f>
        <v>47.292000000000002</v>
      </c>
      <c r="E53" s="71">
        <f ca="1">$AL$13-INDIRECT(A53&amp;"!P9")</f>
        <v>65.063000000000002</v>
      </c>
      <c r="F53" s="71">
        <f ca="1">$AL$18-INDIRECT(A53&amp;"!F16")</f>
        <v>53.478999999999999</v>
      </c>
      <c r="G53" s="71">
        <f ca="1">$AL$22-INDIRECT(A53&amp;"!L16")</f>
        <v>51.692</v>
      </c>
      <c r="H53" s="71">
        <f ca="1">$AL$24-INDIRECT(A53&amp;"!O16")</f>
        <v>55.617999999999995</v>
      </c>
      <c r="I53" s="71">
        <f ca="1">$AL$26-INDIRECT(A53&amp;"!C23")</f>
        <v>51.408000000000001</v>
      </c>
      <c r="J53" s="71">
        <f ca="1">$AL$29-INDIRECT(A53&amp;"!H23")</f>
        <v>51.024000000000001</v>
      </c>
      <c r="K53" s="71">
        <f ca="1">$AL$34-INDIRECT(A53&amp;"!O23")</f>
        <v>61.35</v>
      </c>
      <c r="L53" s="71">
        <f ca="1">$AL$38-INDIRECT(A53&amp;"!E30")</f>
        <v>52.119</v>
      </c>
      <c r="M53" s="71">
        <f ca="1">$AL$42-INDIRECT(A53&amp;"!J30")</f>
        <v>56.027000000000001</v>
      </c>
      <c r="N53" s="71">
        <f ca="1">$AL$45-INDIRECT(A53&amp;"!O30")</f>
        <v>50.448</v>
      </c>
      <c r="O53" s="71">
        <f ca="1">$AL$51-INDIRECT(A53&amp;"!G37")</f>
        <v>67.542000000000002</v>
      </c>
      <c r="P53" s="108"/>
      <c r="Q53" s="72">
        <f ca="1">$AL$61-INDIRECT(A53&amp;"!L44")</f>
        <v>58.920999999999992</v>
      </c>
      <c r="R53" s="72">
        <f ca="1">$AL$63-INDIRECT(A53&amp;"!C51")</f>
        <v>54.561</v>
      </c>
      <c r="S53" s="63">
        <f ca="1">INDIRECT(A53&amp;"!F11")</f>
        <v>900</v>
      </c>
      <c r="T53" s="59">
        <f ca="1">INDIRECT(A53&amp;"!M11")</f>
        <v>230</v>
      </c>
      <c r="U53" s="64">
        <f ca="1">INDIRECT(A53&amp;"!Q11")</f>
        <v>400</v>
      </c>
      <c r="V53" s="59">
        <f ca="1">INDIRECT(A53&amp;"!H18")</f>
        <v>20</v>
      </c>
      <c r="W53" s="59">
        <f ca="1">INDIRECT(A53&amp;"!N18")</f>
        <v>10</v>
      </c>
      <c r="X53" s="59">
        <f ca="1">INDIRECT(A53&amp;"!P18")</f>
        <v>700</v>
      </c>
      <c r="Y53" s="59">
        <f ca="1">INDIRECT(A53&amp;"!E25")</f>
        <v>20</v>
      </c>
      <c r="Z53" s="59">
        <f ca="1">INDIRECT(A53&amp;"!J25")</f>
        <v>12</v>
      </c>
      <c r="AA53" s="59">
        <f ca="1">INDIRECT(A53&amp;"!Q25")</f>
        <v>10</v>
      </c>
      <c r="AB53" s="59">
        <f ca="1">INDIRECT(A53&amp;"!F32")</f>
        <v>10</v>
      </c>
      <c r="AC53" s="59">
        <f ca="1">INDIRECT(A53&amp;"!L32")</f>
        <v>15</v>
      </c>
      <c r="AD53" s="59">
        <f ca="1">INDIRECT(A53&amp;"!Q32")</f>
        <v>150</v>
      </c>
      <c r="AE53" s="85">
        <f ca="1">INDIRECT(A53&amp;"!I39")</f>
        <v>2500</v>
      </c>
      <c r="AF53" s="110"/>
      <c r="AG53" s="59">
        <f ca="1">INDIRECT(A53&amp;"!N46")</f>
        <v>15</v>
      </c>
      <c r="AH53" s="64">
        <f ca="1">INDIRECT(A53&amp;"!D53")</f>
        <v>200</v>
      </c>
      <c r="AJ53" s="140" t="s">
        <v>114</v>
      </c>
      <c r="AK53" s="66" t="s">
        <v>221</v>
      </c>
      <c r="AL53" s="132">
        <v>103.765</v>
      </c>
    </row>
    <row r="54" spans="1:38" x14ac:dyDescent="0.15">
      <c r="A54" s="65" t="s">
        <v>470</v>
      </c>
      <c r="B54" s="58">
        <f t="shared" ref="B54" ca="1" si="36">INDIRECT(A54&amp;"!A8")</f>
        <v>42366</v>
      </c>
      <c r="C54" s="71">
        <f t="shared" ref="C54" ca="1" si="37">$AL$6-INDIRECT(A54&amp;"!E9")</f>
        <v>54.121000000000002</v>
      </c>
      <c r="D54" s="71">
        <f t="shared" ref="D54" ca="1" si="38">$AL$10-INDIRECT(A54&amp;"!K9")</f>
        <v>47.301000000000002</v>
      </c>
      <c r="E54" s="71">
        <f t="shared" ref="E54" ca="1" si="39">$AL$13-INDIRECT(A54&amp;"!P9")</f>
        <v>64.978999999999999</v>
      </c>
      <c r="F54" s="71">
        <f t="shared" ref="F54" ca="1" si="40">$AL$18-INDIRECT(A54&amp;"!F16")</f>
        <v>53.393999999999991</v>
      </c>
      <c r="G54" s="71">
        <f t="shared" ref="G54" ca="1" si="41">$AL$22-INDIRECT(A54&amp;"!L16")</f>
        <v>51.689</v>
      </c>
      <c r="H54" s="71">
        <f t="shared" ref="H54" ca="1" si="42">$AL$24-INDIRECT(A54&amp;"!O16")</f>
        <v>55.472999999999999</v>
      </c>
      <c r="I54" s="71">
        <f t="shared" ref="I54" ca="1" si="43">$AL$26-INDIRECT(A54&amp;"!C23")</f>
        <v>51.536000000000001</v>
      </c>
      <c r="J54" s="71">
        <f t="shared" ref="J54" ca="1" si="44">$AL$29-INDIRECT(A54&amp;"!H23")</f>
        <v>50.996000000000002</v>
      </c>
      <c r="K54" s="71">
        <f ca="1">$AL$34-INDIRECT(A54&amp;"!O23")</f>
        <v>61.158999999999999</v>
      </c>
      <c r="L54" s="71">
        <f ca="1">$AL$38-INDIRECT(A54&amp;"!E30")</f>
        <v>51.623000000000005</v>
      </c>
      <c r="M54" s="71">
        <f ca="1">$AL$42-INDIRECT(A54&amp;"!J30")</f>
        <v>55.902000000000001</v>
      </c>
      <c r="N54" s="71">
        <f ca="1">$AL$45-INDIRECT(A54&amp;"!O30")</f>
        <v>50.398000000000003</v>
      </c>
      <c r="O54" s="71">
        <f ca="1">$AL$51-INDIRECT(A54&amp;"!G37")</f>
        <v>75.941000000000003</v>
      </c>
      <c r="P54" s="108"/>
      <c r="Q54" s="72">
        <f t="shared" ref="Q54" ca="1" si="45">$AL$61-INDIRECT(A54&amp;"!L44")</f>
        <v>58.809999999999995</v>
      </c>
      <c r="R54" s="72">
        <f t="shared" ref="R54" ca="1" si="46">$AL$63-INDIRECT(A54&amp;"!C51")</f>
        <v>54.278999999999996</v>
      </c>
      <c r="S54" s="63">
        <f t="shared" ref="S54" ca="1" si="47">INDIRECT(A54&amp;"!F11")</f>
        <v>1000</v>
      </c>
      <c r="T54" s="59">
        <f t="shared" ref="T54" ca="1" si="48">INDIRECT(A54&amp;"!M11")</f>
        <v>200</v>
      </c>
      <c r="U54" s="64">
        <f t="shared" ref="U54" ca="1" si="49">INDIRECT(A54&amp;"!Q11")</f>
        <v>500</v>
      </c>
      <c r="V54" s="59">
        <f t="shared" ref="V54" ca="1" si="50">INDIRECT(A54&amp;"!H18")</f>
        <v>20</v>
      </c>
      <c r="W54" s="59">
        <f t="shared" ref="W54" ca="1" si="51">INDIRECT(A54&amp;"!N18")</f>
        <v>12</v>
      </c>
      <c r="X54" s="59">
        <f t="shared" ref="X54" ca="1" si="52">INDIRECT(A54&amp;"!P18")</f>
        <v>800</v>
      </c>
      <c r="Y54" s="59">
        <f t="shared" ref="Y54" ca="1" si="53">INDIRECT(A54&amp;"!E25")</f>
        <v>20</v>
      </c>
      <c r="Z54" s="59">
        <f t="shared" ref="Z54" ca="1" si="54">INDIRECT(A54&amp;"!J25")</f>
        <v>15</v>
      </c>
      <c r="AA54" s="59">
        <f t="shared" ref="AA54" ca="1" si="55">INDIRECT(A54&amp;"!Q25")</f>
        <v>10</v>
      </c>
      <c r="AB54" s="59">
        <f t="shared" ref="AB54" ca="1" si="56">INDIRECT(A54&amp;"!F32")</f>
        <v>10</v>
      </c>
      <c r="AC54" s="59">
        <f t="shared" ref="AC54" ca="1" si="57">INDIRECT(A54&amp;"!L32")</f>
        <v>20</v>
      </c>
      <c r="AD54" s="59">
        <f t="shared" ref="AD54" ca="1" si="58">INDIRECT(A54&amp;"!Q32")</f>
        <v>180</v>
      </c>
      <c r="AE54" s="85">
        <f t="shared" ref="AE54" ca="1" si="59">INDIRECT(A54&amp;"!I39")</f>
        <v>2700</v>
      </c>
      <c r="AF54" s="110"/>
      <c r="AG54" s="59">
        <f t="shared" ref="AG54" ca="1" si="60">INDIRECT(A54&amp;"!N46")</f>
        <v>15</v>
      </c>
      <c r="AH54" s="64">
        <f t="shared" ref="AH54" ca="1" si="61">INDIRECT(A54&amp;"!D53")</f>
        <v>200</v>
      </c>
      <c r="AJ54" s="141"/>
      <c r="AK54" s="66" t="s">
        <v>221</v>
      </c>
      <c r="AL54" s="135">
        <v>103.82</v>
      </c>
    </row>
    <row r="55" spans="1:38" x14ac:dyDescent="0.15">
      <c r="AJ55" s="141"/>
      <c r="AK55" s="113" t="s">
        <v>222</v>
      </c>
      <c r="AL55" s="135">
        <v>103.845</v>
      </c>
    </row>
    <row r="56" spans="1:38" x14ac:dyDescent="0.15">
      <c r="A56" s="108"/>
      <c r="B56" t="s">
        <v>478</v>
      </c>
      <c r="S56" s="64"/>
      <c r="T56" t="s">
        <v>233</v>
      </c>
      <c r="AJ56" s="141"/>
      <c r="AK56" s="113" t="s">
        <v>223</v>
      </c>
      <c r="AL56" s="135">
        <v>103.86199999999999</v>
      </c>
    </row>
    <row r="57" spans="1:38" x14ac:dyDescent="0.15">
      <c r="A57" t="s">
        <v>239</v>
      </c>
      <c r="AJ57" s="141"/>
      <c r="AK57" s="113" t="s">
        <v>224</v>
      </c>
      <c r="AL57" s="135">
        <v>103.848</v>
      </c>
    </row>
    <row r="58" spans="1:38" x14ac:dyDescent="0.15">
      <c r="A58" t="s">
        <v>473</v>
      </c>
      <c r="AJ58" s="142"/>
      <c r="AK58" s="67" t="s">
        <v>225</v>
      </c>
      <c r="AL58" s="136">
        <v>103.831</v>
      </c>
    </row>
    <row r="59" spans="1:38" x14ac:dyDescent="0.15">
      <c r="A59" t="s">
        <v>474</v>
      </c>
      <c r="AJ59" s="140" t="s">
        <v>115</v>
      </c>
      <c r="AK59" s="66" t="s">
        <v>226</v>
      </c>
      <c r="AL59" s="121">
        <v>75.186999999999998</v>
      </c>
    </row>
    <row r="60" spans="1:38" x14ac:dyDescent="0.15">
      <c r="AJ60" s="141"/>
      <c r="AK60" s="113" t="s">
        <v>227</v>
      </c>
      <c r="AL60" s="119">
        <v>74.646000000000001</v>
      </c>
    </row>
    <row r="61" spans="1:38" x14ac:dyDescent="0.15">
      <c r="AJ61" s="142"/>
      <c r="AK61" s="67" t="s">
        <v>228</v>
      </c>
      <c r="AL61" s="120">
        <v>74.91</v>
      </c>
    </row>
    <row r="62" spans="1:38" x14ac:dyDescent="0.15">
      <c r="AJ62" s="140" t="s">
        <v>129</v>
      </c>
      <c r="AK62" s="66" t="s">
        <v>229</v>
      </c>
      <c r="AL62" s="122">
        <v>65.558999999999997</v>
      </c>
    </row>
    <row r="63" spans="1:38" x14ac:dyDescent="0.15">
      <c r="AJ63" s="142"/>
      <c r="AK63" s="67" t="s">
        <v>230</v>
      </c>
      <c r="AL63" s="123">
        <v>65.613</v>
      </c>
    </row>
    <row r="65" spans="36:38" x14ac:dyDescent="0.15">
      <c r="AJ65" s="140" t="s">
        <v>231</v>
      </c>
      <c r="AK65" s="144"/>
      <c r="AL65" s="124">
        <v>64.757000000000005</v>
      </c>
    </row>
    <row r="66" spans="36:38" x14ac:dyDescent="0.15">
      <c r="AJ66" s="142" t="s">
        <v>232</v>
      </c>
      <c r="AK66" s="145"/>
      <c r="AL66" s="125">
        <v>57.34</v>
      </c>
    </row>
  </sheetData>
  <mergeCells count="23">
    <mergeCell ref="AK1:AK2"/>
    <mergeCell ref="AL1:AL2"/>
    <mergeCell ref="AJ65:AK65"/>
    <mergeCell ref="AJ66:AK66"/>
    <mergeCell ref="AJ25:AJ26"/>
    <mergeCell ref="AJ27:AJ29"/>
    <mergeCell ref="AJ30:AJ34"/>
    <mergeCell ref="AJ35:AJ38"/>
    <mergeCell ref="AJ39:AJ42"/>
    <mergeCell ref="AJ43:AJ45"/>
    <mergeCell ref="C1:R1"/>
    <mergeCell ref="AJ46:AJ52"/>
    <mergeCell ref="AJ53:AJ58"/>
    <mergeCell ref="AJ59:AJ61"/>
    <mergeCell ref="AJ62:AJ63"/>
    <mergeCell ref="AJ3:AJ6"/>
    <mergeCell ref="AJ7:AJ10"/>
    <mergeCell ref="AJ11:AJ13"/>
    <mergeCell ref="AJ14:AJ18"/>
    <mergeCell ref="AJ19:AJ22"/>
    <mergeCell ref="AJ23:AJ24"/>
    <mergeCell ref="S1:AH1"/>
    <mergeCell ref="AJ1:AJ2"/>
  </mergeCells>
  <phoneticPr fontId="19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2" workbookViewId="0">
      <selection activeCell="C53" sqref="C53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42058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316</v>
      </c>
      <c r="B9" s="7" t="s">
        <v>15</v>
      </c>
      <c r="C9" s="8" t="s">
        <v>15</v>
      </c>
      <c r="D9" s="9">
        <v>15.673</v>
      </c>
      <c r="E9" s="161">
        <v>18.201000000000001</v>
      </c>
      <c r="F9" s="162"/>
      <c r="G9" s="163"/>
      <c r="H9" s="7" t="s">
        <v>15</v>
      </c>
      <c r="I9" s="8" t="s">
        <v>15</v>
      </c>
      <c r="J9" s="9">
        <v>12.898999999999999</v>
      </c>
      <c r="K9" s="161">
        <v>17.8</v>
      </c>
      <c r="L9" s="162"/>
      <c r="M9" s="163"/>
      <c r="N9" s="7" t="s">
        <v>15</v>
      </c>
      <c r="O9" s="9">
        <v>16.811</v>
      </c>
      <c r="P9" s="161">
        <v>24.638000000000002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317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800</v>
      </c>
      <c r="F11" s="8">
        <v>900</v>
      </c>
      <c r="G11" s="13" t="s">
        <v>318</v>
      </c>
      <c r="H11" s="7" t="s">
        <v>15</v>
      </c>
      <c r="I11" s="8" t="s">
        <v>15</v>
      </c>
      <c r="J11" s="8">
        <v>85</v>
      </c>
      <c r="K11" s="8">
        <v>220</v>
      </c>
      <c r="L11" s="8">
        <v>220</v>
      </c>
      <c r="M11" s="13">
        <v>220</v>
      </c>
      <c r="N11" s="7" t="s">
        <v>15</v>
      </c>
      <c r="O11" s="8">
        <v>130</v>
      </c>
      <c r="P11" s="8">
        <v>40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198</v>
      </c>
      <c r="E12" s="18">
        <v>534</v>
      </c>
      <c r="F12" s="18">
        <v>556</v>
      </c>
      <c r="G12" s="19" t="s">
        <v>318</v>
      </c>
      <c r="H12" s="15" t="s">
        <v>34</v>
      </c>
      <c r="I12" s="16" t="s">
        <v>34</v>
      </c>
      <c r="J12" s="20">
        <v>106.1</v>
      </c>
      <c r="K12" s="18">
        <v>150.19999999999999</v>
      </c>
      <c r="L12" s="18">
        <v>154.9</v>
      </c>
      <c r="M12" s="19">
        <v>156.80000000000001</v>
      </c>
      <c r="N12" s="15" t="s">
        <v>34</v>
      </c>
      <c r="O12" s="20">
        <v>115</v>
      </c>
      <c r="P12" s="17">
        <v>71.7</v>
      </c>
      <c r="Q12" s="17">
        <v>204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3.7629999999999999</v>
      </c>
      <c r="C16" s="9">
        <v>10.087</v>
      </c>
      <c r="D16" s="8" t="s">
        <v>15</v>
      </c>
      <c r="E16" s="9">
        <v>22.015000000000001</v>
      </c>
      <c r="F16" s="161">
        <v>24.067</v>
      </c>
      <c r="G16" s="162"/>
      <c r="H16" s="163"/>
      <c r="I16" s="26">
        <v>7.5019999999999998</v>
      </c>
      <c r="J16" s="9">
        <v>16.225999999999999</v>
      </c>
      <c r="K16" s="9">
        <v>19.876999999999999</v>
      </c>
      <c r="L16" s="168">
        <v>20.905999999999999</v>
      </c>
      <c r="M16" s="169"/>
      <c r="N16" s="170"/>
      <c r="O16" s="171">
        <v>17.148</v>
      </c>
      <c r="P16" s="172"/>
      <c r="Q16" s="27">
        <v>19.943000000000001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35</v>
      </c>
      <c r="C18" s="8">
        <v>15</v>
      </c>
      <c r="D18" s="8" t="s">
        <v>15</v>
      </c>
      <c r="E18" s="8">
        <v>2000</v>
      </c>
      <c r="F18" s="8">
        <v>20</v>
      </c>
      <c r="G18" s="8">
        <v>20</v>
      </c>
      <c r="H18" s="13">
        <v>18</v>
      </c>
      <c r="I18" s="7">
        <v>15</v>
      </c>
      <c r="J18" s="8">
        <v>220</v>
      </c>
      <c r="K18" s="8">
        <v>1500</v>
      </c>
      <c r="L18" s="8">
        <v>12</v>
      </c>
      <c r="M18" s="8">
        <v>10</v>
      </c>
      <c r="N18" s="8">
        <v>10</v>
      </c>
      <c r="O18" s="7">
        <v>780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45.6</v>
      </c>
      <c r="C19" s="20">
        <v>70.8</v>
      </c>
      <c r="D19" s="16" t="s">
        <v>318</v>
      </c>
      <c r="E19" s="17">
        <v>702</v>
      </c>
      <c r="F19" s="31">
        <v>40.6</v>
      </c>
      <c r="G19" s="31">
        <v>37</v>
      </c>
      <c r="H19" s="32">
        <v>36.9</v>
      </c>
      <c r="I19" s="33">
        <v>109</v>
      </c>
      <c r="J19" s="17">
        <v>228</v>
      </c>
      <c r="K19" s="17">
        <v>626</v>
      </c>
      <c r="L19" s="31">
        <v>38.9</v>
      </c>
      <c r="M19" s="31">
        <v>38.700000000000003</v>
      </c>
      <c r="N19" s="34">
        <v>37.6</v>
      </c>
      <c r="O19" s="88">
        <v>419</v>
      </c>
      <c r="P19" s="18">
        <v>428</v>
      </c>
      <c r="Q19" s="35">
        <v>147.9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7.6230000000000002</v>
      </c>
      <c r="C23" s="161">
        <v>10.257</v>
      </c>
      <c r="D23" s="162"/>
      <c r="E23" s="163"/>
      <c r="F23" s="26">
        <v>7.0090000000000003</v>
      </c>
      <c r="G23" s="9">
        <v>7.5789999999999997</v>
      </c>
      <c r="H23" s="161">
        <v>6.8949999999999996</v>
      </c>
      <c r="I23" s="162"/>
      <c r="J23" s="163"/>
      <c r="K23" s="7" t="s">
        <v>15</v>
      </c>
      <c r="L23" s="9">
        <v>31.375</v>
      </c>
      <c r="M23" s="9">
        <v>29.036999999999999</v>
      </c>
      <c r="N23" s="9">
        <v>35.012</v>
      </c>
      <c r="O23" s="161">
        <v>42.011000000000003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319</v>
      </c>
      <c r="G24" s="11" t="s">
        <v>327</v>
      </c>
      <c r="H24" s="11" t="s">
        <v>328</v>
      </c>
      <c r="I24" s="11" t="s">
        <v>329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1200</v>
      </c>
      <c r="G25" s="8">
        <v>600</v>
      </c>
      <c r="H25" s="8">
        <v>18</v>
      </c>
      <c r="I25" s="8">
        <v>20</v>
      </c>
      <c r="J25" s="38">
        <v>20</v>
      </c>
      <c r="K25" s="7" t="s">
        <v>15</v>
      </c>
      <c r="L25" s="8" t="s">
        <v>245</v>
      </c>
      <c r="M25" s="8">
        <v>4500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92.4</v>
      </c>
      <c r="C26" s="31">
        <v>52.9</v>
      </c>
      <c r="D26" s="31">
        <v>53.3</v>
      </c>
      <c r="E26" s="32">
        <v>53.3</v>
      </c>
      <c r="F26" s="39">
        <v>454</v>
      </c>
      <c r="G26" s="17">
        <v>281</v>
      </c>
      <c r="H26" s="31">
        <v>41.1</v>
      </c>
      <c r="I26" s="31">
        <v>40.9</v>
      </c>
      <c r="J26" s="34">
        <v>41.8</v>
      </c>
      <c r="K26" s="16" t="s">
        <v>34</v>
      </c>
      <c r="L26" s="20" t="s">
        <v>246</v>
      </c>
      <c r="M26" s="16">
        <v>2480</v>
      </c>
      <c r="N26" s="40">
        <v>770</v>
      </c>
      <c r="O26" s="31">
        <v>32.1</v>
      </c>
      <c r="P26" s="31">
        <v>31.3</v>
      </c>
      <c r="Q26" s="32">
        <v>30.4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320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</v>
      </c>
      <c r="C30" s="9">
        <v>20.231999999999999</v>
      </c>
      <c r="D30" s="9">
        <v>23.806999999999999</v>
      </c>
      <c r="E30" s="161">
        <v>23.952999999999999</v>
      </c>
      <c r="F30" s="163"/>
      <c r="G30" s="26">
        <v>12.081</v>
      </c>
      <c r="H30" s="9">
        <v>14.835000000000001</v>
      </c>
      <c r="I30" s="9">
        <v>24.702000000000002</v>
      </c>
      <c r="J30" s="161">
        <v>30.475999999999999</v>
      </c>
      <c r="K30" s="162"/>
      <c r="L30" s="163"/>
      <c r="M30" s="26">
        <v>3.6360000000000001</v>
      </c>
      <c r="N30" s="9">
        <v>5.0030000000000001</v>
      </c>
      <c r="O30" s="161">
        <v>7.407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22</v>
      </c>
      <c r="D32" s="8">
        <v>12</v>
      </c>
      <c r="E32" s="8">
        <v>8</v>
      </c>
      <c r="F32" s="38">
        <v>8</v>
      </c>
      <c r="G32" s="7">
        <v>8</v>
      </c>
      <c r="H32" s="8">
        <v>1200</v>
      </c>
      <c r="I32" s="8">
        <v>4800</v>
      </c>
      <c r="J32" s="8">
        <v>15</v>
      </c>
      <c r="K32" s="8">
        <v>15</v>
      </c>
      <c r="L32" s="13">
        <v>15</v>
      </c>
      <c r="M32" s="7">
        <v>280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138.19999999999999</v>
      </c>
      <c r="C33" s="17">
        <v>136.30000000000001</v>
      </c>
      <c r="D33" s="20">
        <v>51.8</v>
      </c>
      <c r="E33" s="20">
        <v>29.4</v>
      </c>
      <c r="F33" s="44">
        <v>36.700000000000003</v>
      </c>
      <c r="G33" s="33">
        <v>74.5</v>
      </c>
      <c r="H33" s="16">
        <v>616</v>
      </c>
      <c r="I33" s="16">
        <v>2280</v>
      </c>
      <c r="J33" s="16">
        <v>39.200000000000003</v>
      </c>
      <c r="K33" s="20">
        <v>39.9</v>
      </c>
      <c r="L33" s="45">
        <v>41.8</v>
      </c>
      <c r="M33" s="20">
        <v>149.69999999999999</v>
      </c>
      <c r="N33" s="20">
        <v>83.7</v>
      </c>
      <c r="O33" s="17">
        <v>133.30000000000001</v>
      </c>
      <c r="P33" s="17">
        <v>132.19999999999999</v>
      </c>
      <c r="Q33" s="46">
        <v>131.80000000000001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19.66</v>
      </c>
      <c r="C37" s="8">
        <v>23.207000000000001</v>
      </c>
      <c r="D37" s="9" t="s">
        <v>250</v>
      </c>
      <c r="E37" s="9">
        <v>25.617999999999999</v>
      </c>
      <c r="F37" s="9">
        <v>27.358000000000001</v>
      </c>
      <c r="G37" s="161">
        <v>38.090000000000003</v>
      </c>
      <c r="H37" s="162"/>
      <c r="I37" s="172"/>
      <c r="J37" s="161" t="s">
        <v>321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322</v>
      </c>
      <c r="C38" s="11" t="s">
        <v>323</v>
      </c>
      <c r="D38" s="11" t="s">
        <v>330</v>
      </c>
      <c r="E38" s="11" t="s">
        <v>331</v>
      </c>
      <c r="F38" s="11" t="s">
        <v>332</v>
      </c>
      <c r="G38" s="11" t="s">
        <v>333</v>
      </c>
      <c r="H38" s="11" t="s">
        <v>334</v>
      </c>
      <c r="I38" s="11" t="s">
        <v>335</v>
      </c>
      <c r="J38" s="11" t="s">
        <v>336</v>
      </c>
      <c r="K38" s="11" t="s">
        <v>337</v>
      </c>
      <c r="L38" s="12" t="s">
        <v>338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2500</v>
      </c>
      <c r="F39" s="8">
        <v>5000</v>
      </c>
      <c r="G39" s="8">
        <v>1400</v>
      </c>
      <c r="H39" s="8">
        <v>1700</v>
      </c>
      <c r="I39" s="8">
        <v>2000</v>
      </c>
      <c r="J39" s="8" t="s">
        <v>321</v>
      </c>
      <c r="K39" s="8" t="s">
        <v>321</v>
      </c>
      <c r="L39" s="13" t="s">
        <v>321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1263</v>
      </c>
      <c r="C40" s="16">
        <v>775</v>
      </c>
      <c r="D40" s="16" t="s">
        <v>321</v>
      </c>
      <c r="E40" s="16">
        <v>1431</v>
      </c>
      <c r="F40" s="16">
        <v>1960</v>
      </c>
      <c r="G40" s="16">
        <v>656</v>
      </c>
      <c r="H40" s="16">
        <v>744</v>
      </c>
      <c r="I40" s="16">
        <v>848</v>
      </c>
      <c r="J40" s="20" t="s">
        <v>321</v>
      </c>
      <c r="K40" s="20" t="s">
        <v>321</v>
      </c>
      <c r="L40" s="44" t="s">
        <v>321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17.143000000000001</v>
      </c>
      <c r="C44" s="8">
        <v>24.984999999999999</v>
      </c>
      <c r="D44" s="9">
        <v>27.858000000000001</v>
      </c>
      <c r="E44" s="9">
        <v>28.789000000000001</v>
      </c>
      <c r="F44" s="9">
        <v>28.981000000000002</v>
      </c>
      <c r="G44" s="161" t="s">
        <v>324</v>
      </c>
      <c r="H44" s="162"/>
      <c r="I44" s="163"/>
      <c r="J44" s="26">
        <v>5.2560000000000002</v>
      </c>
      <c r="K44" s="9">
        <v>11.244999999999999</v>
      </c>
      <c r="L44" s="161">
        <v>20.635999999999999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325</v>
      </c>
      <c r="C45" s="11" t="s">
        <v>339</v>
      </c>
      <c r="D45" s="11" t="s">
        <v>340</v>
      </c>
      <c r="E45" s="11" t="s">
        <v>341</v>
      </c>
      <c r="F45" s="11" t="s">
        <v>342</v>
      </c>
      <c r="G45" s="11" t="s">
        <v>343</v>
      </c>
      <c r="H45" s="11" t="s">
        <v>344</v>
      </c>
      <c r="I45" s="28" t="s">
        <v>345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326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1600</v>
      </c>
      <c r="C46" s="8" t="s">
        <v>245</v>
      </c>
      <c r="D46" s="8">
        <v>7800</v>
      </c>
      <c r="E46" s="8">
        <v>5500</v>
      </c>
      <c r="F46" s="8">
        <v>1700</v>
      </c>
      <c r="G46" s="8" t="s">
        <v>318</v>
      </c>
      <c r="H46" s="8" t="s">
        <v>318</v>
      </c>
      <c r="I46" s="38" t="s">
        <v>318</v>
      </c>
      <c r="J46" s="7">
        <v>12</v>
      </c>
      <c r="K46" s="38">
        <v>15</v>
      </c>
      <c r="L46" s="8">
        <v>12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997</v>
      </c>
      <c r="C47" s="20" t="s">
        <v>246</v>
      </c>
      <c r="D47" s="16">
        <v>3860</v>
      </c>
      <c r="E47" s="16">
        <v>2840</v>
      </c>
      <c r="F47" s="16">
        <v>858</v>
      </c>
      <c r="G47" s="16" t="s">
        <v>318</v>
      </c>
      <c r="H47" s="16" t="s">
        <v>318</v>
      </c>
      <c r="I47" s="48" t="s">
        <v>318</v>
      </c>
      <c r="J47" s="33">
        <v>75.5</v>
      </c>
      <c r="K47" s="44">
        <v>56.7</v>
      </c>
      <c r="L47" s="20">
        <v>54.7</v>
      </c>
      <c r="M47" s="16">
        <v>55.7</v>
      </c>
      <c r="N47" s="45">
        <v>56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324</v>
      </c>
      <c r="C51" s="161">
        <v>14.489000000000001</v>
      </c>
      <c r="D51" s="162"/>
      <c r="E51" s="163"/>
      <c r="F51" s="171">
        <v>16.558</v>
      </c>
      <c r="G51" s="162"/>
      <c r="H51" s="172"/>
      <c r="I51" s="161">
        <v>6.7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318</v>
      </c>
      <c r="C53" s="8">
        <v>200</v>
      </c>
      <c r="D53" s="8">
        <v>200</v>
      </c>
      <c r="E53" s="51" t="s">
        <v>318</v>
      </c>
      <c r="F53" s="8" t="s">
        <v>347</v>
      </c>
      <c r="G53" s="8">
        <v>250</v>
      </c>
      <c r="H53" s="52">
        <v>300</v>
      </c>
      <c r="I53" s="8">
        <v>22</v>
      </c>
      <c r="J53" s="8">
        <v>22</v>
      </c>
      <c r="K53" s="13">
        <v>20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318</v>
      </c>
      <c r="C54" s="17">
        <v>97.2</v>
      </c>
      <c r="D54" s="53">
        <v>181.1</v>
      </c>
      <c r="E54" s="54" t="s">
        <v>318</v>
      </c>
      <c r="F54" s="20" t="s">
        <v>347</v>
      </c>
      <c r="G54" s="53">
        <v>160.5</v>
      </c>
      <c r="H54" s="55">
        <v>177.7</v>
      </c>
      <c r="I54" s="31">
        <v>51.1</v>
      </c>
      <c r="J54" s="56">
        <v>50.5</v>
      </c>
      <c r="K54" s="32">
        <v>47.6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3" workbookViewId="0">
      <selection activeCell="N53" sqref="N53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42065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15.645</v>
      </c>
      <c r="E9" s="161">
        <v>17.821999999999999</v>
      </c>
      <c r="F9" s="162"/>
      <c r="G9" s="163"/>
      <c r="H9" s="7" t="s">
        <v>15</v>
      </c>
      <c r="I9" s="8" t="s">
        <v>15</v>
      </c>
      <c r="J9" s="9">
        <v>12.917999999999999</v>
      </c>
      <c r="K9" s="161">
        <v>17.757999999999999</v>
      </c>
      <c r="L9" s="162"/>
      <c r="M9" s="163"/>
      <c r="N9" s="7" t="s">
        <v>15</v>
      </c>
      <c r="O9" s="9">
        <v>16.678000000000001</v>
      </c>
      <c r="P9" s="161">
        <v>24.65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900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220</v>
      </c>
      <c r="L11" s="8">
        <v>220</v>
      </c>
      <c r="M11" s="13">
        <v>220</v>
      </c>
      <c r="N11" s="7" t="s">
        <v>15</v>
      </c>
      <c r="O11" s="8">
        <v>150</v>
      </c>
      <c r="P11" s="8">
        <v>95</v>
      </c>
      <c r="Q11" s="8">
        <v>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198</v>
      </c>
      <c r="E12" s="18">
        <v>521</v>
      </c>
      <c r="F12" s="18">
        <v>538</v>
      </c>
      <c r="G12" s="19" t="s">
        <v>140</v>
      </c>
      <c r="H12" s="15" t="s">
        <v>34</v>
      </c>
      <c r="I12" s="16" t="s">
        <v>34</v>
      </c>
      <c r="J12" s="20">
        <v>104.7</v>
      </c>
      <c r="K12" s="18">
        <v>148.19999999999999</v>
      </c>
      <c r="L12" s="18">
        <v>153.30000000000001</v>
      </c>
      <c r="M12" s="19">
        <v>156.30000000000001</v>
      </c>
      <c r="N12" s="15" t="s">
        <v>34</v>
      </c>
      <c r="O12" s="20">
        <v>119.3</v>
      </c>
      <c r="P12" s="17">
        <v>131.5</v>
      </c>
      <c r="Q12" s="17">
        <v>86.5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1.0349999999999999</v>
      </c>
      <c r="C16" s="9">
        <v>10.103</v>
      </c>
      <c r="D16" s="8" t="s">
        <v>15</v>
      </c>
      <c r="E16" s="9">
        <v>21.86</v>
      </c>
      <c r="F16" s="161">
        <v>23.853000000000002</v>
      </c>
      <c r="G16" s="162"/>
      <c r="H16" s="163"/>
      <c r="I16" s="26">
        <v>3.42</v>
      </c>
      <c r="J16" s="9">
        <v>16.111999999999998</v>
      </c>
      <c r="K16" s="9">
        <v>19.84</v>
      </c>
      <c r="L16" s="168">
        <v>20.791</v>
      </c>
      <c r="M16" s="169"/>
      <c r="N16" s="170"/>
      <c r="O16" s="171">
        <v>16.768000000000001</v>
      </c>
      <c r="P16" s="172"/>
      <c r="Q16" s="27">
        <v>14.608000000000001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8</v>
      </c>
      <c r="C18" s="8">
        <v>12</v>
      </c>
      <c r="D18" s="8" t="s">
        <v>15</v>
      </c>
      <c r="E18" s="8">
        <v>1900</v>
      </c>
      <c r="F18" s="8">
        <v>18</v>
      </c>
      <c r="G18" s="8">
        <v>18</v>
      </c>
      <c r="H18" s="13">
        <v>15</v>
      </c>
      <c r="I18" s="7">
        <v>15</v>
      </c>
      <c r="J18" s="8">
        <v>280</v>
      </c>
      <c r="K18" s="8">
        <v>1200</v>
      </c>
      <c r="L18" s="8">
        <v>12</v>
      </c>
      <c r="M18" s="8">
        <v>10</v>
      </c>
      <c r="N18" s="8">
        <v>10</v>
      </c>
      <c r="O18" s="7">
        <v>700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30.2</v>
      </c>
      <c r="C19" s="20">
        <v>71.599999999999994</v>
      </c>
      <c r="D19" s="16" t="s">
        <v>140</v>
      </c>
      <c r="E19" s="17">
        <v>725</v>
      </c>
      <c r="F19" s="31">
        <v>36.6</v>
      </c>
      <c r="G19" s="31">
        <v>36.4</v>
      </c>
      <c r="H19" s="32">
        <v>36.200000000000003</v>
      </c>
      <c r="I19" s="33">
        <v>72.7</v>
      </c>
      <c r="J19" s="17">
        <v>232</v>
      </c>
      <c r="K19" s="17">
        <v>568</v>
      </c>
      <c r="L19" s="31">
        <v>38.799999999999997</v>
      </c>
      <c r="M19" s="31">
        <v>38.4</v>
      </c>
      <c r="N19" s="34">
        <v>37.700000000000003</v>
      </c>
      <c r="O19" s="88">
        <v>432</v>
      </c>
      <c r="P19" s="18">
        <v>433</v>
      </c>
      <c r="Q19" s="35">
        <v>149.69999999999999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5.968</v>
      </c>
      <c r="C23" s="161">
        <v>10.113</v>
      </c>
      <c r="D23" s="162"/>
      <c r="E23" s="163"/>
      <c r="F23" s="26">
        <v>6.2249999999999996</v>
      </c>
      <c r="G23" s="9">
        <v>7.6180000000000003</v>
      </c>
      <c r="H23" s="161">
        <v>6.8120000000000003</v>
      </c>
      <c r="I23" s="162"/>
      <c r="J23" s="163"/>
      <c r="K23" s="7" t="s">
        <v>15</v>
      </c>
      <c r="L23" s="9">
        <v>31.379000000000001</v>
      </c>
      <c r="M23" s="9">
        <v>29.122</v>
      </c>
      <c r="N23" s="9">
        <v>35.110999999999997</v>
      </c>
      <c r="O23" s="161">
        <v>41.895000000000003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18</v>
      </c>
      <c r="D25" s="8">
        <v>18</v>
      </c>
      <c r="E25" s="13">
        <v>20</v>
      </c>
      <c r="F25" s="7">
        <v>550</v>
      </c>
      <c r="G25" s="8">
        <v>500</v>
      </c>
      <c r="H25" s="8">
        <v>12</v>
      </c>
      <c r="I25" s="8">
        <v>15</v>
      </c>
      <c r="J25" s="38">
        <v>18</v>
      </c>
      <c r="K25" s="7" t="s">
        <v>15</v>
      </c>
      <c r="L25" s="8" t="s">
        <v>245</v>
      </c>
      <c r="M25" s="8">
        <v>3500</v>
      </c>
      <c r="N25" s="8">
        <v>1500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78.5</v>
      </c>
      <c r="C26" s="31">
        <v>53.3</v>
      </c>
      <c r="D26" s="31">
        <v>53.2</v>
      </c>
      <c r="E26" s="32">
        <v>52.9</v>
      </c>
      <c r="F26" s="39">
        <v>263</v>
      </c>
      <c r="G26" s="17">
        <v>243</v>
      </c>
      <c r="H26" s="31">
        <v>42</v>
      </c>
      <c r="I26" s="31">
        <v>41.9</v>
      </c>
      <c r="J26" s="34">
        <v>41.7</v>
      </c>
      <c r="K26" s="16" t="s">
        <v>34</v>
      </c>
      <c r="L26" s="20" t="s">
        <v>246</v>
      </c>
      <c r="M26" s="16">
        <v>2370</v>
      </c>
      <c r="N26" s="40">
        <v>650</v>
      </c>
      <c r="O26" s="31">
        <v>31.1</v>
      </c>
      <c r="P26" s="31">
        <v>30.7</v>
      </c>
      <c r="Q26" s="32">
        <v>31.2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14.81</v>
      </c>
      <c r="C30" s="9">
        <v>20.207000000000001</v>
      </c>
      <c r="D30" s="9">
        <v>23.678000000000001</v>
      </c>
      <c r="E30" s="161">
        <v>23.774999999999999</v>
      </c>
      <c r="F30" s="163"/>
      <c r="G30" s="26">
        <v>12.055</v>
      </c>
      <c r="H30" s="9">
        <v>14.643000000000001</v>
      </c>
      <c r="I30" s="9">
        <v>24.850999999999999</v>
      </c>
      <c r="J30" s="161">
        <v>30.172000000000001</v>
      </c>
      <c r="K30" s="162"/>
      <c r="L30" s="163"/>
      <c r="M30" s="26">
        <v>2.2120000000000002</v>
      </c>
      <c r="N30" s="9">
        <v>4.9329999999999998</v>
      </c>
      <c r="O30" s="161">
        <v>7.2720000000000002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35</v>
      </c>
      <c r="D32" s="8">
        <v>15</v>
      </c>
      <c r="E32" s="8">
        <v>10</v>
      </c>
      <c r="F32" s="38">
        <v>8</v>
      </c>
      <c r="G32" s="7">
        <v>8</v>
      </c>
      <c r="H32" s="8">
        <v>1200</v>
      </c>
      <c r="I32" s="8">
        <v>5000</v>
      </c>
      <c r="J32" s="8">
        <v>12</v>
      </c>
      <c r="K32" s="8">
        <v>12</v>
      </c>
      <c r="L32" s="13">
        <v>10</v>
      </c>
      <c r="M32" s="7">
        <v>170</v>
      </c>
      <c r="N32" s="8">
        <v>80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140.6</v>
      </c>
      <c r="C33" s="17">
        <v>130.80000000000001</v>
      </c>
      <c r="D33" s="20">
        <v>50.5</v>
      </c>
      <c r="E33" s="20">
        <v>28.8</v>
      </c>
      <c r="F33" s="44">
        <v>35.799999999999997</v>
      </c>
      <c r="G33" s="33">
        <v>76</v>
      </c>
      <c r="H33" s="16">
        <v>587</v>
      </c>
      <c r="I33" s="16">
        <v>2290</v>
      </c>
      <c r="J33" s="16">
        <v>41.1</v>
      </c>
      <c r="K33" s="20">
        <v>40</v>
      </c>
      <c r="L33" s="45">
        <v>40.299999999999997</v>
      </c>
      <c r="M33" s="20">
        <v>123.9</v>
      </c>
      <c r="N33" s="20">
        <v>87.1</v>
      </c>
      <c r="O33" s="17">
        <v>133.6</v>
      </c>
      <c r="P33" s="17">
        <v>134.1</v>
      </c>
      <c r="Q33" s="46">
        <v>134.30000000000001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19.071999999999999</v>
      </c>
      <c r="C37" s="8">
        <v>22.498000000000001</v>
      </c>
      <c r="D37" s="9" t="s">
        <v>250</v>
      </c>
      <c r="E37" s="9">
        <v>25.568000000000001</v>
      </c>
      <c r="F37" s="9">
        <v>27.672000000000001</v>
      </c>
      <c r="G37" s="161">
        <v>38.097999999999999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2300</v>
      </c>
      <c r="F39" s="8" t="s">
        <v>246</v>
      </c>
      <c r="G39" s="8">
        <v>1200</v>
      </c>
      <c r="H39" s="8">
        <v>1600</v>
      </c>
      <c r="I39" s="8">
        <v>1800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293</v>
      </c>
      <c r="C40" s="16">
        <v>1380</v>
      </c>
      <c r="D40" s="16" t="s">
        <v>140</v>
      </c>
      <c r="E40" s="16">
        <v>1467</v>
      </c>
      <c r="F40" s="16">
        <v>1813</v>
      </c>
      <c r="G40" s="16">
        <v>627</v>
      </c>
      <c r="H40" s="16">
        <v>720</v>
      </c>
      <c r="I40" s="16">
        <v>692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15.286</v>
      </c>
      <c r="C44" s="8">
        <v>25</v>
      </c>
      <c r="D44" s="9">
        <v>27.97</v>
      </c>
      <c r="E44" s="9">
        <v>28.704000000000001</v>
      </c>
      <c r="F44" s="9">
        <v>28.963000000000001</v>
      </c>
      <c r="G44" s="161" t="s">
        <v>140</v>
      </c>
      <c r="H44" s="162"/>
      <c r="I44" s="163"/>
      <c r="J44" s="26">
        <v>5.1859999999999999</v>
      </c>
      <c r="K44" s="9">
        <v>11.03</v>
      </c>
      <c r="L44" s="161">
        <v>20.59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1400</v>
      </c>
      <c r="C46" s="8" t="s">
        <v>245</v>
      </c>
      <c r="D46" s="8">
        <v>7000</v>
      </c>
      <c r="E46" s="8">
        <v>4500</v>
      </c>
      <c r="F46" s="8">
        <v>1200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>
        <v>12</v>
      </c>
      <c r="M46" s="8">
        <v>10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774</v>
      </c>
      <c r="C47" s="20" t="s">
        <v>246</v>
      </c>
      <c r="D47" s="16">
        <v>3430</v>
      </c>
      <c r="E47" s="16">
        <v>2730</v>
      </c>
      <c r="F47" s="16">
        <v>724</v>
      </c>
      <c r="G47" s="16" t="s">
        <v>140</v>
      </c>
      <c r="H47" s="16" t="s">
        <v>140</v>
      </c>
      <c r="I47" s="48" t="s">
        <v>140</v>
      </c>
      <c r="J47" s="33">
        <v>77.900000000000006</v>
      </c>
      <c r="K47" s="44">
        <v>58.3</v>
      </c>
      <c r="L47" s="20">
        <v>54.5</v>
      </c>
      <c r="M47" s="16">
        <v>54.2</v>
      </c>
      <c r="N47" s="45">
        <v>54.7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13.907</v>
      </c>
      <c r="D51" s="162"/>
      <c r="E51" s="163"/>
      <c r="F51" s="171">
        <v>16.132999999999999</v>
      </c>
      <c r="G51" s="162"/>
      <c r="H51" s="172"/>
      <c r="I51" s="161">
        <v>6.5410000000000004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160</v>
      </c>
      <c r="D53" s="8">
        <v>250</v>
      </c>
      <c r="E53" s="51" t="s">
        <v>140</v>
      </c>
      <c r="F53" s="8">
        <v>250</v>
      </c>
      <c r="G53" s="8">
        <v>250</v>
      </c>
      <c r="H53" s="52">
        <v>250</v>
      </c>
      <c r="I53" s="8">
        <v>20</v>
      </c>
      <c r="J53" s="8">
        <v>20</v>
      </c>
      <c r="K53" s="13">
        <v>25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116.6</v>
      </c>
      <c r="D54" s="53">
        <v>190.7</v>
      </c>
      <c r="E54" s="54" t="s">
        <v>140</v>
      </c>
      <c r="F54" s="20">
        <v>143.30000000000001</v>
      </c>
      <c r="G54" s="53">
        <v>147.30000000000001</v>
      </c>
      <c r="H54" s="55">
        <v>155.80000000000001</v>
      </c>
      <c r="I54" s="31">
        <v>48.9</v>
      </c>
      <c r="J54" s="56">
        <v>48.5</v>
      </c>
      <c r="K54" s="32">
        <v>48.2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3" workbookViewId="0">
      <selection activeCell="B39" sqref="B39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42072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15.090999999999999</v>
      </c>
      <c r="E9" s="161">
        <v>17.033000000000001</v>
      </c>
      <c r="F9" s="162"/>
      <c r="G9" s="163"/>
      <c r="H9" s="7" t="s">
        <v>15</v>
      </c>
      <c r="I9" s="8" t="s">
        <v>15</v>
      </c>
      <c r="J9" s="9">
        <v>12.587</v>
      </c>
      <c r="K9" s="161">
        <v>17.696999999999999</v>
      </c>
      <c r="L9" s="162"/>
      <c r="M9" s="163"/>
      <c r="N9" s="7" t="s">
        <v>15</v>
      </c>
      <c r="O9" s="9">
        <v>16.888999999999999</v>
      </c>
      <c r="P9" s="161">
        <v>24.547999999999998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900</v>
      </c>
      <c r="F11" s="8">
        <v>1100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220</v>
      </c>
      <c r="L11" s="8">
        <v>220</v>
      </c>
      <c r="M11" s="13">
        <v>250</v>
      </c>
      <c r="N11" s="7" t="s">
        <v>15</v>
      </c>
      <c r="O11" s="8">
        <v>130</v>
      </c>
      <c r="P11" s="8">
        <v>50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221</v>
      </c>
      <c r="E12" s="18">
        <v>529</v>
      </c>
      <c r="F12" s="18">
        <v>641</v>
      </c>
      <c r="G12" s="19" t="s">
        <v>140</v>
      </c>
      <c r="H12" s="15" t="s">
        <v>34</v>
      </c>
      <c r="I12" s="16" t="s">
        <v>34</v>
      </c>
      <c r="J12" s="20">
        <v>104.4</v>
      </c>
      <c r="K12" s="18">
        <v>150.9</v>
      </c>
      <c r="L12" s="18">
        <v>158.80000000000001</v>
      </c>
      <c r="M12" s="19">
        <v>160.4</v>
      </c>
      <c r="N12" s="15" t="s">
        <v>34</v>
      </c>
      <c r="O12" s="20">
        <v>112.1</v>
      </c>
      <c r="P12" s="17">
        <v>74.2</v>
      </c>
      <c r="Q12" s="17">
        <v>200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2.8370000000000002</v>
      </c>
      <c r="C16" s="9">
        <v>9.9130000000000003</v>
      </c>
      <c r="D16" s="8" t="s">
        <v>15</v>
      </c>
      <c r="E16" s="9">
        <v>21.773</v>
      </c>
      <c r="F16" s="161">
        <v>23.478000000000002</v>
      </c>
      <c r="G16" s="162"/>
      <c r="H16" s="163"/>
      <c r="I16" s="26">
        <v>3.1379999999999999</v>
      </c>
      <c r="J16" s="9">
        <v>16.082999999999998</v>
      </c>
      <c r="K16" s="9">
        <v>19.866</v>
      </c>
      <c r="L16" s="168">
        <v>20.584</v>
      </c>
      <c r="M16" s="169"/>
      <c r="N16" s="170"/>
      <c r="O16" s="171">
        <v>15.771000000000001</v>
      </c>
      <c r="P16" s="172"/>
      <c r="Q16" s="27">
        <v>13.787000000000001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5</v>
      </c>
      <c r="C18" s="8">
        <v>12</v>
      </c>
      <c r="D18" s="8" t="s">
        <v>15</v>
      </c>
      <c r="E18" s="8">
        <v>2000</v>
      </c>
      <c r="F18" s="8">
        <v>18</v>
      </c>
      <c r="G18" s="8">
        <v>15</v>
      </c>
      <c r="H18" s="13">
        <v>15</v>
      </c>
      <c r="I18" s="7">
        <v>15</v>
      </c>
      <c r="J18" s="8">
        <v>200</v>
      </c>
      <c r="K18" s="8">
        <v>1700</v>
      </c>
      <c r="L18" s="8">
        <v>10</v>
      </c>
      <c r="M18" s="8">
        <v>10</v>
      </c>
      <c r="N18" s="8">
        <v>10</v>
      </c>
      <c r="O18" s="7">
        <v>750</v>
      </c>
      <c r="P18" s="8">
        <v>800</v>
      </c>
      <c r="Q18" s="13">
        <v>160</v>
      </c>
    </row>
    <row r="19" spans="1:18" ht="11.25" customHeight="1" thickBot="1" x14ac:dyDescent="0.2">
      <c r="A19" s="14" t="s">
        <v>33</v>
      </c>
      <c r="B19" s="16">
        <v>31.4</v>
      </c>
      <c r="C19" s="20">
        <v>71.099999999999994</v>
      </c>
      <c r="D19" s="16" t="s">
        <v>140</v>
      </c>
      <c r="E19" s="17">
        <v>741</v>
      </c>
      <c r="F19" s="31">
        <v>35.1</v>
      </c>
      <c r="G19" s="31">
        <v>34.200000000000003</v>
      </c>
      <c r="H19" s="32">
        <v>34.4</v>
      </c>
      <c r="I19" s="33">
        <v>83.4</v>
      </c>
      <c r="J19" s="17">
        <v>221</v>
      </c>
      <c r="K19" s="17">
        <v>650</v>
      </c>
      <c r="L19" s="31">
        <v>39.9</v>
      </c>
      <c r="M19" s="31">
        <v>39.1</v>
      </c>
      <c r="N19" s="34">
        <v>38.799999999999997</v>
      </c>
      <c r="O19" s="88">
        <v>430</v>
      </c>
      <c r="P19" s="18">
        <v>440</v>
      </c>
      <c r="Q19" s="35">
        <v>159.1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5.81</v>
      </c>
      <c r="C23" s="161">
        <v>9.7629999999999999</v>
      </c>
      <c r="D23" s="162"/>
      <c r="E23" s="163"/>
      <c r="F23" s="26">
        <v>6.6139999999999999</v>
      </c>
      <c r="G23" s="9">
        <v>7.7949999999999999</v>
      </c>
      <c r="H23" s="161">
        <v>6.7530000000000001</v>
      </c>
      <c r="I23" s="162"/>
      <c r="J23" s="163"/>
      <c r="K23" s="7" t="s">
        <v>15</v>
      </c>
      <c r="L23" s="9">
        <v>31.364999999999998</v>
      </c>
      <c r="M23" s="9">
        <v>28.792999999999999</v>
      </c>
      <c r="N23" s="9">
        <v>34.893999999999998</v>
      </c>
      <c r="O23" s="161">
        <v>41.573999999999998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18</v>
      </c>
      <c r="D25" s="8">
        <v>18</v>
      </c>
      <c r="E25" s="13">
        <v>18</v>
      </c>
      <c r="F25" s="7">
        <v>650</v>
      </c>
      <c r="G25" s="8">
        <v>550</v>
      </c>
      <c r="H25" s="8">
        <v>18</v>
      </c>
      <c r="I25" s="8">
        <v>18</v>
      </c>
      <c r="J25" s="38">
        <v>20</v>
      </c>
      <c r="K25" s="7" t="s">
        <v>15</v>
      </c>
      <c r="L25" s="8" t="s">
        <v>245</v>
      </c>
      <c r="M25" s="8">
        <v>4000</v>
      </c>
      <c r="N25" s="8">
        <v>2000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79.7</v>
      </c>
      <c r="C26" s="31">
        <v>54.3</v>
      </c>
      <c r="D26" s="31">
        <v>53.5</v>
      </c>
      <c r="E26" s="32">
        <v>54.2</v>
      </c>
      <c r="F26" s="39">
        <v>318</v>
      </c>
      <c r="G26" s="17">
        <v>257</v>
      </c>
      <c r="H26" s="31">
        <v>44.4</v>
      </c>
      <c r="I26" s="31">
        <v>45.7</v>
      </c>
      <c r="J26" s="34">
        <v>44.9</v>
      </c>
      <c r="K26" s="16" t="s">
        <v>34</v>
      </c>
      <c r="L26" s="20" t="s">
        <v>246</v>
      </c>
      <c r="M26" s="16">
        <v>2420</v>
      </c>
      <c r="N26" s="40">
        <v>784</v>
      </c>
      <c r="O26" s="31">
        <v>33.700000000000003</v>
      </c>
      <c r="P26" s="31">
        <v>32.4</v>
      </c>
      <c r="Q26" s="32">
        <v>35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14.337</v>
      </c>
      <c r="C30" s="9">
        <v>19.945</v>
      </c>
      <c r="D30" s="9">
        <v>23.367000000000001</v>
      </c>
      <c r="E30" s="161">
        <v>23.556000000000001</v>
      </c>
      <c r="F30" s="163"/>
      <c r="G30" s="26">
        <v>11.847</v>
      </c>
      <c r="H30" s="9">
        <v>14.367000000000001</v>
      </c>
      <c r="I30" s="9">
        <v>24.702999999999999</v>
      </c>
      <c r="J30" s="161">
        <v>29.446000000000002</v>
      </c>
      <c r="K30" s="162"/>
      <c r="L30" s="163"/>
      <c r="M30" s="26">
        <v>2.4569999999999999</v>
      </c>
      <c r="N30" s="9">
        <v>4.3879999999999999</v>
      </c>
      <c r="O30" s="161">
        <v>6.9740000000000002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15</v>
      </c>
      <c r="E32" s="8">
        <v>8</v>
      </c>
      <c r="F32" s="38">
        <v>8</v>
      </c>
      <c r="G32" s="7">
        <v>8</v>
      </c>
      <c r="H32" s="8">
        <v>1300</v>
      </c>
      <c r="I32" s="8">
        <v>5000</v>
      </c>
      <c r="J32" s="8">
        <v>12</v>
      </c>
      <c r="K32" s="8">
        <v>10</v>
      </c>
      <c r="L32" s="13">
        <v>12</v>
      </c>
      <c r="M32" s="7">
        <v>350</v>
      </c>
      <c r="N32" s="8">
        <v>100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138.69999999999999</v>
      </c>
      <c r="C33" s="17">
        <v>131.1</v>
      </c>
      <c r="D33" s="20">
        <v>50.8</v>
      </c>
      <c r="E33" s="20">
        <v>31.2</v>
      </c>
      <c r="F33" s="44">
        <v>36.5</v>
      </c>
      <c r="G33" s="33">
        <v>75.599999999999994</v>
      </c>
      <c r="H33" s="16">
        <v>603</v>
      </c>
      <c r="I33" s="16">
        <v>2350</v>
      </c>
      <c r="J33" s="16">
        <v>42</v>
      </c>
      <c r="K33" s="20">
        <v>40.700000000000003</v>
      </c>
      <c r="L33" s="45">
        <v>41.8</v>
      </c>
      <c r="M33" s="20">
        <v>182.4</v>
      </c>
      <c r="N33" s="20">
        <v>91.9</v>
      </c>
      <c r="O33" s="17">
        <v>132.4</v>
      </c>
      <c r="P33" s="17">
        <v>131.6</v>
      </c>
      <c r="Q33" s="46">
        <v>133.5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19.071999999999999</v>
      </c>
      <c r="C37" s="8">
        <v>22.673999999999999</v>
      </c>
      <c r="D37" s="9" t="s">
        <v>250</v>
      </c>
      <c r="E37" s="9">
        <v>25.405999999999999</v>
      </c>
      <c r="F37" s="9">
        <v>27.498000000000001</v>
      </c>
      <c r="G37" s="161">
        <v>37.851999999999997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350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2000</v>
      </c>
      <c r="F39" s="8" t="s">
        <v>246</v>
      </c>
      <c r="G39" s="8">
        <v>1400</v>
      </c>
      <c r="H39" s="8">
        <v>1600</v>
      </c>
      <c r="I39" s="8">
        <v>1700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364</v>
      </c>
      <c r="C40" s="16">
        <v>1462</v>
      </c>
      <c r="D40" s="16" t="s">
        <v>140</v>
      </c>
      <c r="E40" s="16">
        <v>1278</v>
      </c>
      <c r="F40" s="16">
        <v>1647</v>
      </c>
      <c r="G40" s="16">
        <v>622</v>
      </c>
      <c r="H40" s="16">
        <v>711</v>
      </c>
      <c r="I40" s="16">
        <v>704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9.6280000000000001</v>
      </c>
      <c r="C44" s="8">
        <v>23.623000000000001</v>
      </c>
      <c r="D44" s="9">
        <v>27.532</v>
      </c>
      <c r="E44" s="9">
        <v>27.481999999999999</v>
      </c>
      <c r="F44" s="9">
        <v>28.728000000000002</v>
      </c>
      <c r="G44" s="161" t="s">
        <v>140</v>
      </c>
      <c r="H44" s="162"/>
      <c r="I44" s="163"/>
      <c r="J44" s="26">
        <v>5</v>
      </c>
      <c r="K44" s="9">
        <v>11.12</v>
      </c>
      <c r="L44" s="161">
        <v>20.443999999999999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1400</v>
      </c>
      <c r="C46" s="8" t="s">
        <v>245</v>
      </c>
      <c r="D46" s="8">
        <v>5000</v>
      </c>
      <c r="E46" s="8">
        <v>4000</v>
      </c>
      <c r="F46" s="8">
        <v>1000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>
        <v>12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897</v>
      </c>
      <c r="C47" s="20" t="s">
        <v>246</v>
      </c>
      <c r="D47" s="16">
        <v>2920</v>
      </c>
      <c r="E47" s="16">
        <v>2430</v>
      </c>
      <c r="F47" s="16">
        <v>613</v>
      </c>
      <c r="G47" s="16" t="s">
        <v>140</v>
      </c>
      <c r="H47" s="16" t="s">
        <v>140</v>
      </c>
      <c r="I47" s="48" t="s">
        <v>140</v>
      </c>
      <c r="J47" s="33">
        <v>77.900000000000006</v>
      </c>
      <c r="K47" s="44">
        <v>57.2</v>
      </c>
      <c r="L47" s="20">
        <v>55.4</v>
      </c>
      <c r="M47" s="16">
        <v>56.1</v>
      </c>
      <c r="N47" s="45">
        <v>56.5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13.192</v>
      </c>
      <c r="D51" s="162"/>
      <c r="E51" s="163"/>
      <c r="F51" s="171">
        <v>15.999000000000001</v>
      </c>
      <c r="G51" s="162"/>
      <c r="H51" s="172"/>
      <c r="I51" s="161">
        <v>6.4870000000000001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220</v>
      </c>
      <c r="E53" s="51" t="s">
        <v>140</v>
      </c>
      <c r="F53" s="8">
        <v>200</v>
      </c>
      <c r="G53" s="8">
        <v>220</v>
      </c>
      <c r="H53" s="52">
        <v>220</v>
      </c>
      <c r="I53" s="8">
        <v>20</v>
      </c>
      <c r="J53" s="8">
        <v>20</v>
      </c>
      <c r="K53" s="13">
        <v>20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95.2</v>
      </c>
      <c r="D54" s="53">
        <v>172.2</v>
      </c>
      <c r="E54" s="54" t="s">
        <v>140</v>
      </c>
      <c r="F54" s="20">
        <v>143.69999999999999</v>
      </c>
      <c r="G54" s="53">
        <v>146.5</v>
      </c>
      <c r="H54" s="55">
        <v>152.19999999999999</v>
      </c>
      <c r="I54" s="31">
        <v>47.7</v>
      </c>
      <c r="J54" s="56">
        <v>48.2</v>
      </c>
      <c r="K54" s="32">
        <v>47.6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1" workbookViewId="0">
      <selection activeCell="B39" sqref="B39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42079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15.54</v>
      </c>
      <c r="E9" s="161">
        <v>17.266999999999999</v>
      </c>
      <c r="F9" s="162"/>
      <c r="G9" s="163"/>
      <c r="H9" s="7" t="s">
        <v>15</v>
      </c>
      <c r="I9" s="8" t="s">
        <v>15</v>
      </c>
      <c r="J9" s="9">
        <v>12.592000000000001</v>
      </c>
      <c r="K9" s="161">
        <v>17.646000000000001</v>
      </c>
      <c r="L9" s="162"/>
      <c r="M9" s="163"/>
      <c r="N9" s="7" t="s">
        <v>15</v>
      </c>
      <c r="O9" s="9">
        <v>16.721</v>
      </c>
      <c r="P9" s="161">
        <v>24.297999999999998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1000</v>
      </c>
      <c r="F11" s="8">
        <v>1100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220</v>
      </c>
      <c r="L11" s="8">
        <v>220</v>
      </c>
      <c r="M11" s="13">
        <v>250</v>
      </c>
      <c r="N11" s="7" t="s">
        <v>15</v>
      </c>
      <c r="O11" s="8">
        <v>120</v>
      </c>
      <c r="P11" s="8">
        <v>50</v>
      </c>
      <c r="Q11" s="8">
        <v>350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205</v>
      </c>
      <c r="E12" s="18">
        <v>539</v>
      </c>
      <c r="F12" s="18">
        <v>593</v>
      </c>
      <c r="G12" s="19" t="s">
        <v>140</v>
      </c>
      <c r="H12" s="15" t="s">
        <v>34</v>
      </c>
      <c r="I12" s="16" t="s">
        <v>34</v>
      </c>
      <c r="J12" s="20">
        <v>106.7</v>
      </c>
      <c r="K12" s="18">
        <v>149.30000000000001</v>
      </c>
      <c r="L12" s="18">
        <v>154.6</v>
      </c>
      <c r="M12" s="19">
        <v>160.69999999999999</v>
      </c>
      <c r="N12" s="15" t="s">
        <v>34</v>
      </c>
      <c r="O12" s="20">
        <v>114.9</v>
      </c>
      <c r="P12" s="17">
        <v>82.2</v>
      </c>
      <c r="Q12" s="17">
        <v>208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3.4910000000000001</v>
      </c>
      <c r="C16" s="9">
        <v>10.116</v>
      </c>
      <c r="D16" s="8" t="s">
        <v>15</v>
      </c>
      <c r="E16" s="9">
        <v>21.797999999999998</v>
      </c>
      <c r="F16" s="161">
        <v>23.481999999999999</v>
      </c>
      <c r="G16" s="162"/>
      <c r="H16" s="163"/>
      <c r="I16" s="26">
        <v>3.3959999999999999</v>
      </c>
      <c r="J16" s="9">
        <v>16.11</v>
      </c>
      <c r="K16" s="9">
        <v>19.856999999999999</v>
      </c>
      <c r="L16" s="168">
        <v>20.64</v>
      </c>
      <c r="M16" s="169"/>
      <c r="N16" s="170"/>
      <c r="O16" s="171">
        <v>16.036000000000001</v>
      </c>
      <c r="P16" s="172"/>
      <c r="Q16" s="27">
        <v>14.097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5</v>
      </c>
      <c r="C18" s="8">
        <v>10</v>
      </c>
      <c r="D18" s="8" t="s">
        <v>15</v>
      </c>
      <c r="E18" s="8">
        <v>2000</v>
      </c>
      <c r="F18" s="8">
        <v>12</v>
      </c>
      <c r="G18" s="8">
        <v>12</v>
      </c>
      <c r="H18" s="13">
        <v>12</v>
      </c>
      <c r="I18" s="7">
        <v>15</v>
      </c>
      <c r="J18" s="8">
        <v>400</v>
      </c>
      <c r="K18" s="8">
        <v>1600</v>
      </c>
      <c r="L18" s="8">
        <v>10</v>
      </c>
      <c r="M18" s="8">
        <v>10</v>
      </c>
      <c r="N18" s="8">
        <v>10</v>
      </c>
      <c r="O18" s="7">
        <v>750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32</v>
      </c>
      <c r="C19" s="20">
        <v>72.400000000000006</v>
      </c>
      <c r="D19" s="16" t="s">
        <v>140</v>
      </c>
      <c r="E19" s="17">
        <v>738</v>
      </c>
      <c r="F19" s="31">
        <v>35.799999999999997</v>
      </c>
      <c r="G19" s="31">
        <v>35</v>
      </c>
      <c r="H19" s="32">
        <v>33.5</v>
      </c>
      <c r="I19" s="33">
        <v>74.400000000000006</v>
      </c>
      <c r="J19" s="17">
        <v>248</v>
      </c>
      <c r="K19" s="17">
        <v>657</v>
      </c>
      <c r="L19" s="31">
        <v>39.9</v>
      </c>
      <c r="M19" s="31">
        <v>40.799999999999997</v>
      </c>
      <c r="N19" s="34">
        <v>38.700000000000003</v>
      </c>
      <c r="O19" s="88">
        <v>418</v>
      </c>
      <c r="P19" s="18">
        <v>422</v>
      </c>
      <c r="Q19" s="35">
        <v>151.4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6.6429999999999998</v>
      </c>
      <c r="C23" s="161">
        <v>9.8439999999999994</v>
      </c>
      <c r="D23" s="162"/>
      <c r="E23" s="163"/>
      <c r="F23" s="26">
        <v>6.4489999999999998</v>
      </c>
      <c r="G23" s="9">
        <v>7.68</v>
      </c>
      <c r="H23" s="161">
        <v>6.7779999999999996</v>
      </c>
      <c r="I23" s="162"/>
      <c r="J23" s="163"/>
      <c r="K23" s="7" t="s">
        <v>15</v>
      </c>
      <c r="L23" s="9">
        <v>31.402999999999999</v>
      </c>
      <c r="M23" s="9">
        <v>29.068000000000001</v>
      </c>
      <c r="N23" s="9">
        <v>35.316000000000003</v>
      </c>
      <c r="O23" s="161">
        <v>41.603000000000002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18</v>
      </c>
      <c r="C25" s="8">
        <v>18</v>
      </c>
      <c r="D25" s="8">
        <v>18</v>
      </c>
      <c r="E25" s="13">
        <v>18</v>
      </c>
      <c r="F25" s="7">
        <v>600</v>
      </c>
      <c r="G25" s="8">
        <v>500</v>
      </c>
      <c r="H25" s="8">
        <v>15</v>
      </c>
      <c r="I25" s="8">
        <v>15</v>
      </c>
      <c r="J25" s="38">
        <v>20</v>
      </c>
      <c r="K25" s="7" t="s">
        <v>15</v>
      </c>
      <c r="L25" s="8" t="s">
        <v>245</v>
      </c>
      <c r="M25" s="8">
        <v>4000</v>
      </c>
      <c r="N25" s="8">
        <v>1600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77.7</v>
      </c>
      <c r="C26" s="31">
        <v>53.3</v>
      </c>
      <c r="D26" s="31">
        <v>52.9</v>
      </c>
      <c r="E26" s="32">
        <v>52.8</v>
      </c>
      <c r="F26" s="39">
        <v>302</v>
      </c>
      <c r="G26" s="17">
        <v>248</v>
      </c>
      <c r="H26" s="31">
        <v>42.9</v>
      </c>
      <c r="I26" s="31">
        <v>43.3</v>
      </c>
      <c r="J26" s="34">
        <v>44.9</v>
      </c>
      <c r="K26" s="16" t="s">
        <v>34</v>
      </c>
      <c r="L26" s="20" t="s">
        <v>246</v>
      </c>
      <c r="M26" s="16">
        <v>2330</v>
      </c>
      <c r="N26" s="40">
        <v>621</v>
      </c>
      <c r="O26" s="31">
        <v>30.7</v>
      </c>
      <c r="P26" s="31">
        <v>29.9</v>
      </c>
      <c r="Q26" s="32">
        <v>30.3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14.756</v>
      </c>
      <c r="C30" s="9">
        <v>19.975000000000001</v>
      </c>
      <c r="D30" s="9">
        <v>23.603000000000002</v>
      </c>
      <c r="E30" s="161">
        <v>23.666</v>
      </c>
      <c r="F30" s="163"/>
      <c r="G30" s="26">
        <v>11.987</v>
      </c>
      <c r="H30" s="9">
        <v>14.438000000000001</v>
      </c>
      <c r="I30" s="9">
        <v>24.696999999999999</v>
      </c>
      <c r="J30" s="161">
        <v>29.616</v>
      </c>
      <c r="K30" s="162"/>
      <c r="L30" s="163"/>
      <c r="M30" s="26">
        <v>3.1219999999999999</v>
      </c>
      <c r="N30" s="9">
        <v>4.6749999999999998</v>
      </c>
      <c r="O30" s="161">
        <v>7.048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22</v>
      </c>
      <c r="C32" s="8">
        <v>30</v>
      </c>
      <c r="D32" s="8">
        <v>15</v>
      </c>
      <c r="E32" s="8">
        <v>8</v>
      </c>
      <c r="F32" s="38">
        <v>8</v>
      </c>
      <c r="G32" s="7">
        <v>10</v>
      </c>
      <c r="H32" s="8">
        <v>1400</v>
      </c>
      <c r="I32" s="8">
        <v>5000</v>
      </c>
      <c r="J32" s="8">
        <v>12</v>
      </c>
      <c r="K32" s="8">
        <v>10</v>
      </c>
      <c r="L32" s="13">
        <v>10</v>
      </c>
      <c r="M32" s="7">
        <v>300</v>
      </c>
      <c r="N32" s="8">
        <v>90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133.9</v>
      </c>
      <c r="C33" s="17">
        <v>132</v>
      </c>
      <c r="D33" s="20">
        <v>50.6</v>
      </c>
      <c r="E33" s="20">
        <v>28.5</v>
      </c>
      <c r="F33" s="44">
        <v>36.4</v>
      </c>
      <c r="G33" s="33">
        <v>74.7</v>
      </c>
      <c r="H33" s="16">
        <v>606</v>
      </c>
      <c r="I33" s="16">
        <v>2270</v>
      </c>
      <c r="J33" s="16">
        <v>42.6</v>
      </c>
      <c r="K33" s="20">
        <v>41.9</v>
      </c>
      <c r="L33" s="45">
        <v>41.8</v>
      </c>
      <c r="M33" s="20">
        <v>167.5</v>
      </c>
      <c r="N33" s="20">
        <v>92.6</v>
      </c>
      <c r="O33" s="17">
        <v>131.6</v>
      </c>
      <c r="P33" s="17">
        <v>131.4</v>
      </c>
      <c r="Q33" s="46">
        <v>132.9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19.48</v>
      </c>
      <c r="C37" s="8">
        <v>22.713999999999999</v>
      </c>
      <c r="D37" s="9" t="s">
        <v>250</v>
      </c>
      <c r="E37" s="9">
        <v>25.641999999999999</v>
      </c>
      <c r="F37" s="9">
        <v>27.713000000000001</v>
      </c>
      <c r="G37" s="161">
        <v>38.012999999999998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350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2000</v>
      </c>
      <c r="F39" s="8" t="s">
        <v>246</v>
      </c>
      <c r="G39" s="8">
        <v>1300</v>
      </c>
      <c r="H39" s="8">
        <v>1600</v>
      </c>
      <c r="I39" s="8">
        <v>1900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316</v>
      </c>
      <c r="C40" s="16">
        <v>1422</v>
      </c>
      <c r="D40" s="16" t="s">
        <v>140</v>
      </c>
      <c r="E40" s="16">
        <v>1272</v>
      </c>
      <c r="F40" s="16">
        <v>1986</v>
      </c>
      <c r="G40" s="16">
        <v>596</v>
      </c>
      <c r="H40" s="16">
        <v>677</v>
      </c>
      <c r="I40" s="16">
        <v>739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17.029</v>
      </c>
      <c r="C44" s="8">
        <v>24.716000000000001</v>
      </c>
      <c r="D44" s="9">
        <v>27.806999999999999</v>
      </c>
      <c r="E44" s="9">
        <v>28.443000000000001</v>
      </c>
      <c r="F44" s="9">
        <v>28.812999999999999</v>
      </c>
      <c r="G44" s="161" t="s">
        <v>140</v>
      </c>
      <c r="H44" s="162"/>
      <c r="I44" s="163"/>
      <c r="J44" s="26">
        <v>5.1029999999999998</v>
      </c>
      <c r="K44" s="9">
        <v>11.019</v>
      </c>
      <c r="L44" s="161">
        <v>20.451000000000001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1200</v>
      </c>
      <c r="C46" s="8">
        <v>900</v>
      </c>
      <c r="D46" s="8">
        <v>7000</v>
      </c>
      <c r="E46" s="8">
        <v>5000</v>
      </c>
      <c r="F46" s="8">
        <v>2000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10</v>
      </c>
      <c r="L46" s="8">
        <v>12</v>
      </c>
      <c r="M46" s="8">
        <v>12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607</v>
      </c>
      <c r="C47" s="20">
        <v>611</v>
      </c>
      <c r="D47" s="16">
        <v>3380</v>
      </c>
      <c r="E47" s="16">
        <v>2590</v>
      </c>
      <c r="F47" s="16">
        <v>1131</v>
      </c>
      <c r="G47" s="16" t="s">
        <v>140</v>
      </c>
      <c r="H47" s="16" t="s">
        <v>140</v>
      </c>
      <c r="I47" s="48" t="s">
        <v>140</v>
      </c>
      <c r="J47" s="33">
        <v>78.099999999999994</v>
      </c>
      <c r="K47" s="44">
        <v>56.2</v>
      </c>
      <c r="L47" s="20">
        <v>55.9</v>
      </c>
      <c r="M47" s="16">
        <v>56</v>
      </c>
      <c r="N47" s="45">
        <v>58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13.379</v>
      </c>
      <c r="D51" s="162"/>
      <c r="E51" s="163"/>
      <c r="F51" s="171">
        <v>16.079999999999998</v>
      </c>
      <c r="G51" s="162"/>
      <c r="H51" s="172"/>
      <c r="I51" s="161">
        <v>6.5170000000000003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200</v>
      </c>
      <c r="E53" s="51" t="s">
        <v>140</v>
      </c>
      <c r="F53" s="8">
        <v>200</v>
      </c>
      <c r="G53" s="8">
        <v>220</v>
      </c>
      <c r="H53" s="52">
        <v>250</v>
      </c>
      <c r="I53" s="8">
        <v>25</v>
      </c>
      <c r="J53" s="8">
        <v>20</v>
      </c>
      <c r="K53" s="13">
        <v>25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79.599999999999994</v>
      </c>
      <c r="D54" s="53">
        <v>166.1</v>
      </c>
      <c r="E54" s="54" t="s">
        <v>140</v>
      </c>
      <c r="F54" s="20">
        <v>142.9</v>
      </c>
      <c r="G54" s="53">
        <v>148.30000000000001</v>
      </c>
      <c r="H54" s="55">
        <v>154.4</v>
      </c>
      <c r="I54" s="31">
        <v>48</v>
      </c>
      <c r="J54" s="56">
        <v>45.2</v>
      </c>
      <c r="K54" s="32">
        <v>47.5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workbookViewId="0">
      <selection activeCell="N27" sqref="N2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42086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14.976000000000001</v>
      </c>
      <c r="E9" s="161">
        <v>17.138000000000002</v>
      </c>
      <c r="F9" s="162"/>
      <c r="G9" s="163"/>
      <c r="H9" s="7" t="s">
        <v>15</v>
      </c>
      <c r="I9" s="8" t="s">
        <v>15</v>
      </c>
      <c r="J9" s="9">
        <v>12.459</v>
      </c>
      <c r="K9" s="161">
        <v>17.640999999999998</v>
      </c>
      <c r="L9" s="162"/>
      <c r="M9" s="163"/>
      <c r="N9" s="7" t="s">
        <v>15</v>
      </c>
      <c r="O9" s="9">
        <v>16.553999999999998</v>
      </c>
      <c r="P9" s="161">
        <v>24.317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70</v>
      </c>
      <c r="K11" s="8">
        <v>220</v>
      </c>
      <c r="L11" s="8">
        <v>220</v>
      </c>
      <c r="M11" s="13">
        <v>220</v>
      </c>
      <c r="N11" s="7" t="s">
        <v>15</v>
      </c>
      <c r="O11" s="8">
        <v>140</v>
      </c>
      <c r="P11" s="8">
        <v>50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202</v>
      </c>
      <c r="E12" s="18">
        <v>509</v>
      </c>
      <c r="F12" s="18">
        <v>524</v>
      </c>
      <c r="G12" s="19" t="s">
        <v>140</v>
      </c>
      <c r="H12" s="15" t="s">
        <v>34</v>
      </c>
      <c r="I12" s="16" t="s">
        <v>34</v>
      </c>
      <c r="J12" s="20">
        <v>104.6</v>
      </c>
      <c r="K12" s="18">
        <v>151.19999999999999</v>
      </c>
      <c r="L12" s="18">
        <v>162.6</v>
      </c>
      <c r="M12" s="19">
        <v>165.4</v>
      </c>
      <c r="N12" s="15" t="s">
        <v>34</v>
      </c>
      <c r="O12" s="20">
        <v>119.1</v>
      </c>
      <c r="P12" s="17">
        <v>86</v>
      </c>
      <c r="Q12" s="17">
        <v>169.2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3.5019999999999998</v>
      </c>
      <c r="C16" s="9">
        <v>9.9480000000000004</v>
      </c>
      <c r="D16" s="8" t="s">
        <v>15</v>
      </c>
      <c r="E16" s="9">
        <v>21.693999999999999</v>
      </c>
      <c r="F16" s="161">
        <v>23.414999999999999</v>
      </c>
      <c r="G16" s="162"/>
      <c r="H16" s="163"/>
      <c r="I16" s="26">
        <v>6.4210000000000003</v>
      </c>
      <c r="J16" s="9">
        <v>15.776999999999999</v>
      </c>
      <c r="K16" s="9">
        <v>19.835000000000001</v>
      </c>
      <c r="L16" s="168">
        <v>20.597999999999999</v>
      </c>
      <c r="M16" s="169"/>
      <c r="N16" s="170"/>
      <c r="O16" s="171">
        <v>16.065999999999999</v>
      </c>
      <c r="P16" s="172"/>
      <c r="Q16" s="27">
        <v>13.843999999999999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12</v>
      </c>
      <c r="C18" s="8">
        <v>12</v>
      </c>
      <c r="D18" s="8" t="s">
        <v>15</v>
      </c>
      <c r="E18" s="8">
        <v>1900</v>
      </c>
      <c r="F18" s="8">
        <v>10</v>
      </c>
      <c r="G18" s="8">
        <v>12</v>
      </c>
      <c r="H18" s="13">
        <v>12</v>
      </c>
      <c r="I18" s="7">
        <v>18</v>
      </c>
      <c r="J18" s="8">
        <v>220</v>
      </c>
      <c r="K18" s="8">
        <v>1400</v>
      </c>
      <c r="L18" s="8">
        <v>8</v>
      </c>
      <c r="M18" s="8">
        <v>8</v>
      </c>
      <c r="N18" s="8">
        <v>8</v>
      </c>
      <c r="O18" s="7">
        <v>650</v>
      </c>
      <c r="P18" s="8">
        <v>650</v>
      </c>
      <c r="Q18" s="13">
        <v>150</v>
      </c>
    </row>
    <row r="19" spans="1:18" ht="11.25" customHeight="1" thickBot="1" x14ac:dyDescent="0.2">
      <c r="A19" s="14" t="s">
        <v>33</v>
      </c>
      <c r="B19" s="16">
        <v>36.4</v>
      </c>
      <c r="C19" s="20">
        <v>69.400000000000006</v>
      </c>
      <c r="D19" s="16" t="s">
        <v>140</v>
      </c>
      <c r="E19" s="17">
        <v>702</v>
      </c>
      <c r="F19" s="31">
        <v>33</v>
      </c>
      <c r="G19" s="31">
        <v>33</v>
      </c>
      <c r="H19" s="32">
        <v>33.1</v>
      </c>
      <c r="I19" s="33">
        <v>106.9</v>
      </c>
      <c r="J19" s="17">
        <v>213</v>
      </c>
      <c r="K19" s="17">
        <v>577</v>
      </c>
      <c r="L19" s="31">
        <v>41.5</v>
      </c>
      <c r="M19" s="31">
        <v>38.4</v>
      </c>
      <c r="N19" s="34">
        <v>38.6</v>
      </c>
      <c r="O19" s="88">
        <v>418</v>
      </c>
      <c r="P19" s="18">
        <v>422</v>
      </c>
      <c r="Q19" s="35">
        <v>148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6.95</v>
      </c>
      <c r="C23" s="161">
        <v>9.891</v>
      </c>
      <c r="D23" s="162"/>
      <c r="E23" s="163"/>
      <c r="F23" s="26">
        <v>6.5780000000000003</v>
      </c>
      <c r="G23" s="9">
        <v>7.6609999999999996</v>
      </c>
      <c r="H23" s="161">
        <v>6.7430000000000003</v>
      </c>
      <c r="I23" s="162"/>
      <c r="J23" s="163"/>
      <c r="K23" s="7" t="s">
        <v>15</v>
      </c>
      <c r="L23" s="9">
        <v>31.39</v>
      </c>
      <c r="M23" s="9">
        <v>29.016999999999999</v>
      </c>
      <c r="N23" s="9">
        <v>34.911999999999999</v>
      </c>
      <c r="O23" s="161">
        <v>41.512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18</v>
      </c>
      <c r="C25" s="8">
        <v>18</v>
      </c>
      <c r="D25" s="8">
        <v>15</v>
      </c>
      <c r="E25" s="13">
        <v>15</v>
      </c>
      <c r="F25" s="7">
        <v>650</v>
      </c>
      <c r="G25" s="8">
        <v>450</v>
      </c>
      <c r="H25" s="8">
        <v>15</v>
      </c>
      <c r="I25" s="8">
        <v>18</v>
      </c>
      <c r="J25" s="38">
        <v>22</v>
      </c>
      <c r="K25" s="7" t="s">
        <v>15</v>
      </c>
      <c r="L25" s="8" t="s">
        <v>245</v>
      </c>
      <c r="M25" s="8">
        <v>3000</v>
      </c>
      <c r="N25" s="8">
        <v>1800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80.3</v>
      </c>
      <c r="C26" s="31">
        <v>53.1</v>
      </c>
      <c r="D26" s="31">
        <v>53.2</v>
      </c>
      <c r="E26" s="32">
        <v>52.1</v>
      </c>
      <c r="F26" s="39">
        <v>301</v>
      </c>
      <c r="G26" s="17">
        <v>236</v>
      </c>
      <c r="H26" s="31">
        <v>42</v>
      </c>
      <c r="I26" s="31">
        <v>44.1</v>
      </c>
      <c r="J26" s="34">
        <v>50.2</v>
      </c>
      <c r="K26" s="16" t="s">
        <v>34</v>
      </c>
      <c r="L26" s="20" t="s">
        <v>246</v>
      </c>
      <c r="M26" s="16">
        <v>2230</v>
      </c>
      <c r="N26" s="40">
        <v>646</v>
      </c>
      <c r="O26" s="31">
        <v>32.4</v>
      </c>
      <c r="P26" s="31">
        <v>31.3</v>
      </c>
      <c r="Q26" s="32">
        <v>30.1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14.615</v>
      </c>
      <c r="C30" s="9">
        <v>19.981000000000002</v>
      </c>
      <c r="D30" s="9">
        <v>23.695</v>
      </c>
      <c r="E30" s="161">
        <v>23.63</v>
      </c>
      <c r="F30" s="163"/>
      <c r="G30" s="26">
        <v>11.939</v>
      </c>
      <c r="H30" s="9">
        <v>14.561</v>
      </c>
      <c r="I30" s="9">
        <v>24.721</v>
      </c>
      <c r="J30" s="161">
        <v>29.552</v>
      </c>
      <c r="K30" s="162"/>
      <c r="L30" s="163"/>
      <c r="M30" s="26">
        <v>2.5409999999999999</v>
      </c>
      <c r="N30" s="9">
        <v>4.3630000000000004</v>
      </c>
      <c r="O30" s="161">
        <v>7.0789999999999997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20</v>
      </c>
      <c r="C32" s="8">
        <v>25</v>
      </c>
      <c r="D32" s="8">
        <v>12</v>
      </c>
      <c r="E32" s="8">
        <v>8</v>
      </c>
      <c r="F32" s="38">
        <v>8</v>
      </c>
      <c r="G32" s="7">
        <v>8</v>
      </c>
      <c r="H32" s="8">
        <v>1300</v>
      </c>
      <c r="I32" s="8">
        <v>5000</v>
      </c>
      <c r="J32" s="8">
        <v>12</v>
      </c>
      <c r="K32" s="8">
        <v>12</v>
      </c>
      <c r="L32" s="13">
        <v>15</v>
      </c>
      <c r="M32" s="7">
        <v>350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139.5</v>
      </c>
      <c r="C33" s="17">
        <v>136.5</v>
      </c>
      <c r="D33" s="20">
        <v>51.3</v>
      </c>
      <c r="E33" s="20">
        <v>37.9</v>
      </c>
      <c r="F33" s="44">
        <v>36.6</v>
      </c>
      <c r="G33" s="33">
        <v>77.2</v>
      </c>
      <c r="H33" s="16">
        <v>597</v>
      </c>
      <c r="I33" s="16">
        <v>2270</v>
      </c>
      <c r="J33" s="16">
        <v>40.200000000000003</v>
      </c>
      <c r="K33" s="20">
        <v>39.9</v>
      </c>
      <c r="L33" s="45">
        <v>39.299999999999997</v>
      </c>
      <c r="M33" s="20">
        <v>188.6</v>
      </c>
      <c r="N33" s="20">
        <v>99.8</v>
      </c>
      <c r="O33" s="17">
        <v>129.4</v>
      </c>
      <c r="P33" s="17">
        <v>131.5</v>
      </c>
      <c r="Q33" s="46">
        <v>134.30000000000001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19.510999999999999</v>
      </c>
      <c r="C37" s="8">
        <v>22.748000000000001</v>
      </c>
      <c r="D37" s="9" t="s">
        <v>250</v>
      </c>
      <c r="E37" s="9">
        <v>25.574999999999999</v>
      </c>
      <c r="F37" s="9">
        <v>27.719000000000001</v>
      </c>
      <c r="G37" s="161">
        <v>37.978999999999999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351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2400</v>
      </c>
      <c r="F39" s="8" t="s">
        <v>246</v>
      </c>
      <c r="G39" s="8">
        <v>1300</v>
      </c>
      <c r="H39" s="8">
        <v>1600</v>
      </c>
      <c r="I39" s="8">
        <v>1800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588</v>
      </c>
      <c r="C40" s="16">
        <v>1381</v>
      </c>
      <c r="D40" s="16" t="s">
        <v>140</v>
      </c>
      <c r="E40" s="16">
        <v>1333</v>
      </c>
      <c r="F40" s="16">
        <v>1848</v>
      </c>
      <c r="G40" s="16">
        <v>602</v>
      </c>
      <c r="H40" s="16">
        <v>682</v>
      </c>
      <c r="I40" s="16">
        <v>727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15.249000000000001</v>
      </c>
      <c r="C44" s="8">
        <v>21.782</v>
      </c>
      <c r="D44" s="9">
        <v>27.756</v>
      </c>
      <c r="E44" s="9">
        <v>28.65</v>
      </c>
      <c r="F44" s="9">
        <v>28.9</v>
      </c>
      <c r="G44" s="161" t="s">
        <v>140</v>
      </c>
      <c r="H44" s="162"/>
      <c r="I44" s="163"/>
      <c r="J44" s="26">
        <v>5.133</v>
      </c>
      <c r="K44" s="9">
        <v>11.028</v>
      </c>
      <c r="L44" s="161">
        <v>20.347999999999999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</v>
      </c>
      <c r="C46" s="8">
        <v>1000</v>
      </c>
      <c r="D46" s="8">
        <v>7500</v>
      </c>
      <c r="E46" s="8">
        <v>4000</v>
      </c>
      <c r="F46" s="8">
        <v>1300</v>
      </c>
      <c r="G46" s="8" t="s">
        <v>140</v>
      </c>
      <c r="H46" s="8" t="s">
        <v>140</v>
      </c>
      <c r="I46" s="38" t="s">
        <v>140</v>
      </c>
      <c r="J46" s="7">
        <v>15</v>
      </c>
      <c r="K46" s="38">
        <v>10</v>
      </c>
      <c r="L46" s="8">
        <v>18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611</v>
      </c>
      <c r="C47" s="20">
        <v>599</v>
      </c>
      <c r="D47" s="16">
        <v>3390</v>
      </c>
      <c r="E47" s="16">
        <v>2690</v>
      </c>
      <c r="F47" s="16">
        <v>721</v>
      </c>
      <c r="G47" s="16" t="s">
        <v>140</v>
      </c>
      <c r="H47" s="16" t="s">
        <v>140</v>
      </c>
      <c r="I47" s="48" t="s">
        <v>140</v>
      </c>
      <c r="J47" s="33">
        <v>81.3</v>
      </c>
      <c r="K47" s="44">
        <v>58.9</v>
      </c>
      <c r="L47" s="20">
        <v>55.8</v>
      </c>
      <c r="M47" s="16">
        <v>54.2</v>
      </c>
      <c r="N47" s="45">
        <v>55.1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13.577999999999999</v>
      </c>
      <c r="D51" s="162"/>
      <c r="E51" s="163"/>
      <c r="F51" s="171">
        <v>16.059999999999999</v>
      </c>
      <c r="G51" s="162"/>
      <c r="H51" s="172"/>
      <c r="I51" s="161">
        <v>6.4820000000000002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200</v>
      </c>
      <c r="E53" s="51" t="s">
        <v>140</v>
      </c>
      <c r="F53" s="8">
        <v>220</v>
      </c>
      <c r="G53" s="8">
        <v>220</v>
      </c>
      <c r="H53" s="52">
        <v>220</v>
      </c>
      <c r="I53" s="8">
        <v>18</v>
      </c>
      <c r="J53" s="8">
        <v>22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89.9</v>
      </c>
      <c r="D54" s="53">
        <v>180.9</v>
      </c>
      <c r="E54" s="54" t="s">
        <v>140</v>
      </c>
      <c r="F54" s="20">
        <v>148.9</v>
      </c>
      <c r="G54" s="53">
        <v>145.80000000000001</v>
      </c>
      <c r="H54" s="55">
        <v>144.80000000000001</v>
      </c>
      <c r="I54" s="31">
        <v>48.4</v>
      </c>
      <c r="J54" s="56">
        <v>47.9</v>
      </c>
      <c r="K54" s="32">
        <v>47.7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0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42093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15.33</v>
      </c>
      <c r="E9" s="161">
        <v>17.707999999999998</v>
      </c>
      <c r="F9" s="162"/>
      <c r="G9" s="163"/>
      <c r="H9" s="7" t="s">
        <v>15</v>
      </c>
      <c r="I9" s="8" t="s">
        <v>15</v>
      </c>
      <c r="J9" s="9">
        <v>12.648</v>
      </c>
      <c r="K9" s="161">
        <v>17.632999999999999</v>
      </c>
      <c r="L9" s="162"/>
      <c r="M9" s="163"/>
      <c r="N9" s="7" t="s">
        <v>15</v>
      </c>
      <c r="O9" s="9">
        <v>16.622</v>
      </c>
      <c r="P9" s="161">
        <v>24.428000000000001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1200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230</v>
      </c>
      <c r="L11" s="8">
        <v>220</v>
      </c>
      <c r="M11" s="13">
        <v>210</v>
      </c>
      <c r="N11" s="7" t="s">
        <v>15</v>
      </c>
      <c r="O11" s="8">
        <v>140</v>
      </c>
      <c r="P11" s="8">
        <v>50</v>
      </c>
      <c r="Q11" s="8">
        <v>450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207</v>
      </c>
      <c r="E12" s="18">
        <v>474</v>
      </c>
      <c r="F12" s="18">
        <v>605</v>
      </c>
      <c r="G12" s="19" t="s">
        <v>140</v>
      </c>
      <c r="H12" s="15" t="s">
        <v>34</v>
      </c>
      <c r="I12" s="16" t="s">
        <v>34</v>
      </c>
      <c r="J12" s="20">
        <v>103.4</v>
      </c>
      <c r="K12" s="18">
        <v>157.80000000000001</v>
      </c>
      <c r="L12" s="18">
        <v>163.30000000000001</v>
      </c>
      <c r="M12" s="19">
        <v>166.8</v>
      </c>
      <c r="N12" s="15" t="s">
        <v>34</v>
      </c>
      <c r="O12" s="20">
        <v>121.3</v>
      </c>
      <c r="P12" s="17">
        <v>85.3</v>
      </c>
      <c r="Q12" s="17">
        <v>218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3.8330000000000002</v>
      </c>
      <c r="C16" s="9">
        <v>10.089</v>
      </c>
      <c r="D16" s="8" t="s">
        <v>15</v>
      </c>
      <c r="E16" s="9">
        <v>21.827999999999999</v>
      </c>
      <c r="F16" s="161">
        <v>23.725999999999999</v>
      </c>
      <c r="G16" s="162"/>
      <c r="H16" s="163"/>
      <c r="I16" s="26">
        <v>7.8280000000000003</v>
      </c>
      <c r="J16" s="9">
        <v>16.07</v>
      </c>
      <c r="K16" s="9">
        <v>19.899999999999999</v>
      </c>
      <c r="L16" s="168">
        <v>20.734999999999999</v>
      </c>
      <c r="M16" s="169"/>
      <c r="N16" s="170"/>
      <c r="O16" s="171">
        <v>16.521000000000001</v>
      </c>
      <c r="P16" s="172"/>
      <c r="Q16" s="27">
        <v>14.441000000000001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6</v>
      </c>
      <c r="C18" s="8">
        <v>15</v>
      </c>
      <c r="D18" s="8" t="s">
        <v>15</v>
      </c>
      <c r="E18" s="8">
        <v>1800</v>
      </c>
      <c r="F18" s="8">
        <v>15</v>
      </c>
      <c r="G18" s="8">
        <v>12</v>
      </c>
      <c r="H18" s="13">
        <v>18</v>
      </c>
      <c r="I18" s="7">
        <v>18</v>
      </c>
      <c r="J18" s="8">
        <v>250</v>
      </c>
      <c r="K18" s="8">
        <v>1500</v>
      </c>
      <c r="L18" s="8">
        <v>10</v>
      </c>
      <c r="M18" s="8">
        <v>8</v>
      </c>
      <c r="N18" s="8">
        <v>10</v>
      </c>
      <c r="O18" s="7">
        <v>700</v>
      </c>
      <c r="P18" s="8">
        <v>700</v>
      </c>
      <c r="Q18" s="13">
        <v>140</v>
      </c>
    </row>
    <row r="19" spans="1:18" ht="11.25" customHeight="1" thickBot="1" x14ac:dyDescent="0.2">
      <c r="A19" s="14" t="s">
        <v>33</v>
      </c>
      <c r="B19" s="16">
        <v>33</v>
      </c>
      <c r="C19" s="20">
        <v>76.099999999999994</v>
      </c>
      <c r="D19" s="16" t="s">
        <v>140</v>
      </c>
      <c r="E19" s="17">
        <v>759</v>
      </c>
      <c r="F19" s="31">
        <v>38.4</v>
      </c>
      <c r="G19" s="31">
        <v>36.9</v>
      </c>
      <c r="H19" s="32">
        <v>36.700000000000003</v>
      </c>
      <c r="I19" s="33">
        <v>119.5</v>
      </c>
      <c r="J19" s="17">
        <v>216</v>
      </c>
      <c r="K19" s="17">
        <v>553</v>
      </c>
      <c r="L19" s="31">
        <v>41.9</v>
      </c>
      <c r="M19" s="31">
        <v>38.799999999999997</v>
      </c>
      <c r="N19" s="34">
        <v>38.5</v>
      </c>
      <c r="O19" s="88">
        <v>417</v>
      </c>
      <c r="P19" s="18">
        <v>421</v>
      </c>
      <c r="Q19" s="35">
        <v>147.4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7.2350000000000003</v>
      </c>
      <c r="C23" s="161">
        <v>10.013</v>
      </c>
      <c r="D23" s="162"/>
      <c r="E23" s="163"/>
      <c r="F23" s="26">
        <v>6.8259999999999996</v>
      </c>
      <c r="G23" s="9">
        <v>7.6820000000000004</v>
      </c>
      <c r="H23" s="161">
        <v>6.8129999999999997</v>
      </c>
      <c r="I23" s="162"/>
      <c r="J23" s="163"/>
      <c r="K23" s="7" t="s">
        <v>15</v>
      </c>
      <c r="L23" s="9">
        <v>31.378</v>
      </c>
      <c r="M23" s="9">
        <v>29.059000000000001</v>
      </c>
      <c r="N23" s="9">
        <v>35.000999999999998</v>
      </c>
      <c r="O23" s="161">
        <v>41.786999999999999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18</v>
      </c>
      <c r="D25" s="8">
        <v>18</v>
      </c>
      <c r="E25" s="13">
        <v>18</v>
      </c>
      <c r="F25" s="7">
        <v>900</v>
      </c>
      <c r="G25" s="8">
        <v>500</v>
      </c>
      <c r="H25" s="8">
        <v>20</v>
      </c>
      <c r="I25" s="8">
        <v>20</v>
      </c>
      <c r="J25" s="38">
        <v>20</v>
      </c>
      <c r="K25" s="7" t="s">
        <v>15</v>
      </c>
      <c r="L25" s="8" t="s">
        <v>245</v>
      </c>
      <c r="M25" s="8">
        <v>4500</v>
      </c>
      <c r="N25" s="8">
        <v>2200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89.2</v>
      </c>
      <c r="C26" s="31">
        <v>52.9</v>
      </c>
      <c r="D26" s="31">
        <v>51.9</v>
      </c>
      <c r="E26" s="32">
        <v>52.3</v>
      </c>
      <c r="F26" s="39">
        <v>422</v>
      </c>
      <c r="G26" s="17">
        <v>233</v>
      </c>
      <c r="H26" s="31">
        <v>43.3</v>
      </c>
      <c r="I26" s="31">
        <v>43.7</v>
      </c>
      <c r="J26" s="34">
        <v>44.4</v>
      </c>
      <c r="K26" s="16" t="s">
        <v>34</v>
      </c>
      <c r="L26" s="20" t="s">
        <v>246</v>
      </c>
      <c r="M26" s="16">
        <v>2340</v>
      </c>
      <c r="N26" s="40">
        <v>825</v>
      </c>
      <c r="O26" s="31">
        <v>31</v>
      </c>
      <c r="P26" s="31">
        <v>30.6</v>
      </c>
      <c r="Q26" s="32">
        <v>29.9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14.736000000000001</v>
      </c>
      <c r="C30" s="9">
        <v>20.088000000000001</v>
      </c>
      <c r="D30" s="9">
        <v>23.744</v>
      </c>
      <c r="E30" s="161">
        <v>23.75</v>
      </c>
      <c r="F30" s="163"/>
      <c r="G30" s="26">
        <v>12.002000000000001</v>
      </c>
      <c r="H30" s="9">
        <v>14.615</v>
      </c>
      <c r="I30" s="9">
        <v>24.797000000000001</v>
      </c>
      <c r="J30" s="161">
        <v>30.027999999999999</v>
      </c>
      <c r="K30" s="162"/>
      <c r="L30" s="163"/>
      <c r="M30" s="26">
        <v>2.9830000000000001</v>
      </c>
      <c r="N30" s="9">
        <v>4.6150000000000002</v>
      </c>
      <c r="O30" s="161">
        <v>7.1840000000000002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20</v>
      </c>
      <c r="C32" s="8">
        <v>30</v>
      </c>
      <c r="D32" s="8">
        <v>12</v>
      </c>
      <c r="E32" s="8">
        <v>8</v>
      </c>
      <c r="F32" s="38">
        <v>8</v>
      </c>
      <c r="G32" s="7">
        <v>6</v>
      </c>
      <c r="H32" s="8">
        <v>1200</v>
      </c>
      <c r="I32" s="8">
        <v>5000</v>
      </c>
      <c r="J32" s="8">
        <v>12</v>
      </c>
      <c r="K32" s="8">
        <v>12</v>
      </c>
      <c r="L32" s="13">
        <v>12</v>
      </c>
      <c r="M32" s="7">
        <v>320</v>
      </c>
      <c r="N32" s="8">
        <v>80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140.19999999999999</v>
      </c>
      <c r="C33" s="17">
        <v>135.80000000000001</v>
      </c>
      <c r="D33" s="20">
        <v>53.4</v>
      </c>
      <c r="E33" s="20">
        <v>33.1</v>
      </c>
      <c r="F33" s="44">
        <v>35.4</v>
      </c>
      <c r="G33" s="33">
        <v>74.900000000000006</v>
      </c>
      <c r="H33" s="16">
        <v>603</v>
      </c>
      <c r="I33" s="16">
        <v>2260</v>
      </c>
      <c r="J33" s="16">
        <v>44.3</v>
      </c>
      <c r="K33" s="20">
        <v>42.2</v>
      </c>
      <c r="L33" s="45">
        <v>41.1</v>
      </c>
      <c r="M33" s="20">
        <v>177.9</v>
      </c>
      <c r="N33" s="20">
        <v>93.1</v>
      </c>
      <c r="O33" s="17">
        <v>129.5</v>
      </c>
      <c r="P33" s="17">
        <v>133.1</v>
      </c>
      <c r="Q33" s="46">
        <v>136.5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19.538</v>
      </c>
      <c r="C37" s="8">
        <v>22.777999999999999</v>
      </c>
      <c r="D37" s="9" t="s">
        <v>250</v>
      </c>
      <c r="E37" s="9">
        <v>25.556999999999999</v>
      </c>
      <c r="F37" s="9">
        <v>27.751000000000001</v>
      </c>
      <c r="G37" s="161">
        <v>38.000999999999998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1800</v>
      </c>
      <c r="F39" s="8" t="s">
        <v>246</v>
      </c>
      <c r="G39" s="8">
        <v>1300</v>
      </c>
      <c r="H39" s="8">
        <v>1600</v>
      </c>
      <c r="I39" s="8">
        <v>1900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423</v>
      </c>
      <c r="C40" s="16">
        <v>1401</v>
      </c>
      <c r="D40" s="16" t="s">
        <v>140</v>
      </c>
      <c r="E40" s="16">
        <v>1420</v>
      </c>
      <c r="F40" s="16">
        <v>1912</v>
      </c>
      <c r="G40" s="16">
        <v>623</v>
      </c>
      <c r="H40" s="16">
        <v>691</v>
      </c>
      <c r="I40" s="16">
        <v>787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 t="s">
        <v>250</v>
      </c>
      <c r="C44" s="8">
        <v>23.352</v>
      </c>
      <c r="D44" s="9">
        <v>27.707999999999998</v>
      </c>
      <c r="E44" s="9">
        <v>28.712</v>
      </c>
      <c r="F44" s="9">
        <v>28.84</v>
      </c>
      <c r="G44" s="161" t="s">
        <v>140</v>
      </c>
      <c r="H44" s="162"/>
      <c r="I44" s="163"/>
      <c r="J44" s="26">
        <v>5.1970000000000001</v>
      </c>
      <c r="K44" s="9">
        <v>11.103999999999999</v>
      </c>
      <c r="L44" s="161">
        <v>20.440000000000001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 t="s">
        <v>250</v>
      </c>
      <c r="C46" s="8">
        <v>1400</v>
      </c>
      <c r="D46" s="8">
        <v>7000</v>
      </c>
      <c r="E46" s="8">
        <v>4000</v>
      </c>
      <c r="F46" s="8">
        <v>1000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>
        <v>10</v>
      </c>
      <c r="M46" s="8">
        <v>12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 t="s">
        <v>355</v>
      </c>
      <c r="C47" s="20">
        <v>859</v>
      </c>
      <c r="D47" s="16">
        <v>3440</v>
      </c>
      <c r="E47" s="16">
        <v>2240</v>
      </c>
      <c r="F47" s="16">
        <v>583</v>
      </c>
      <c r="G47" s="16" t="s">
        <v>140</v>
      </c>
      <c r="H47" s="16" t="s">
        <v>140</v>
      </c>
      <c r="I47" s="48" t="s">
        <v>140</v>
      </c>
      <c r="J47" s="33">
        <v>79.400000000000006</v>
      </c>
      <c r="K47" s="44">
        <v>57.8</v>
      </c>
      <c r="L47" s="20">
        <v>53.9</v>
      </c>
      <c r="M47" s="16">
        <v>54.3</v>
      </c>
      <c r="N47" s="45">
        <v>54.1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13.744</v>
      </c>
      <c r="D51" s="162"/>
      <c r="E51" s="163"/>
      <c r="F51" s="171">
        <v>16.172999999999998</v>
      </c>
      <c r="G51" s="162"/>
      <c r="H51" s="172"/>
      <c r="I51" s="161">
        <v>6.5449999999999999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220</v>
      </c>
      <c r="E53" s="51" t="s">
        <v>140</v>
      </c>
      <c r="F53" s="8">
        <v>280</v>
      </c>
      <c r="G53" s="8">
        <v>280</v>
      </c>
      <c r="H53" s="52">
        <v>280</v>
      </c>
      <c r="I53" s="8">
        <v>20</v>
      </c>
      <c r="J53" s="8">
        <v>22</v>
      </c>
      <c r="K53" s="13">
        <v>25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89.5</v>
      </c>
      <c r="D54" s="53">
        <v>161.30000000000001</v>
      </c>
      <c r="E54" s="54" t="s">
        <v>140</v>
      </c>
      <c r="F54" s="20">
        <v>166</v>
      </c>
      <c r="G54" s="53">
        <v>165.9</v>
      </c>
      <c r="H54" s="55">
        <v>166.1</v>
      </c>
      <c r="I54" s="31">
        <v>48.6</v>
      </c>
      <c r="J54" s="56">
        <v>48.5</v>
      </c>
      <c r="K54" s="32">
        <v>47.9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C55" s="1" t="s">
        <v>356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358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42100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359</v>
      </c>
      <c r="B9" s="7" t="s">
        <v>15</v>
      </c>
      <c r="C9" s="8" t="s">
        <v>15</v>
      </c>
      <c r="D9" s="9">
        <v>15.228</v>
      </c>
      <c r="E9" s="161">
        <v>17.89</v>
      </c>
      <c r="F9" s="162"/>
      <c r="G9" s="163"/>
      <c r="H9" s="7" t="s">
        <v>15</v>
      </c>
      <c r="I9" s="8" t="s">
        <v>15</v>
      </c>
      <c r="J9" s="9">
        <v>12.707000000000001</v>
      </c>
      <c r="K9" s="161">
        <v>17.667999999999999</v>
      </c>
      <c r="L9" s="162"/>
      <c r="M9" s="163"/>
      <c r="N9" s="7" t="s">
        <v>15</v>
      </c>
      <c r="O9" s="9">
        <v>16.654</v>
      </c>
      <c r="P9" s="161">
        <v>24.466000000000001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360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900</v>
      </c>
      <c r="F11" s="8">
        <v>1000</v>
      </c>
      <c r="G11" s="13" t="s">
        <v>361</v>
      </c>
      <c r="H11" s="7" t="s">
        <v>15</v>
      </c>
      <c r="I11" s="8" t="s">
        <v>15</v>
      </c>
      <c r="J11" s="8">
        <v>90</v>
      </c>
      <c r="K11" s="8">
        <v>220</v>
      </c>
      <c r="L11" s="8">
        <v>250</v>
      </c>
      <c r="M11" s="13">
        <v>250</v>
      </c>
      <c r="N11" s="7" t="s">
        <v>15</v>
      </c>
      <c r="O11" s="8">
        <v>140</v>
      </c>
      <c r="P11" s="8">
        <v>60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206</v>
      </c>
      <c r="E12" s="18">
        <v>481</v>
      </c>
      <c r="F12" s="18">
        <v>532</v>
      </c>
      <c r="G12" s="19" t="s">
        <v>361</v>
      </c>
      <c r="H12" s="15" t="s">
        <v>34</v>
      </c>
      <c r="I12" s="16" t="s">
        <v>34</v>
      </c>
      <c r="J12" s="20">
        <v>104.6</v>
      </c>
      <c r="K12" s="18">
        <v>156.69999999999999</v>
      </c>
      <c r="L12" s="18">
        <v>164.5</v>
      </c>
      <c r="M12" s="19">
        <v>174.5</v>
      </c>
      <c r="N12" s="15" t="s">
        <v>34</v>
      </c>
      <c r="O12" s="20">
        <v>119.4</v>
      </c>
      <c r="P12" s="17">
        <v>78.599999999999994</v>
      </c>
      <c r="Q12" s="17">
        <v>212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4.0060000000000002</v>
      </c>
      <c r="C16" s="9">
        <v>10.135</v>
      </c>
      <c r="D16" s="8" t="s">
        <v>15</v>
      </c>
      <c r="E16" s="9">
        <v>21.864999999999998</v>
      </c>
      <c r="F16" s="161">
        <v>23.884</v>
      </c>
      <c r="G16" s="162"/>
      <c r="H16" s="163"/>
      <c r="I16" s="26">
        <v>7.99</v>
      </c>
      <c r="J16" s="9">
        <v>16.093</v>
      </c>
      <c r="K16" s="9">
        <v>19.928999999999998</v>
      </c>
      <c r="L16" s="168">
        <v>20.846</v>
      </c>
      <c r="M16" s="169"/>
      <c r="N16" s="170"/>
      <c r="O16" s="171">
        <v>16.652999999999999</v>
      </c>
      <c r="P16" s="172"/>
      <c r="Q16" s="27">
        <v>14.497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5</v>
      </c>
      <c r="C18" s="8">
        <v>15</v>
      </c>
      <c r="D18" s="8" t="s">
        <v>15</v>
      </c>
      <c r="E18" s="8">
        <v>2000</v>
      </c>
      <c r="F18" s="8">
        <v>15</v>
      </c>
      <c r="G18" s="8">
        <v>15</v>
      </c>
      <c r="H18" s="13">
        <v>18</v>
      </c>
      <c r="I18" s="7">
        <v>15</v>
      </c>
      <c r="J18" s="8">
        <v>250</v>
      </c>
      <c r="K18" s="8">
        <v>1600</v>
      </c>
      <c r="L18" s="8">
        <v>10</v>
      </c>
      <c r="M18" s="8">
        <v>10</v>
      </c>
      <c r="N18" s="8">
        <v>10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31.4</v>
      </c>
      <c r="C19" s="20">
        <v>76.099999999999994</v>
      </c>
      <c r="D19" s="16" t="s">
        <v>361</v>
      </c>
      <c r="E19" s="17">
        <v>797</v>
      </c>
      <c r="F19" s="31">
        <v>42.2</v>
      </c>
      <c r="G19" s="31">
        <v>41.7</v>
      </c>
      <c r="H19" s="32">
        <v>41.9</v>
      </c>
      <c r="I19" s="33">
        <v>110.4</v>
      </c>
      <c r="J19" s="17">
        <v>208</v>
      </c>
      <c r="K19" s="17">
        <v>611</v>
      </c>
      <c r="L19" s="31">
        <v>42.3</v>
      </c>
      <c r="M19" s="31">
        <v>40.6</v>
      </c>
      <c r="N19" s="34">
        <v>40</v>
      </c>
      <c r="O19" s="88">
        <v>417</v>
      </c>
      <c r="P19" s="18">
        <v>415</v>
      </c>
      <c r="Q19" s="35">
        <v>156.30000000000001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7.3159999999999998</v>
      </c>
      <c r="C23" s="161">
        <v>10.028</v>
      </c>
      <c r="D23" s="162"/>
      <c r="E23" s="163"/>
      <c r="F23" s="26">
        <v>6.97</v>
      </c>
      <c r="G23" s="9">
        <v>7.7480000000000002</v>
      </c>
      <c r="H23" s="161">
        <v>7.0380000000000003</v>
      </c>
      <c r="I23" s="162"/>
      <c r="J23" s="163"/>
      <c r="K23" s="7" t="s">
        <v>15</v>
      </c>
      <c r="L23" s="9">
        <v>31.39</v>
      </c>
      <c r="M23" s="9">
        <v>29.074000000000002</v>
      </c>
      <c r="N23" s="9">
        <v>35.076000000000001</v>
      </c>
      <c r="O23" s="161">
        <v>41.991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362</v>
      </c>
      <c r="G24" s="11" t="s">
        <v>363</v>
      </c>
      <c r="H24" s="11" t="s">
        <v>364</v>
      </c>
      <c r="I24" s="11" t="s">
        <v>365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25</v>
      </c>
      <c r="C25" s="8">
        <v>18</v>
      </c>
      <c r="D25" s="8">
        <v>18</v>
      </c>
      <c r="E25" s="13">
        <v>20</v>
      </c>
      <c r="F25" s="7">
        <v>900</v>
      </c>
      <c r="G25" s="8">
        <v>650</v>
      </c>
      <c r="H25" s="8">
        <v>20</v>
      </c>
      <c r="I25" s="8">
        <v>18</v>
      </c>
      <c r="J25" s="38">
        <v>18</v>
      </c>
      <c r="K25" s="7" t="s">
        <v>15</v>
      </c>
      <c r="L25" s="8" t="s">
        <v>245</v>
      </c>
      <c r="M25" s="8">
        <v>5000</v>
      </c>
      <c r="N25" s="8">
        <v>2500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90.7</v>
      </c>
      <c r="C26" s="31">
        <v>52.7</v>
      </c>
      <c r="D26" s="31">
        <v>52.4</v>
      </c>
      <c r="E26" s="32">
        <v>54</v>
      </c>
      <c r="F26" s="39">
        <v>446</v>
      </c>
      <c r="G26" s="17">
        <v>291</v>
      </c>
      <c r="H26" s="31">
        <v>44.4</v>
      </c>
      <c r="I26" s="31">
        <v>42.9</v>
      </c>
      <c r="J26" s="34">
        <v>43.9</v>
      </c>
      <c r="K26" s="16" t="s">
        <v>34</v>
      </c>
      <c r="L26" s="20" t="s">
        <v>246</v>
      </c>
      <c r="M26" s="16">
        <v>2510</v>
      </c>
      <c r="N26" s="40">
        <v>921</v>
      </c>
      <c r="O26" s="31">
        <v>31.4</v>
      </c>
      <c r="P26" s="31">
        <v>32.700000000000003</v>
      </c>
      <c r="Q26" s="32">
        <v>30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366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14.765000000000001</v>
      </c>
      <c r="C30" s="9">
        <v>20.100000000000001</v>
      </c>
      <c r="D30" s="9">
        <v>23.777000000000001</v>
      </c>
      <c r="E30" s="161">
        <v>23.768000000000001</v>
      </c>
      <c r="F30" s="163"/>
      <c r="G30" s="26">
        <v>12.013</v>
      </c>
      <c r="H30" s="9">
        <v>14.597</v>
      </c>
      <c r="I30" s="9">
        <v>24.8</v>
      </c>
      <c r="J30" s="161">
        <v>30.364999999999998</v>
      </c>
      <c r="K30" s="162"/>
      <c r="L30" s="163"/>
      <c r="M30" s="26">
        <v>3.0750000000000002</v>
      </c>
      <c r="N30" s="9">
        <v>4.6669999999999998</v>
      </c>
      <c r="O30" s="161">
        <v>7.1920000000000002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20</v>
      </c>
      <c r="C32" s="8">
        <v>35</v>
      </c>
      <c r="D32" s="8">
        <v>15</v>
      </c>
      <c r="E32" s="8">
        <v>10</v>
      </c>
      <c r="F32" s="38">
        <v>10</v>
      </c>
      <c r="G32" s="7">
        <v>8</v>
      </c>
      <c r="H32" s="8">
        <v>1400</v>
      </c>
      <c r="I32" s="8">
        <v>5500</v>
      </c>
      <c r="J32" s="8">
        <v>12</v>
      </c>
      <c r="K32" s="8">
        <v>12</v>
      </c>
      <c r="L32" s="13">
        <v>12</v>
      </c>
      <c r="M32" s="7">
        <v>320</v>
      </c>
      <c r="N32" s="8">
        <v>90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144.30000000000001</v>
      </c>
      <c r="C33" s="17">
        <v>140.6</v>
      </c>
      <c r="D33" s="20">
        <v>54.1</v>
      </c>
      <c r="E33" s="20">
        <v>32.9</v>
      </c>
      <c r="F33" s="44">
        <v>36.5</v>
      </c>
      <c r="G33" s="33">
        <v>75.3</v>
      </c>
      <c r="H33" s="16">
        <v>727</v>
      </c>
      <c r="I33" s="16">
        <v>2870</v>
      </c>
      <c r="J33" s="16">
        <v>43.5</v>
      </c>
      <c r="K33" s="20">
        <v>42.4</v>
      </c>
      <c r="L33" s="45">
        <v>41.8</v>
      </c>
      <c r="M33" s="20">
        <v>184</v>
      </c>
      <c r="N33" s="20">
        <v>93.7</v>
      </c>
      <c r="O33" s="17">
        <v>128.1</v>
      </c>
      <c r="P33" s="17">
        <v>136.4</v>
      </c>
      <c r="Q33" s="46">
        <v>144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19.617000000000001</v>
      </c>
      <c r="C37" s="8">
        <v>22.715</v>
      </c>
      <c r="D37" s="9" t="s">
        <v>250</v>
      </c>
      <c r="E37" s="9">
        <v>25.643999999999998</v>
      </c>
      <c r="F37" s="9">
        <v>27.89</v>
      </c>
      <c r="G37" s="161">
        <v>38.128</v>
      </c>
      <c r="H37" s="162"/>
      <c r="I37" s="172"/>
      <c r="J37" s="161" t="s">
        <v>367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368</v>
      </c>
      <c r="C38" s="11" t="s">
        <v>369</v>
      </c>
      <c r="D38" s="11" t="s">
        <v>370</v>
      </c>
      <c r="E38" s="11" t="s">
        <v>371</v>
      </c>
      <c r="F38" s="11" t="s">
        <v>372</v>
      </c>
      <c r="G38" s="11" t="s">
        <v>373</v>
      </c>
      <c r="H38" s="11" t="s">
        <v>374</v>
      </c>
      <c r="I38" s="11" t="s">
        <v>375</v>
      </c>
      <c r="J38" s="11" t="s">
        <v>376</v>
      </c>
      <c r="K38" s="11" t="s">
        <v>377</v>
      </c>
      <c r="L38" s="12" t="s">
        <v>378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2000</v>
      </c>
      <c r="F39" s="8" t="s">
        <v>246</v>
      </c>
      <c r="G39" s="8">
        <v>1700</v>
      </c>
      <c r="H39" s="8">
        <v>1900</v>
      </c>
      <c r="I39" s="8">
        <v>2000</v>
      </c>
      <c r="J39" s="8" t="s">
        <v>367</v>
      </c>
      <c r="K39" s="8" t="s">
        <v>367</v>
      </c>
      <c r="L39" s="13" t="s">
        <v>367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508</v>
      </c>
      <c r="C40" s="16">
        <v>1419</v>
      </c>
      <c r="D40" s="16" t="s">
        <v>367</v>
      </c>
      <c r="E40" s="16">
        <v>1448</v>
      </c>
      <c r="F40" s="16">
        <v>1978</v>
      </c>
      <c r="G40" s="16">
        <v>792</v>
      </c>
      <c r="H40" s="16">
        <v>867</v>
      </c>
      <c r="I40" s="16">
        <v>944</v>
      </c>
      <c r="J40" s="20" t="s">
        <v>367</v>
      </c>
      <c r="K40" s="20" t="s">
        <v>367</v>
      </c>
      <c r="L40" s="44" t="s">
        <v>367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 t="s">
        <v>250</v>
      </c>
      <c r="C44" s="8">
        <v>23.495999999999999</v>
      </c>
      <c r="D44" s="9">
        <v>27.771000000000001</v>
      </c>
      <c r="E44" s="9">
        <v>28.582999999999998</v>
      </c>
      <c r="F44" s="9">
        <v>28.766999999999999</v>
      </c>
      <c r="G44" s="161" t="s">
        <v>379</v>
      </c>
      <c r="H44" s="162"/>
      <c r="I44" s="163"/>
      <c r="J44" s="26">
        <v>5.1589999999999998</v>
      </c>
      <c r="K44" s="9">
        <v>11.132999999999999</v>
      </c>
      <c r="L44" s="161">
        <v>20.460999999999999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380</v>
      </c>
      <c r="C45" s="11" t="s">
        <v>381</v>
      </c>
      <c r="D45" s="11" t="s">
        <v>382</v>
      </c>
      <c r="E45" s="11" t="s">
        <v>383</v>
      </c>
      <c r="F45" s="11" t="s">
        <v>384</v>
      </c>
      <c r="G45" s="11" t="s">
        <v>385</v>
      </c>
      <c r="H45" s="11" t="s">
        <v>386</v>
      </c>
      <c r="I45" s="28" t="s">
        <v>387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388</v>
      </c>
      <c r="O45" s="22"/>
      <c r="P45" s="22"/>
      <c r="Q45" s="22"/>
    </row>
    <row r="46" spans="1:18" ht="11.25" customHeight="1" x14ac:dyDescent="0.15">
      <c r="A46" s="42" t="s">
        <v>31</v>
      </c>
      <c r="B46" s="7" t="s">
        <v>250</v>
      </c>
      <c r="C46" s="8">
        <v>1600</v>
      </c>
      <c r="D46" s="8">
        <v>7000</v>
      </c>
      <c r="E46" s="8">
        <v>3800</v>
      </c>
      <c r="F46" s="8">
        <v>1200</v>
      </c>
      <c r="G46" s="8" t="s">
        <v>361</v>
      </c>
      <c r="H46" s="8" t="s">
        <v>361</v>
      </c>
      <c r="I46" s="38" t="s">
        <v>361</v>
      </c>
      <c r="J46" s="7">
        <v>12</v>
      </c>
      <c r="K46" s="38">
        <v>12</v>
      </c>
      <c r="L46" s="8">
        <v>12</v>
      </c>
      <c r="M46" s="8">
        <v>12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 t="s">
        <v>389</v>
      </c>
      <c r="C47" s="20">
        <v>984</v>
      </c>
      <c r="D47" s="16">
        <v>3660</v>
      </c>
      <c r="E47" s="16">
        <v>2220</v>
      </c>
      <c r="F47" s="16">
        <v>627</v>
      </c>
      <c r="G47" s="16" t="s">
        <v>390</v>
      </c>
      <c r="H47" s="16" t="s">
        <v>390</v>
      </c>
      <c r="I47" s="48" t="s">
        <v>390</v>
      </c>
      <c r="J47" s="33">
        <v>77.5</v>
      </c>
      <c r="K47" s="44">
        <v>60.1</v>
      </c>
      <c r="L47" s="20">
        <v>54.3</v>
      </c>
      <c r="M47" s="16">
        <v>55.2</v>
      </c>
      <c r="N47" s="45">
        <v>56.1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379</v>
      </c>
      <c r="C51" s="161">
        <v>13.712999999999999</v>
      </c>
      <c r="D51" s="162"/>
      <c r="E51" s="163"/>
      <c r="F51" s="171">
        <v>16.172999999999998</v>
      </c>
      <c r="G51" s="162"/>
      <c r="H51" s="172"/>
      <c r="I51" s="161">
        <v>6.5970000000000004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361</v>
      </c>
      <c r="C53" s="8">
        <v>180</v>
      </c>
      <c r="D53" s="8">
        <v>200</v>
      </c>
      <c r="E53" s="51" t="s">
        <v>361</v>
      </c>
      <c r="F53" s="8">
        <v>280</v>
      </c>
      <c r="G53" s="8">
        <v>300</v>
      </c>
      <c r="H53" s="52">
        <v>280</v>
      </c>
      <c r="I53" s="8">
        <v>25</v>
      </c>
      <c r="J53" s="8">
        <v>25</v>
      </c>
      <c r="K53" s="13">
        <v>25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361</v>
      </c>
      <c r="C54" s="17">
        <v>74.3</v>
      </c>
      <c r="D54" s="53">
        <v>157.19999999999999</v>
      </c>
      <c r="E54" s="54" t="s">
        <v>361</v>
      </c>
      <c r="F54" s="20">
        <v>172.9</v>
      </c>
      <c r="G54" s="53">
        <v>178.4</v>
      </c>
      <c r="H54" s="55">
        <v>177.7</v>
      </c>
      <c r="I54" s="31">
        <v>51.5</v>
      </c>
      <c r="J54" s="56">
        <v>50.4</v>
      </c>
      <c r="K54" s="32">
        <v>50.7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workbookViewId="0">
      <selection activeCell="M52" sqref="M5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358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42107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359</v>
      </c>
      <c r="B9" s="7" t="s">
        <v>15</v>
      </c>
      <c r="C9" s="8" t="s">
        <v>15</v>
      </c>
      <c r="D9" s="9">
        <v>15.448</v>
      </c>
      <c r="E9" s="161">
        <v>16.463000000000001</v>
      </c>
      <c r="F9" s="162"/>
      <c r="G9" s="163"/>
      <c r="H9" s="7" t="s">
        <v>15</v>
      </c>
      <c r="I9" s="8" t="s">
        <v>15</v>
      </c>
      <c r="J9" s="9">
        <v>12.638</v>
      </c>
      <c r="K9" s="161">
        <v>16.559999999999999</v>
      </c>
      <c r="L9" s="162"/>
      <c r="M9" s="163"/>
      <c r="N9" s="7" t="s">
        <v>15</v>
      </c>
      <c r="O9" s="9">
        <v>16.646999999999998</v>
      </c>
      <c r="P9" s="161">
        <v>24.56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281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850</v>
      </c>
      <c r="F11" s="8">
        <v>1100</v>
      </c>
      <c r="G11" s="13" t="s">
        <v>240</v>
      </c>
      <c r="H11" s="7" t="s">
        <v>15</v>
      </c>
      <c r="I11" s="8" t="s">
        <v>15</v>
      </c>
      <c r="J11" s="8">
        <v>80</v>
      </c>
      <c r="K11" s="8">
        <v>220</v>
      </c>
      <c r="L11" s="8">
        <v>220</v>
      </c>
      <c r="M11" s="13">
        <v>250</v>
      </c>
      <c r="N11" s="7" t="s">
        <v>15</v>
      </c>
      <c r="O11" s="8">
        <v>120</v>
      </c>
      <c r="P11" s="8">
        <v>50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172.9</v>
      </c>
      <c r="E12" s="18">
        <v>482</v>
      </c>
      <c r="F12" s="18">
        <v>633</v>
      </c>
      <c r="G12" s="19" t="s">
        <v>240</v>
      </c>
      <c r="H12" s="15" t="s">
        <v>34</v>
      </c>
      <c r="I12" s="16" t="s">
        <v>34</v>
      </c>
      <c r="J12" s="20">
        <v>101.3</v>
      </c>
      <c r="K12" s="18">
        <v>152.30000000000001</v>
      </c>
      <c r="L12" s="18">
        <v>158.5</v>
      </c>
      <c r="M12" s="19">
        <v>169.9</v>
      </c>
      <c r="N12" s="15" t="s">
        <v>34</v>
      </c>
      <c r="O12" s="20">
        <v>124.4</v>
      </c>
      <c r="P12" s="17">
        <v>81.5</v>
      </c>
      <c r="Q12" s="17">
        <v>220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3.4780000000000002</v>
      </c>
      <c r="C16" s="9">
        <v>10.348000000000001</v>
      </c>
      <c r="D16" s="8" t="s">
        <v>15</v>
      </c>
      <c r="E16" s="9">
        <v>21.995000000000001</v>
      </c>
      <c r="F16" s="161">
        <v>23.146000000000001</v>
      </c>
      <c r="G16" s="162"/>
      <c r="H16" s="163"/>
      <c r="I16" s="26">
        <v>8.125</v>
      </c>
      <c r="J16" s="9">
        <v>16.123000000000001</v>
      </c>
      <c r="K16" s="9">
        <v>20.045999999999999</v>
      </c>
      <c r="L16" s="168">
        <v>20.481999999999999</v>
      </c>
      <c r="M16" s="169"/>
      <c r="N16" s="170"/>
      <c r="O16" s="171">
        <v>15.657999999999999</v>
      </c>
      <c r="P16" s="172"/>
      <c r="Q16" s="27">
        <v>13.930999999999999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35</v>
      </c>
      <c r="C18" s="8">
        <v>15</v>
      </c>
      <c r="D18" s="8" t="s">
        <v>15</v>
      </c>
      <c r="E18" s="8">
        <v>2100</v>
      </c>
      <c r="F18" s="8">
        <v>12</v>
      </c>
      <c r="G18" s="8">
        <v>15</v>
      </c>
      <c r="H18" s="13">
        <v>15</v>
      </c>
      <c r="I18" s="7">
        <v>18</v>
      </c>
      <c r="J18" s="8">
        <v>280</v>
      </c>
      <c r="K18" s="8">
        <v>1400</v>
      </c>
      <c r="L18" s="8">
        <v>8</v>
      </c>
      <c r="M18" s="8">
        <v>10</v>
      </c>
      <c r="N18" s="8">
        <v>10</v>
      </c>
      <c r="O18" s="7">
        <v>650</v>
      </c>
      <c r="P18" s="8">
        <v>650</v>
      </c>
      <c r="Q18" s="13">
        <v>150</v>
      </c>
    </row>
    <row r="19" spans="1:18" ht="11.25" customHeight="1" thickBot="1" x14ac:dyDescent="0.2">
      <c r="A19" s="14" t="s">
        <v>33</v>
      </c>
      <c r="B19" s="16">
        <v>39.299999999999997</v>
      </c>
      <c r="C19" s="20">
        <v>69.3</v>
      </c>
      <c r="D19" s="16" t="s">
        <v>240</v>
      </c>
      <c r="E19" s="17">
        <v>792</v>
      </c>
      <c r="F19" s="31">
        <v>34.6</v>
      </c>
      <c r="G19" s="31">
        <v>34.6</v>
      </c>
      <c r="H19" s="32">
        <v>34.700000000000003</v>
      </c>
      <c r="I19" s="33">
        <v>123.6</v>
      </c>
      <c r="J19" s="17">
        <v>234</v>
      </c>
      <c r="K19" s="17">
        <v>550</v>
      </c>
      <c r="L19" s="31">
        <v>40.299999999999997</v>
      </c>
      <c r="M19" s="31">
        <v>39.700000000000003</v>
      </c>
      <c r="N19" s="34">
        <v>39.6</v>
      </c>
      <c r="O19" s="88">
        <v>393</v>
      </c>
      <c r="P19" s="18">
        <v>395</v>
      </c>
      <c r="Q19" s="35">
        <v>140.4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7.391</v>
      </c>
      <c r="C23" s="161">
        <v>9.67</v>
      </c>
      <c r="D23" s="162"/>
      <c r="E23" s="163"/>
      <c r="F23" s="26">
        <v>6.8120000000000003</v>
      </c>
      <c r="G23" s="9">
        <v>7.6239999999999997</v>
      </c>
      <c r="H23" s="161">
        <v>6.6619999999999999</v>
      </c>
      <c r="I23" s="162"/>
      <c r="J23" s="163"/>
      <c r="K23" s="7" t="s">
        <v>15</v>
      </c>
      <c r="L23" s="9">
        <v>31.39</v>
      </c>
      <c r="M23" s="9">
        <v>29.120999999999999</v>
      </c>
      <c r="N23" s="9">
        <v>39.049999999999997</v>
      </c>
      <c r="O23" s="161">
        <v>41.777000000000001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283</v>
      </c>
      <c r="G24" s="11" t="s">
        <v>284</v>
      </c>
      <c r="H24" s="11" t="s">
        <v>285</v>
      </c>
      <c r="I24" s="11" t="s">
        <v>365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35</v>
      </c>
      <c r="C25" s="8">
        <v>18</v>
      </c>
      <c r="D25" s="8">
        <v>18</v>
      </c>
      <c r="E25" s="13">
        <v>18</v>
      </c>
      <c r="F25" s="7">
        <v>1200</v>
      </c>
      <c r="G25" s="8">
        <v>480</v>
      </c>
      <c r="H25" s="8">
        <v>20</v>
      </c>
      <c r="I25" s="8">
        <v>22</v>
      </c>
      <c r="J25" s="38">
        <v>25</v>
      </c>
      <c r="K25" s="7" t="s">
        <v>15</v>
      </c>
      <c r="L25" s="8" t="s">
        <v>245</v>
      </c>
      <c r="M25" s="8">
        <v>4500</v>
      </c>
      <c r="N25" s="8">
        <v>1500</v>
      </c>
      <c r="O25" s="8">
        <v>12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92.1</v>
      </c>
      <c r="C26" s="31">
        <v>53.3</v>
      </c>
      <c r="D26" s="31">
        <v>52.9</v>
      </c>
      <c r="E26" s="32">
        <v>52.5</v>
      </c>
      <c r="F26" s="39">
        <v>503</v>
      </c>
      <c r="G26" s="17">
        <v>232</v>
      </c>
      <c r="H26" s="31">
        <v>43.7</v>
      </c>
      <c r="I26" s="31">
        <v>45.7</v>
      </c>
      <c r="J26" s="34">
        <v>47.2</v>
      </c>
      <c r="K26" s="16" t="s">
        <v>34</v>
      </c>
      <c r="L26" s="20" t="s">
        <v>246</v>
      </c>
      <c r="M26" s="16">
        <v>2420</v>
      </c>
      <c r="N26" s="40">
        <v>673</v>
      </c>
      <c r="O26" s="31">
        <v>31.3</v>
      </c>
      <c r="P26" s="31">
        <v>30.7</v>
      </c>
      <c r="Q26" s="32">
        <v>30.3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287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14.95</v>
      </c>
      <c r="C30" s="9">
        <v>20.251000000000001</v>
      </c>
      <c r="D30" s="9">
        <v>23.738</v>
      </c>
      <c r="E30" s="161">
        <v>23.513000000000002</v>
      </c>
      <c r="F30" s="163"/>
      <c r="G30" s="26">
        <v>12.12</v>
      </c>
      <c r="H30" s="9">
        <v>14.712999999999999</v>
      </c>
      <c r="I30" s="9">
        <v>24.905999999999999</v>
      </c>
      <c r="J30" s="161">
        <v>29.449000000000002</v>
      </c>
      <c r="K30" s="162"/>
      <c r="L30" s="163"/>
      <c r="M30" s="26">
        <v>1.238</v>
      </c>
      <c r="N30" s="9">
        <v>4.718</v>
      </c>
      <c r="O30" s="161">
        <v>6.843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22</v>
      </c>
      <c r="C32" s="8">
        <v>30</v>
      </c>
      <c r="D32" s="8">
        <v>15</v>
      </c>
      <c r="E32" s="8">
        <v>8</v>
      </c>
      <c r="F32" s="38" t="s">
        <v>391</v>
      </c>
      <c r="G32" s="7">
        <v>10</v>
      </c>
      <c r="H32" s="8">
        <v>1200</v>
      </c>
      <c r="I32" s="8">
        <v>5000</v>
      </c>
      <c r="J32" s="8">
        <v>12</v>
      </c>
      <c r="K32" s="8">
        <v>12</v>
      </c>
      <c r="L32" s="13">
        <v>12</v>
      </c>
      <c r="M32" s="7">
        <v>150</v>
      </c>
      <c r="N32" s="8">
        <v>110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145.80000000000001</v>
      </c>
      <c r="C33" s="17">
        <v>130.6</v>
      </c>
      <c r="D33" s="20">
        <v>52.9</v>
      </c>
      <c r="E33" s="20">
        <v>28.7</v>
      </c>
      <c r="F33" s="44" t="s">
        <v>392</v>
      </c>
      <c r="G33" s="33">
        <v>75.599999999999994</v>
      </c>
      <c r="H33" s="16">
        <v>598</v>
      </c>
      <c r="I33" s="16">
        <v>2300</v>
      </c>
      <c r="J33" s="16">
        <v>39.9</v>
      </c>
      <c r="K33" s="20">
        <v>41.3</v>
      </c>
      <c r="L33" s="45">
        <v>42.9</v>
      </c>
      <c r="M33" s="20">
        <v>86</v>
      </c>
      <c r="N33" s="20">
        <v>90.6</v>
      </c>
      <c r="O33" s="17">
        <v>135.1</v>
      </c>
      <c r="P33" s="17">
        <v>144.1</v>
      </c>
      <c r="Q33" s="46">
        <v>144.30000000000001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19.605</v>
      </c>
      <c r="C37" s="8">
        <v>22.808</v>
      </c>
      <c r="D37" s="9" t="s">
        <v>250</v>
      </c>
      <c r="E37" s="9">
        <v>25.420999999999999</v>
      </c>
      <c r="F37" s="9">
        <v>27.65</v>
      </c>
      <c r="G37" s="161">
        <v>37.908000000000001</v>
      </c>
      <c r="H37" s="162"/>
      <c r="I37" s="172"/>
      <c r="J37" s="161" t="s">
        <v>240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370</v>
      </c>
      <c r="E38" s="11" t="s">
        <v>371</v>
      </c>
      <c r="F38" s="11" t="s">
        <v>372</v>
      </c>
      <c r="G38" s="11" t="s">
        <v>258</v>
      </c>
      <c r="H38" s="11" t="s">
        <v>259</v>
      </c>
      <c r="I38" s="11" t="s">
        <v>375</v>
      </c>
      <c r="J38" s="11" t="s">
        <v>270</v>
      </c>
      <c r="K38" s="11" t="s">
        <v>377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2300</v>
      </c>
      <c r="F39" s="8" t="s">
        <v>246</v>
      </c>
      <c r="G39" s="8">
        <v>1600</v>
      </c>
      <c r="H39" s="8">
        <v>1600</v>
      </c>
      <c r="I39" s="8">
        <v>2200</v>
      </c>
      <c r="J39" s="8" t="s">
        <v>240</v>
      </c>
      <c r="K39" s="8" t="s">
        <v>240</v>
      </c>
      <c r="L39" s="13" t="s">
        <v>240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731</v>
      </c>
      <c r="C40" s="16">
        <v>1330</v>
      </c>
      <c r="D40" s="16" t="s">
        <v>240</v>
      </c>
      <c r="E40" s="16">
        <v>1291</v>
      </c>
      <c r="F40" s="16">
        <v>1824</v>
      </c>
      <c r="G40" s="16">
        <v>683</v>
      </c>
      <c r="H40" s="16">
        <v>762</v>
      </c>
      <c r="I40" s="16">
        <v>936</v>
      </c>
      <c r="J40" s="20" t="s">
        <v>240</v>
      </c>
      <c r="K40" s="20" t="s">
        <v>240</v>
      </c>
      <c r="L40" s="44" t="s">
        <v>240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14.635</v>
      </c>
      <c r="C44" s="8">
        <v>23.234999999999999</v>
      </c>
      <c r="D44" s="9">
        <v>27.599</v>
      </c>
      <c r="E44" s="9">
        <v>28.678000000000001</v>
      </c>
      <c r="F44" s="9">
        <v>28.698</v>
      </c>
      <c r="G44" s="161" t="s">
        <v>240</v>
      </c>
      <c r="H44" s="162"/>
      <c r="I44" s="163"/>
      <c r="J44" s="26">
        <v>5.15</v>
      </c>
      <c r="K44" s="9">
        <v>10.952</v>
      </c>
      <c r="L44" s="161">
        <v>16.347999999999999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380</v>
      </c>
      <c r="C45" s="11" t="s">
        <v>266</v>
      </c>
      <c r="D45" s="11" t="s">
        <v>382</v>
      </c>
      <c r="E45" s="11" t="s">
        <v>268</v>
      </c>
      <c r="F45" s="11" t="s">
        <v>269</v>
      </c>
      <c r="G45" s="11" t="s">
        <v>385</v>
      </c>
      <c r="H45" s="11" t="s">
        <v>386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310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900</v>
      </c>
      <c r="C46" s="8">
        <v>1900</v>
      </c>
      <c r="D46" s="8">
        <v>7500</v>
      </c>
      <c r="E46" s="8">
        <v>5500</v>
      </c>
      <c r="F46" s="8">
        <v>1400</v>
      </c>
      <c r="G46" s="8" t="s">
        <v>240</v>
      </c>
      <c r="H46" s="8" t="s">
        <v>240</v>
      </c>
      <c r="I46" s="38" t="s">
        <v>240</v>
      </c>
      <c r="J46" s="7">
        <v>12</v>
      </c>
      <c r="K46" s="38">
        <v>12</v>
      </c>
      <c r="L46" s="8">
        <v>12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587</v>
      </c>
      <c r="C47" s="20">
        <v>951</v>
      </c>
      <c r="D47" s="16">
        <v>3450</v>
      </c>
      <c r="E47" s="16">
        <v>2690</v>
      </c>
      <c r="F47" s="16">
        <v>701</v>
      </c>
      <c r="G47" s="16" t="s">
        <v>240</v>
      </c>
      <c r="H47" s="16" t="s">
        <v>240</v>
      </c>
      <c r="I47" s="48" t="s">
        <v>240</v>
      </c>
      <c r="J47" s="33">
        <v>81.3</v>
      </c>
      <c r="K47" s="44">
        <v>58.1</v>
      </c>
      <c r="L47" s="20">
        <v>55.7</v>
      </c>
      <c r="M47" s="16">
        <v>55.9</v>
      </c>
      <c r="N47" s="45">
        <v>56.4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240</v>
      </c>
      <c r="C51" s="161">
        <v>13.188000000000001</v>
      </c>
      <c r="D51" s="162"/>
      <c r="E51" s="163"/>
      <c r="F51" s="171">
        <v>16.038</v>
      </c>
      <c r="G51" s="162"/>
      <c r="H51" s="172"/>
      <c r="I51" s="161">
        <v>6.3860000000000001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240</v>
      </c>
      <c r="C53" s="8">
        <v>210</v>
      </c>
      <c r="D53" s="8">
        <v>250</v>
      </c>
      <c r="E53" s="51" t="s">
        <v>240</v>
      </c>
      <c r="F53" s="8">
        <v>280</v>
      </c>
      <c r="G53" s="8">
        <v>280</v>
      </c>
      <c r="H53" s="52">
        <v>280</v>
      </c>
      <c r="I53" s="8">
        <v>25</v>
      </c>
      <c r="J53" s="8">
        <v>25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240</v>
      </c>
      <c r="C54" s="17">
        <v>114.2</v>
      </c>
      <c r="D54" s="53">
        <v>173.7</v>
      </c>
      <c r="E54" s="54" t="s">
        <v>240</v>
      </c>
      <c r="F54" s="17">
        <v>171.5</v>
      </c>
      <c r="G54" s="17">
        <v>174.3</v>
      </c>
      <c r="H54" s="89">
        <v>176.2</v>
      </c>
      <c r="I54" s="31">
        <v>49.2</v>
      </c>
      <c r="J54" s="56">
        <v>48.9</v>
      </c>
      <c r="K54" s="32">
        <v>48.5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workbookViewId="0">
      <selection activeCell="B30" sqref="B30:B33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42114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15.286</v>
      </c>
      <c r="E9" s="161">
        <v>17.922999999999998</v>
      </c>
      <c r="F9" s="162"/>
      <c r="G9" s="163"/>
      <c r="H9" s="7" t="s">
        <v>15</v>
      </c>
      <c r="I9" s="8" t="s">
        <v>15</v>
      </c>
      <c r="J9" s="9">
        <v>11.516999999999999</v>
      </c>
      <c r="K9" s="161">
        <v>12.073</v>
      </c>
      <c r="L9" s="162"/>
      <c r="M9" s="163"/>
      <c r="N9" s="7" t="s">
        <v>15</v>
      </c>
      <c r="O9" s="9">
        <v>16.553000000000001</v>
      </c>
      <c r="P9" s="161">
        <v>24.227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250</v>
      </c>
      <c r="L11" s="8">
        <v>250</v>
      </c>
      <c r="M11" s="13">
        <v>250</v>
      </c>
      <c r="N11" s="7" t="s">
        <v>15</v>
      </c>
      <c r="O11" s="8">
        <v>150</v>
      </c>
      <c r="P11" s="8">
        <v>80</v>
      </c>
      <c r="Q11" s="8">
        <v>450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227</v>
      </c>
      <c r="E12" s="18">
        <v>479</v>
      </c>
      <c r="F12" s="18">
        <v>498</v>
      </c>
      <c r="G12" s="19" t="s">
        <v>140</v>
      </c>
      <c r="H12" s="15" t="s">
        <v>34</v>
      </c>
      <c r="I12" s="16" t="s">
        <v>34</v>
      </c>
      <c r="J12" s="20">
        <v>106.8</v>
      </c>
      <c r="K12" s="18">
        <v>178.1</v>
      </c>
      <c r="L12" s="18">
        <v>182.2</v>
      </c>
      <c r="M12" s="19">
        <v>182.2</v>
      </c>
      <c r="N12" s="15" t="s">
        <v>34</v>
      </c>
      <c r="O12" s="20">
        <v>113</v>
      </c>
      <c r="P12" s="17">
        <v>83.8</v>
      </c>
      <c r="Q12" s="17">
        <v>217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3.6</v>
      </c>
      <c r="C16" s="9">
        <v>10.427</v>
      </c>
      <c r="D16" s="8" t="s">
        <v>15</v>
      </c>
      <c r="E16" s="9">
        <v>20.812999999999999</v>
      </c>
      <c r="F16" s="161">
        <v>23.048999999999999</v>
      </c>
      <c r="G16" s="162"/>
      <c r="H16" s="163"/>
      <c r="I16" s="26">
        <v>7.7969999999999997</v>
      </c>
      <c r="J16" s="9">
        <v>16.036000000000001</v>
      </c>
      <c r="K16" s="9">
        <v>19.896999999999998</v>
      </c>
      <c r="L16" s="168">
        <v>19.881</v>
      </c>
      <c r="M16" s="169"/>
      <c r="N16" s="170"/>
      <c r="O16" s="171">
        <v>15.587</v>
      </c>
      <c r="P16" s="172"/>
      <c r="Q16" s="27">
        <v>13.815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15</v>
      </c>
      <c r="C18" s="8">
        <v>15</v>
      </c>
      <c r="D18" s="8" t="s">
        <v>15</v>
      </c>
      <c r="E18" s="8">
        <v>2400</v>
      </c>
      <c r="F18" s="8">
        <v>12</v>
      </c>
      <c r="G18" s="8">
        <v>15</v>
      </c>
      <c r="H18" s="13">
        <v>15</v>
      </c>
      <c r="I18" s="7">
        <v>15</v>
      </c>
      <c r="J18" s="8">
        <v>250</v>
      </c>
      <c r="K18" s="8">
        <v>1800</v>
      </c>
      <c r="L18" s="8">
        <v>8</v>
      </c>
      <c r="M18" s="8">
        <v>8</v>
      </c>
      <c r="N18" s="8">
        <v>10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31.3</v>
      </c>
      <c r="C19" s="20">
        <v>69.400000000000006</v>
      </c>
      <c r="D19" s="16" t="s">
        <v>140</v>
      </c>
      <c r="E19" s="17">
        <v>810</v>
      </c>
      <c r="F19" s="31">
        <v>35.5</v>
      </c>
      <c r="G19" s="31">
        <v>34.5</v>
      </c>
      <c r="H19" s="32">
        <v>37.4</v>
      </c>
      <c r="I19" s="33">
        <v>88.5</v>
      </c>
      <c r="J19" s="17">
        <v>229</v>
      </c>
      <c r="K19" s="17">
        <v>694</v>
      </c>
      <c r="L19" s="31">
        <v>39.9</v>
      </c>
      <c r="M19" s="31">
        <v>40.299999999999997</v>
      </c>
      <c r="N19" s="34">
        <v>40.799999999999997</v>
      </c>
      <c r="O19" s="88">
        <v>397</v>
      </c>
      <c r="P19" s="18">
        <v>392</v>
      </c>
      <c r="Q19" s="35">
        <v>159.1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7.2619999999999996</v>
      </c>
      <c r="C23" s="161">
        <v>8.2370000000000001</v>
      </c>
      <c r="D23" s="162"/>
      <c r="E23" s="163"/>
      <c r="F23" s="26">
        <v>6.6</v>
      </c>
      <c r="G23" s="9">
        <v>7.5110000000000001</v>
      </c>
      <c r="H23" s="161">
        <v>6.2960000000000003</v>
      </c>
      <c r="I23" s="162"/>
      <c r="J23" s="163"/>
      <c r="K23" s="7" t="s">
        <v>15</v>
      </c>
      <c r="L23" s="9">
        <v>31.41</v>
      </c>
      <c r="M23" s="9">
        <v>29.672000000000001</v>
      </c>
      <c r="N23" s="9">
        <v>35.036000000000001</v>
      </c>
      <c r="O23" s="161">
        <v>41.575000000000003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25</v>
      </c>
      <c r="C25" s="8">
        <v>18</v>
      </c>
      <c r="D25" s="8">
        <v>20</v>
      </c>
      <c r="E25" s="13">
        <v>20</v>
      </c>
      <c r="F25" s="7">
        <v>800</v>
      </c>
      <c r="G25" s="8">
        <v>350</v>
      </c>
      <c r="H25" s="8">
        <v>45</v>
      </c>
      <c r="I25" s="8">
        <v>50</v>
      </c>
      <c r="J25" s="38">
        <v>50</v>
      </c>
      <c r="K25" s="7" t="s">
        <v>15</v>
      </c>
      <c r="L25" s="8" t="s">
        <v>245</v>
      </c>
      <c r="M25" s="8">
        <v>3500</v>
      </c>
      <c r="N25" s="8">
        <v>1400</v>
      </c>
      <c r="O25" s="8">
        <v>10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81.599999999999994</v>
      </c>
      <c r="C26" s="31">
        <v>55.1</v>
      </c>
      <c r="D26" s="31">
        <v>53.5</v>
      </c>
      <c r="E26" s="32">
        <v>54.6</v>
      </c>
      <c r="F26" s="39">
        <v>293</v>
      </c>
      <c r="G26" s="17">
        <v>181.5</v>
      </c>
      <c r="H26" s="31">
        <v>55.5</v>
      </c>
      <c r="I26" s="31">
        <v>56.1</v>
      </c>
      <c r="J26" s="34">
        <v>56</v>
      </c>
      <c r="K26" s="16" t="s">
        <v>34</v>
      </c>
      <c r="L26" s="20" t="s">
        <v>246</v>
      </c>
      <c r="M26" s="16">
        <v>2320</v>
      </c>
      <c r="N26" s="40">
        <v>567</v>
      </c>
      <c r="O26" s="31">
        <v>31.8</v>
      </c>
      <c r="P26" s="31">
        <v>32.200000000000003</v>
      </c>
      <c r="Q26" s="32">
        <v>31.6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14.689</v>
      </c>
      <c r="C30" s="9">
        <v>20.251000000000001</v>
      </c>
      <c r="D30" s="9">
        <v>23.738</v>
      </c>
      <c r="E30" s="161">
        <v>22.98</v>
      </c>
      <c r="F30" s="163"/>
      <c r="G30" s="26">
        <v>12.103999999999999</v>
      </c>
      <c r="H30" s="9">
        <v>14.675000000000001</v>
      </c>
      <c r="I30" s="9">
        <v>25.117999999999999</v>
      </c>
      <c r="J30" s="161">
        <v>29.8</v>
      </c>
      <c r="K30" s="162"/>
      <c r="L30" s="163"/>
      <c r="M30" s="26">
        <v>2.6960000000000002</v>
      </c>
      <c r="N30" s="9">
        <v>3.9039999999999999</v>
      </c>
      <c r="O30" s="161">
        <v>4.4800000000000004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15</v>
      </c>
      <c r="E32" s="8">
        <v>8</v>
      </c>
      <c r="F32" s="38">
        <v>8</v>
      </c>
      <c r="G32" s="7">
        <v>15</v>
      </c>
      <c r="H32" s="8">
        <v>1300</v>
      </c>
      <c r="I32" s="8">
        <v>5000</v>
      </c>
      <c r="J32" s="8">
        <v>12</v>
      </c>
      <c r="K32" s="8">
        <v>12</v>
      </c>
      <c r="L32" s="13">
        <v>12</v>
      </c>
      <c r="M32" s="7">
        <v>280</v>
      </c>
      <c r="N32" s="8">
        <v>110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142.6</v>
      </c>
      <c r="C33" s="17">
        <v>130.6</v>
      </c>
      <c r="D33" s="20">
        <v>50.6</v>
      </c>
      <c r="E33" s="20">
        <v>29.4</v>
      </c>
      <c r="F33" s="44">
        <v>36.700000000000003</v>
      </c>
      <c r="G33" s="33">
        <v>83.7</v>
      </c>
      <c r="H33" s="16">
        <v>612</v>
      </c>
      <c r="I33" s="16">
        <v>2260</v>
      </c>
      <c r="J33" s="16">
        <v>41.3</v>
      </c>
      <c r="K33" s="20">
        <v>42</v>
      </c>
      <c r="L33" s="45">
        <v>42.8</v>
      </c>
      <c r="M33" s="20">
        <v>172.9</v>
      </c>
      <c r="N33" s="20">
        <v>91.7</v>
      </c>
      <c r="O33" s="17">
        <v>136.5</v>
      </c>
      <c r="P33" s="17">
        <v>138.4</v>
      </c>
      <c r="Q33" s="46">
        <v>137.6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19.48</v>
      </c>
      <c r="C37" s="8">
        <v>22.622</v>
      </c>
      <c r="D37" s="9" t="s">
        <v>250</v>
      </c>
      <c r="E37" s="9">
        <v>25.722999999999999</v>
      </c>
      <c r="F37" s="9">
        <v>27.695</v>
      </c>
      <c r="G37" s="161">
        <v>38.018000000000001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2000</v>
      </c>
      <c r="F39" s="8" t="s">
        <v>246</v>
      </c>
      <c r="G39" s="8">
        <v>1600</v>
      </c>
      <c r="H39" s="8">
        <v>1600</v>
      </c>
      <c r="I39" s="8">
        <v>1800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862</v>
      </c>
      <c r="C40" s="16">
        <v>1397</v>
      </c>
      <c r="D40" s="16" t="s">
        <v>140</v>
      </c>
      <c r="E40" s="16">
        <v>1136</v>
      </c>
      <c r="F40" s="16">
        <v>1916</v>
      </c>
      <c r="G40" s="16">
        <v>698</v>
      </c>
      <c r="H40" s="16">
        <v>713</v>
      </c>
      <c r="I40" s="16">
        <v>839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14.3</v>
      </c>
      <c r="C44" s="8">
        <v>23.271000000000001</v>
      </c>
      <c r="D44" s="9">
        <v>27.318000000000001</v>
      </c>
      <c r="E44" s="9">
        <v>28.452999999999999</v>
      </c>
      <c r="F44" s="9">
        <v>28.504000000000001</v>
      </c>
      <c r="G44" s="161" t="s">
        <v>140</v>
      </c>
      <c r="H44" s="162"/>
      <c r="I44" s="163"/>
      <c r="J44" s="26">
        <v>5.1040000000000001</v>
      </c>
      <c r="K44" s="9">
        <v>10.776</v>
      </c>
      <c r="L44" s="161">
        <v>17.100999999999999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1000</v>
      </c>
      <c r="C46" s="8">
        <v>1900</v>
      </c>
      <c r="D46" s="8">
        <v>7800</v>
      </c>
      <c r="E46" s="8">
        <v>6000</v>
      </c>
      <c r="F46" s="8">
        <v>1400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>
        <v>12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688</v>
      </c>
      <c r="C47" s="20">
        <v>1022</v>
      </c>
      <c r="D47" s="16">
        <v>3360</v>
      </c>
      <c r="E47" s="16">
        <v>2910</v>
      </c>
      <c r="F47" s="16">
        <v>777</v>
      </c>
      <c r="G47" s="16" t="s">
        <v>140</v>
      </c>
      <c r="H47" s="16" t="s">
        <v>140</v>
      </c>
      <c r="I47" s="48" t="s">
        <v>140</v>
      </c>
      <c r="J47" s="33">
        <v>81.5</v>
      </c>
      <c r="K47" s="44">
        <v>57.7</v>
      </c>
      <c r="L47" s="20">
        <v>55.1</v>
      </c>
      <c r="M47" s="16">
        <v>54.6</v>
      </c>
      <c r="N47" s="45">
        <v>56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10.853999999999999</v>
      </c>
      <c r="D51" s="162"/>
      <c r="E51" s="163"/>
      <c r="F51" s="171">
        <v>11.7</v>
      </c>
      <c r="G51" s="162"/>
      <c r="H51" s="172"/>
      <c r="I51" s="161">
        <v>5.8650000000000002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250</v>
      </c>
      <c r="E53" s="51" t="s">
        <v>140</v>
      </c>
      <c r="F53" s="8">
        <v>220</v>
      </c>
      <c r="G53" s="8">
        <v>250</v>
      </c>
      <c r="H53" s="52">
        <v>250</v>
      </c>
      <c r="I53" s="8">
        <v>25</v>
      </c>
      <c r="J53" s="8">
        <v>22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112.8</v>
      </c>
      <c r="D54" s="53">
        <v>167.4</v>
      </c>
      <c r="E54" s="54" t="s">
        <v>140</v>
      </c>
      <c r="F54" s="17">
        <v>156.30000000000001</v>
      </c>
      <c r="G54" s="17">
        <v>157.9</v>
      </c>
      <c r="H54" s="89">
        <v>155.80000000000001</v>
      </c>
      <c r="I54" s="31">
        <v>49.5</v>
      </c>
      <c r="J54" s="56">
        <v>49.4</v>
      </c>
      <c r="K54" s="32">
        <v>49.4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C30" sqref="C30:C33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42121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15.637</v>
      </c>
      <c r="E9" s="161">
        <v>20.353000000000002</v>
      </c>
      <c r="F9" s="162"/>
      <c r="G9" s="163"/>
      <c r="H9" s="7" t="s">
        <v>15</v>
      </c>
      <c r="I9" s="8" t="s">
        <v>15</v>
      </c>
      <c r="J9" s="9">
        <v>13.489000000000001</v>
      </c>
      <c r="K9" s="161">
        <v>18.829999999999998</v>
      </c>
      <c r="L9" s="162"/>
      <c r="M9" s="163"/>
      <c r="N9" s="7" t="s">
        <v>15</v>
      </c>
      <c r="O9" s="9">
        <v>16.533000000000001</v>
      </c>
      <c r="P9" s="161">
        <v>24.388000000000002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280</v>
      </c>
      <c r="L11" s="8">
        <v>280</v>
      </c>
      <c r="M11" s="13">
        <v>280</v>
      </c>
      <c r="N11" s="7" t="s">
        <v>15</v>
      </c>
      <c r="O11" s="8">
        <v>120</v>
      </c>
      <c r="P11" s="8">
        <v>50</v>
      </c>
      <c r="Q11" s="8">
        <v>380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202</v>
      </c>
      <c r="E12" s="18">
        <v>439</v>
      </c>
      <c r="F12" s="18">
        <v>489</v>
      </c>
      <c r="G12" s="19" t="s">
        <v>140</v>
      </c>
      <c r="H12" s="15" t="s">
        <v>34</v>
      </c>
      <c r="I12" s="16" t="s">
        <v>34</v>
      </c>
      <c r="J12" s="20">
        <v>108.7</v>
      </c>
      <c r="K12" s="18">
        <v>189.1</v>
      </c>
      <c r="L12" s="18">
        <v>191.1</v>
      </c>
      <c r="M12" s="19">
        <v>192.2</v>
      </c>
      <c r="N12" s="15" t="s">
        <v>34</v>
      </c>
      <c r="O12" s="20">
        <v>115.8</v>
      </c>
      <c r="P12" s="17">
        <v>78.400000000000006</v>
      </c>
      <c r="Q12" s="17">
        <v>208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3.609</v>
      </c>
      <c r="C16" s="9">
        <v>9.9</v>
      </c>
      <c r="D16" s="8" t="s">
        <v>15</v>
      </c>
      <c r="E16" s="9">
        <v>21.94</v>
      </c>
      <c r="F16" s="161">
        <v>25.177</v>
      </c>
      <c r="G16" s="162"/>
      <c r="H16" s="163"/>
      <c r="I16" s="26">
        <v>6.27</v>
      </c>
      <c r="J16" s="9">
        <v>15.920999999999999</v>
      </c>
      <c r="K16" s="9">
        <v>19.988</v>
      </c>
      <c r="L16" s="168">
        <v>21.713000000000001</v>
      </c>
      <c r="M16" s="169"/>
      <c r="N16" s="170"/>
      <c r="O16" s="171">
        <v>19.140999999999998</v>
      </c>
      <c r="P16" s="172"/>
      <c r="Q16" s="27">
        <v>15.826000000000001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8</v>
      </c>
      <c r="C18" s="8">
        <v>15</v>
      </c>
      <c r="D18" s="8" t="s">
        <v>15</v>
      </c>
      <c r="E18" s="8">
        <v>2000</v>
      </c>
      <c r="F18" s="8">
        <v>15</v>
      </c>
      <c r="G18" s="8">
        <v>15</v>
      </c>
      <c r="H18" s="13">
        <v>15</v>
      </c>
      <c r="I18" s="7">
        <v>15</v>
      </c>
      <c r="J18" s="8">
        <v>250</v>
      </c>
      <c r="K18" s="8">
        <v>1500</v>
      </c>
      <c r="L18" s="8">
        <v>10</v>
      </c>
      <c r="M18" s="8">
        <v>10</v>
      </c>
      <c r="N18" s="8">
        <v>10</v>
      </c>
      <c r="O18" s="7">
        <v>600</v>
      </c>
      <c r="P18" s="8">
        <v>600</v>
      </c>
      <c r="Q18" s="13">
        <v>140</v>
      </c>
    </row>
    <row r="19" spans="1:18" ht="11.25" customHeight="1" thickBot="1" x14ac:dyDescent="0.2">
      <c r="A19" s="14" t="s">
        <v>33</v>
      </c>
      <c r="B19" s="16">
        <v>31.1</v>
      </c>
      <c r="C19" s="20">
        <v>72.400000000000006</v>
      </c>
      <c r="D19" s="16" t="s">
        <v>140</v>
      </c>
      <c r="E19" s="17">
        <v>803</v>
      </c>
      <c r="F19" s="31">
        <v>36.5</v>
      </c>
      <c r="G19" s="31">
        <v>37.1</v>
      </c>
      <c r="H19" s="32">
        <v>36.5</v>
      </c>
      <c r="I19" s="33">
        <v>105.7</v>
      </c>
      <c r="J19" s="17">
        <v>224</v>
      </c>
      <c r="K19" s="17">
        <v>591</v>
      </c>
      <c r="L19" s="31">
        <v>39.9</v>
      </c>
      <c r="M19" s="31">
        <v>38.299999999999997</v>
      </c>
      <c r="N19" s="34">
        <v>37.9</v>
      </c>
      <c r="O19" s="88">
        <v>348</v>
      </c>
      <c r="P19" s="18">
        <v>353</v>
      </c>
      <c r="Q19" s="35">
        <v>153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7.6349999999999998</v>
      </c>
      <c r="C23" s="161">
        <v>11.31</v>
      </c>
      <c r="D23" s="162"/>
      <c r="E23" s="163"/>
      <c r="F23" s="26">
        <v>6.9489999999999998</v>
      </c>
      <c r="G23" s="9">
        <v>7.8129999999999997</v>
      </c>
      <c r="H23" s="161">
        <v>7.4269999999999996</v>
      </c>
      <c r="I23" s="162"/>
      <c r="J23" s="163"/>
      <c r="K23" s="7" t="s">
        <v>15</v>
      </c>
      <c r="L23" s="9">
        <v>31.402000000000001</v>
      </c>
      <c r="M23" s="9">
        <v>29.039000000000001</v>
      </c>
      <c r="N23" s="9">
        <v>35.018999999999998</v>
      </c>
      <c r="O23" s="161">
        <v>42.01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22</v>
      </c>
      <c r="C25" s="8">
        <v>20</v>
      </c>
      <c r="D25" s="8">
        <v>20</v>
      </c>
      <c r="E25" s="13">
        <v>18</v>
      </c>
      <c r="F25" s="7">
        <v>900</v>
      </c>
      <c r="G25" s="8">
        <v>450</v>
      </c>
      <c r="H25" s="8">
        <v>15</v>
      </c>
      <c r="I25" s="8">
        <v>15</v>
      </c>
      <c r="J25" s="38">
        <v>35</v>
      </c>
      <c r="K25" s="7" t="s">
        <v>15</v>
      </c>
      <c r="L25" s="8" t="s">
        <v>245</v>
      </c>
      <c r="M25" s="8">
        <v>5000</v>
      </c>
      <c r="N25" s="8">
        <v>2000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87.3</v>
      </c>
      <c r="C26" s="31">
        <v>52.9</v>
      </c>
      <c r="D26" s="31">
        <v>53.2</v>
      </c>
      <c r="E26" s="32">
        <v>53.7</v>
      </c>
      <c r="F26" s="39">
        <v>403</v>
      </c>
      <c r="G26" s="17">
        <v>214</v>
      </c>
      <c r="H26" s="31">
        <v>41.4</v>
      </c>
      <c r="I26" s="31">
        <v>41.5</v>
      </c>
      <c r="J26" s="34">
        <v>41.7</v>
      </c>
      <c r="K26" s="16" t="s">
        <v>34</v>
      </c>
      <c r="L26" s="20" t="s">
        <v>246</v>
      </c>
      <c r="M26" s="16">
        <v>2260</v>
      </c>
      <c r="N26" s="40">
        <v>753</v>
      </c>
      <c r="O26" s="31">
        <v>32.799999999999997</v>
      </c>
      <c r="P26" s="31">
        <v>32.1</v>
      </c>
      <c r="Q26" s="32">
        <v>31.3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14.67</v>
      </c>
      <c r="C30" s="9">
        <v>20.132999999999999</v>
      </c>
      <c r="D30" s="9">
        <v>23.792999999999999</v>
      </c>
      <c r="E30" s="161">
        <v>24.597000000000001</v>
      </c>
      <c r="F30" s="163"/>
      <c r="G30" s="26">
        <v>11.94</v>
      </c>
      <c r="H30" s="9">
        <v>14.545999999999999</v>
      </c>
      <c r="I30" s="9">
        <v>24.788</v>
      </c>
      <c r="J30" s="161">
        <v>31.512</v>
      </c>
      <c r="K30" s="162"/>
      <c r="L30" s="163"/>
      <c r="M30" s="26">
        <v>3.2879999999999998</v>
      </c>
      <c r="N30" s="9">
        <v>4.9480000000000004</v>
      </c>
      <c r="O30" s="161">
        <v>8.5869999999999997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25</v>
      </c>
      <c r="E32" s="8">
        <v>8</v>
      </c>
      <c r="F32" s="38">
        <v>8</v>
      </c>
      <c r="G32" s="7">
        <v>8</v>
      </c>
      <c r="H32" s="8">
        <v>1100</v>
      </c>
      <c r="I32" s="8">
        <v>5000</v>
      </c>
      <c r="J32" s="8">
        <v>12</v>
      </c>
      <c r="K32" s="8">
        <v>12</v>
      </c>
      <c r="L32" s="13">
        <v>12</v>
      </c>
      <c r="M32" s="7">
        <v>350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144.6</v>
      </c>
      <c r="C33" s="17">
        <v>138.19999999999999</v>
      </c>
      <c r="D33" s="20">
        <v>53.7</v>
      </c>
      <c r="E33" s="20">
        <v>29.2</v>
      </c>
      <c r="F33" s="44">
        <v>35.700000000000003</v>
      </c>
      <c r="G33" s="33">
        <v>75</v>
      </c>
      <c r="H33" s="16">
        <v>585</v>
      </c>
      <c r="I33" s="16">
        <v>2280</v>
      </c>
      <c r="J33" s="16">
        <v>39</v>
      </c>
      <c r="K33" s="20">
        <v>38.700000000000003</v>
      </c>
      <c r="L33" s="45">
        <v>39.9</v>
      </c>
      <c r="M33" s="20">
        <v>176.9</v>
      </c>
      <c r="N33" s="20">
        <v>93.2</v>
      </c>
      <c r="O33" s="17">
        <v>142.9</v>
      </c>
      <c r="P33" s="17">
        <v>144.30000000000001</v>
      </c>
      <c r="Q33" s="46">
        <v>158.69999999999999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250</v>
      </c>
      <c r="D37" s="9" t="s">
        <v>250</v>
      </c>
      <c r="E37" s="9">
        <v>25.5</v>
      </c>
      <c r="F37" s="9">
        <v>27.6</v>
      </c>
      <c r="G37" s="161">
        <v>37.924999999999997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>
        <v>2300</v>
      </c>
      <c r="F39" s="8" t="s">
        <v>246</v>
      </c>
      <c r="G39" s="8">
        <v>1400</v>
      </c>
      <c r="H39" s="8">
        <v>1600</v>
      </c>
      <c r="I39" s="8">
        <v>1800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395</v>
      </c>
      <c r="C40" s="16" t="s">
        <v>355</v>
      </c>
      <c r="D40" s="16" t="s">
        <v>140</v>
      </c>
      <c r="E40" s="16">
        <v>1293</v>
      </c>
      <c r="F40" s="16">
        <v>1933</v>
      </c>
      <c r="G40" s="16">
        <v>638</v>
      </c>
      <c r="H40" s="16">
        <v>731</v>
      </c>
      <c r="I40" s="16">
        <v>864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18.454999999999998</v>
      </c>
      <c r="C44" s="8">
        <v>20.670999999999999</v>
      </c>
      <c r="D44" s="9">
        <v>27.541</v>
      </c>
      <c r="E44" s="9">
        <v>28.463000000000001</v>
      </c>
      <c r="F44" s="9">
        <v>28.76</v>
      </c>
      <c r="G44" s="161" t="s">
        <v>140</v>
      </c>
      <c r="H44" s="162"/>
      <c r="I44" s="163"/>
      <c r="J44" s="26">
        <v>5.1210000000000004</v>
      </c>
      <c r="K44" s="9">
        <v>11.076000000000001</v>
      </c>
      <c r="L44" s="161">
        <v>20.811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1100</v>
      </c>
      <c r="C46" s="8">
        <v>550</v>
      </c>
      <c r="D46" s="8">
        <v>5500</v>
      </c>
      <c r="E46" s="8">
        <v>5500</v>
      </c>
      <c r="F46" s="8">
        <v>1200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>
        <v>10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733</v>
      </c>
      <c r="C47" s="20">
        <v>391</v>
      </c>
      <c r="D47" s="16">
        <v>3310</v>
      </c>
      <c r="E47" s="16">
        <v>2530</v>
      </c>
      <c r="F47" s="16">
        <v>655</v>
      </c>
      <c r="G47" s="16" t="s">
        <v>140</v>
      </c>
      <c r="H47" s="16" t="s">
        <v>140</v>
      </c>
      <c r="I47" s="48" t="s">
        <v>140</v>
      </c>
      <c r="J47" s="33">
        <v>82.5</v>
      </c>
      <c r="K47" s="44">
        <v>61.2</v>
      </c>
      <c r="L47" s="20">
        <v>55.2</v>
      </c>
      <c r="M47" s="16">
        <v>54.9</v>
      </c>
      <c r="N47" s="45">
        <v>55.3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16.097999999999999</v>
      </c>
      <c r="D51" s="162"/>
      <c r="E51" s="163"/>
      <c r="F51" s="171">
        <v>17.286999999999999</v>
      </c>
      <c r="G51" s="162"/>
      <c r="H51" s="172"/>
      <c r="I51" s="161">
        <v>7.1120000000000001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220</v>
      </c>
      <c r="D53" s="8">
        <v>250</v>
      </c>
      <c r="E53" s="51" t="s">
        <v>140</v>
      </c>
      <c r="F53" s="8" t="s">
        <v>396</v>
      </c>
      <c r="G53" s="8">
        <v>220</v>
      </c>
      <c r="H53" s="52">
        <v>250</v>
      </c>
      <c r="I53" s="8">
        <v>20</v>
      </c>
      <c r="J53" s="8">
        <v>20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90.3</v>
      </c>
      <c r="D54" s="53">
        <v>166.8</v>
      </c>
      <c r="E54" s="54" t="s">
        <v>140</v>
      </c>
      <c r="F54" s="17" t="s">
        <v>140</v>
      </c>
      <c r="G54" s="17">
        <v>143.1</v>
      </c>
      <c r="H54" s="89">
        <v>148.1</v>
      </c>
      <c r="I54" s="31">
        <v>48.4</v>
      </c>
      <c r="J54" s="56">
        <v>48.5</v>
      </c>
      <c r="K54" s="32">
        <v>48.3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7"/>
  <sheetViews>
    <sheetView zoomScale="71" zoomScaleNormal="71" zoomScaleSheetLayoutView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8" width="16.375" bestFit="1" customWidth="1"/>
    <col min="131" max="131" width="14.125" customWidth="1"/>
  </cols>
  <sheetData>
    <row r="1" spans="1:132" x14ac:dyDescent="0.15">
      <c r="A1" s="57" t="s">
        <v>237</v>
      </c>
      <c r="B1" s="57"/>
      <c r="C1" s="149" t="s">
        <v>148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1"/>
      <c r="BN1" s="152" t="s">
        <v>149</v>
      </c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4"/>
      <c r="DZ1" s="140" t="s">
        <v>167</v>
      </c>
      <c r="EA1" s="144" t="s">
        <v>168</v>
      </c>
      <c r="EB1" s="146" t="s">
        <v>169</v>
      </c>
    </row>
    <row r="2" spans="1:132" x14ac:dyDescent="0.15">
      <c r="A2" s="58" t="s">
        <v>150</v>
      </c>
      <c r="C2" s="73" t="s">
        <v>4</v>
      </c>
      <c r="D2" s="74" t="s">
        <v>5</v>
      </c>
      <c r="E2" s="74" t="s">
        <v>6</v>
      </c>
      <c r="F2" s="70" t="s">
        <v>234</v>
      </c>
      <c r="G2" s="73" t="s">
        <v>8</v>
      </c>
      <c r="H2" s="74" t="s">
        <v>9</v>
      </c>
      <c r="I2" s="74" t="s">
        <v>10</v>
      </c>
      <c r="J2" s="70" t="s">
        <v>152</v>
      </c>
      <c r="K2" s="73" t="s">
        <v>12</v>
      </c>
      <c r="L2" s="74" t="s">
        <v>13</v>
      </c>
      <c r="M2" s="70" t="s">
        <v>153</v>
      </c>
      <c r="N2" s="73" t="s">
        <v>38</v>
      </c>
      <c r="O2" s="74" t="s">
        <v>39</v>
      </c>
      <c r="P2" s="74" t="s">
        <v>40</v>
      </c>
      <c r="Q2" s="74" t="s">
        <v>41</v>
      </c>
      <c r="R2" s="70" t="s">
        <v>154</v>
      </c>
      <c r="S2" s="73" t="s">
        <v>43</v>
      </c>
      <c r="T2" s="74" t="s">
        <v>44</v>
      </c>
      <c r="U2" s="74" t="s">
        <v>45</v>
      </c>
      <c r="V2" s="70" t="s">
        <v>155</v>
      </c>
      <c r="W2" s="70" t="s">
        <v>156</v>
      </c>
      <c r="X2" s="75" t="s">
        <v>479</v>
      </c>
      <c r="Y2" s="76" t="s">
        <v>64</v>
      </c>
      <c r="Z2" s="70" t="s">
        <v>157</v>
      </c>
      <c r="AA2" s="76" t="s">
        <v>66</v>
      </c>
      <c r="AB2" s="77" t="s">
        <v>67</v>
      </c>
      <c r="AC2" s="70" t="s">
        <v>158</v>
      </c>
      <c r="AD2" s="76" t="s">
        <v>69</v>
      </c>
      <c r="AE2" s="77" t="s">
        <v>70</v>
      </c>
      <c r="AF2" s="77" t="s">
        <v>71</v>
      </c>
      <c r="AG2" s="77" t="s">
        <v>72</v>
      </c>
      <c r="AH2" s="70" t="s">
        <v>159</v>
      </c>
      <c r="AI2" s="76" t="s">
        <v>85</v>
      </c>
      <c r="AJ2" s="77" t="s">
        <v>86</v>
      </c>
      <c r="AK2" s="77" t="s">
        <v>87</v>
      </c>
      <c r="AL2" s="70" t="s">
        <v>160</v>
      </c>
      <c r="AM2" s="76" t="s">
        <v>89</v>
      </c>
      <c r="AN2" s="77" t="s">
        <v>90</v>
      </c>
      <c r="AO2" s="77" t="s">
        <v>91</v>
      </c>
      <c r="AP2" s="70" t="s">
        <v>161</v>
      </c>
      <c r="AQ2" s="76" t="s">
        <v>93</v>
      </c>
      <c r="AR2" s="77" t="s">
        <v>94</v>
      </c>
      <c r="AS2" s="70" t="s">
        <v>162</v>
      </c>
      <c r="AT2" s="76" t="s">
        <v>107</v>
      </c>
      <c r="AU2" s="77" t="s">
        <v>108</v>
      </c>
      <c r="AV2" s="77" t="s">
        <v>109</v>
      </c>
      <c r="AW2" s="77" t="s">
        <v>110</v>
      </c>
      <c r="AX2" s="77" t="s">
        <v>111</v>
      </c>
      <c r="AY2" s="70" t="s">
        <v>163</v>
      </c>
      <c r="AZ2" s="70" t="s">
        <v>113</v>
      </c>
      <c r="BA2" s="76" t="s">
        <v>116</v>
      </c>
      <c r="BB2" s="77" t="s">
        <v>117</v>
      </c>
      <c r="BC2" s="77" t="s">
        <v>118</v>
      </c>
      <c r="BD2" s="77" t="s">
        <v>119</v>
      </c>
      <c r="BE2" s="77" t="s">
        <v>120</v>
      </c>
      <c r="BF2" s="70" t="s">
        <v>164</v>
      </c>
      <c r="BG2" s="76" t="s">
        <v>122</v>
      </c>
      <c r="BH2" s="77" t="s">
        <v>123</v>
      </c>
      <c r="BI2" s="70" t="s">
        <v>165</v>
      </c>
      <c r="BJ2" s="76" t="s">
        <v>131</v>
      </c>
      <c r="BK2" s="70" t="s">
        <v>166</v>
      </c>
      <c r="BL2" s="70" t="s">
        <v>235</v>
      </c>
      <c r="BM2" s="70" t="s">
        <v>236</v>
      </c>
      <c r="BN2" s="78" t="s">
        <v>4</v>
      </c>
      <c r="BO2" s="79" t="s">
        <v>5</v>
      </c>
      <c r="BP2" s="79" t="s">
        <v>6</v>
      </c>
      <c r="BQ2" s="69" t="s">
        <v>234</v>
      </c>
      <c r="BR2" s="78" t="s">
        <v>8</v>
      </c>
      <c r="BS2" s="79" t="s">
        <v>9</v>
      </c>
      <c r="BT2" s="79" t="s">
        <v>10</v>
      </c>
      <c r="BU2" s="60" t="s">
        <v>152</v>
      </c>
      <c r="BV2" s="78" t="s">
        <v>12</v>
      </c>
      <c r="BW2" s="79" t="s">
        <v>13</v>
      </c>
      <c r="BX2" s="60" t="s">
        <v>153</v>
      </c>
      <c r="BY2" s="78" t="s">
        <v>38</v>
      </c>
      <c r="BZ2" s="79" t="s">
        <v>39</v>
      </c>
      <c r="CA2" s="79" t="s">
        <v>40</v>
      </c>
      <c r="CB2" s="79" t="s">
        <v>41</v>
      </c>
      <c r="CC2" s="60" t="s">
        <v>154</v>
      </c>
      <c r="CD2" s="78" t="s">
        <v>43</v>
      </c>
      <c r="CE2" s="79" t="s">
        <v>44</v>
      </c>
      <c r="CF2" s="79" t="s">
        <v>45</v>
      </c>
      <c r="CG2" s="60" t="s">
        <v>155</v>
      </c>
      <c r="CH2" s="60" t="s">
        <v>156</v>
      </c>
      <c r="CI2" s="80" t="s">
        <v>479</v>
      </c>
      <c r="CJ2" s="81" t="s">
        <v>64</v>
      </c>
      <c r="CK2" s="60" t="s">
        <v>157</v>
      </c>
      <c r="CL2" s="81" t="s">
        <v>66</v>
      </c>
      <c r="CM2" s="82" t="s">
        <v>67</v>
      </c>
      <c r="CN2" s="60" t="s">
        <v>158</v>
      </c>
      <c r="CO2" s="81" t="s">
        <v>69</v>
      </c>
      <c r="CP2" s="82" t="s">
        <v>70</v>
      </c>
      <c r="CQ2" s="82" t="s">
        <v>71</v>
      </c>
      <c r="CR2" s="82" t="s">
        <v>72</v>
      </c>
      <c r="CS2" s="60" t="s">
        <v>159</v>
      </c>
      <c r="CT2" s="81" t="s">
        <v>85</v>
      </c>
      <c r="CU2" s="82" t="s">
        <v>86</v>
      </c>
      <c r="CV2" s="82" t="s">
        <v>87</v>
      </c>
      <c r="CW2" s="60" t="s">
        <v>160</v>
      </c>
      <c r="CX2" s="81" t="s">
        <v>89</v>
      </c>
      <c r="CY2" s="82" t="s">
        <v>90</v>
      </c>
      <c r="CZ2" s="82" t="s">
        <v>91</v>
      </c>
      <c r="DA2" s="60" t="s">
        <v>161</v>
      </c>
      <c r="DB2" s="81" t="s">
        <v>93</v>
      </c>
      <c r="DC2" s="82" t="s">
        <v>94</v>
      </c>
      <c r="DD2" s="60" t="s">
        <v>162</v>
      </c>
      <c r="DE2" s="81" t="s">
        <v>107</v>
      </c>
      <c r="DF2" s="82" t="s">
        <v>108</v>
      </c>
      <c r="DG2" s="82" t="s">
        <v>109</v>
      </c>
      <c r="DH2" s="82" t="s">
        <v>110</v>
      </c>
      <c r="DI2" s="82" t="s">
        <v>111</v>
      </c>
      <c r="DJ2" s="60" t="s">
        <v>163</v>
      </c>
      <c r="DK2" s="69" t="s">
        <v>113</v>
      </c>
      <c r="DL2" s="81" t="s">
        <v>116</v>
      </c>
      <c r="DM2" s="82" t="s">
        <v>117</v>
      </c>
      <c r="DN2" s="82" t="s">
        <v>118</v>
      </c>
      <c r="DO2" s="82" t="s">
        <v>119</v>
      </c>
      <c r="DP2" s="82" t="s">
        <v>120</v>
      </c>
      <c r="DQ2" s="60" t="s">
        <v>164</v>
      </c>
      <c r="DR2" s="81" t="s">
        <v>122</v>
      </c>
      <c r="DS2" s="82" t="s">
        <v>123</v>
      </c>
      <c r="DT2" s="60" t="s">
        <v>165</v>
      </c>
      <c r="DU2" s="81" t="s">
        <v>131</v>
      </c>
      <c r="DV2" s="60" t="s">
        <v>166</v>
      </c>
      <c r="DW2" s="69" t="s">
        <v>235</v>
      </c>
      <c r="DX2" s="69" t="s">
        <v>236</v>
      </c>
      <c r="DZ2" s="142"/>
      <c r="EA2" s="145"/>
      <c r="EB2" s="147"/>
    </row>
    <row r="3" spans="1:132" x14ac:dyDescent="0.15">
      <c r="A3" s="61" t="s">
        <v>255</v>
      </c>
      <c r="B3" s="58">
        <f ca="1">INDIRECT(A3&amp;"!A8")</f>
        <v>42009</v>
      </c>
      <c r="C3" s="126" t="e">
        <f ca="1">$EB$3-INDIRECT($A3&amp;"!B9")</f>
        <v>#VALUE!</v>
      </c>
      <c r="D3" s="126" t="e">
        <f ca="1">$EB$4-INDIRECT($A3&amp;"!C9")</f>
        <v>#VALUE!</v>
      </c>
      <c r="E3" s="71">
        <f t="shared" ref="E3:E54" ca="1" si="0">$EB$5-INDIRECT($A3&amp;"!D9")</f>
        <v>55.081999999999994</v>
      </c>
      <c r="F3" s="71">
        <f ca="1">$EB$6-INDIRECT($A3&amp;"!E9")</f>
        <v>51.647000000000006</v>
      </c>
      <c r="G3" s="108" t="e">
        <f ca="1">$EB$7-INDIRECT($A3&amp;"!H9")</f>
        <v>#VALUE!</v>
      </c>
      <c r="H3" s="108" t="e">
        <f ca="1">$EB$8-INDIRECT($A3&amp;"!I9")</f>
        <v>#VALUE!</v>
      </c>
      <c r="I3" s="71">
        <f t="shared" ref="I3:I54" ca="1" si="1">$EB$9-INDIRECT($A3&amp;"!J9")</f>
        <v>52.579999999999991</v>
      </c>
      <c r="J3" s="71">
        <f t="shared" ref="J3:J54" ca="1" si="2">$EB$10-INDIRECT($A3&amp;"!K9")</f>
        <v>47.162999999999997</v>
      </c>
      <c r="K3" s="108" t="e">
        <f t="shared" ref="K3" ca="1" si="3">$EB$11-INDIRECT($A3&amp;"!N9")</f>
        <v>#VALUE!</v>
      </c>
      <c r="L3" s="71">
        <f t="shared" ref="L3:L54" ca="1" si="4">$EB$12-INDIRECT($A3&amp;"!O9")</f>
        <v>71.873999999999995</v>
      </c>
      <c r="M3" s="71">
        <f t="shared" ref="M3:M54" ca="1" si="5">$EB$13-INDIRECT($A3&amp;"!P9")</f>
        <v>64.295000000000002</v>
      </c>
      <c r="N3" s="71">
        <f t="shared" ref="N3:N54" ca="1" si="6">$EB$14-INDIRECT($A3&amp;"!B16")</f>
        <v>71.650999999999996</v>
      </c>
      <c r="O3" s="71">
        <f t="shared" ref="O3:O54" ca="1" si="7">$EB$15-INDIRECT($A3&amp;"!C16")</f>
        <v>66.36</v>
      </c>
      <c r="P3" s="126" t="e">
        <f t="shared" ref="P3" ca="1" si="8">$EB$16-INDIRECT($A3&amp;"!D16")</f>
        <v>#VALUE!</v>
      </c>
      <c r="Q3" s="71">
        <f t="shared" ref="Q3:Q54" ca="1" si="9">$EB$17-INDIRECT($A3&amp;"!E16")</f>
        <v>54.633000000000003</v>
      </c>
      <c r="R3" s="71">
        <f t="shared" ref="R3:R54" ca="1" si="10">$EB$18-INDIRECT($A3&amp;"!F16")</f>
        <v>52.297999999999995</v>
      </c>
      <c r="S3" s="71">
        <f t="shared" ref="S3:S54" ca="1" si="11">$EB$19-INDIRECT($A3&amp;"!I16")</f>
        <v>63.856999999999999</v>
      </c>
      <c r="T3" s="71">
        <f t="shared" ref="T3:T54" ca="1" si="12">$EB$20-INDIRECT($A3&amp;"!J16")</f>
        <v>55.907000000000004</v>
      </c>
      <c r="U3" s="71">
        <f t="shared" ref="U3:U54" ca="1" si="13">$EB$21-INDIRECT($A3&amp;"!K16")</f>
        <v>52.309000000000005</v>
      </c>
      <c r="V3" s="71">
        <f t="shared" ref="V3:V54" ca="1" si="14">$EB$22-INDIRECT($A3&amp;"!L16")</f>
        <v>51.174999999999997</v>
      </c>
      <c r="W3" s="71">
        <f t="shared" ref="W3:W54" ca="1" si="15">$EB$25-INDIRECT(A3&amp;"!O16")</f>
        <v>43.144000000000005</v>
      </c>
      <c r="X3" s="71">
        <f ca="1">$EB$23-INDIRECT($A3&amp;"!Q16")</f>
        <v>54.896000000000001</v>
      </c>
      <c r="Y3" s="71">
        <f t="shared" ref="Y3:Y54" ca="1" si="16">$EB$25-INDIRECT($A3&amp;"!B23")</f>
        <v>53.139000000000003</v>
      </c>
      <c r="Z3" s="71">
        <f ca="1">$EB$26-INDIRECT(A3&amp;"!Ｃ23")</f>
        <v>50.372</v>
      </c>
      <c r="AA3" s="71">
        <f t="shared" ref="AA3:AA54" ca="1" si="17">$EB$27-INDIRECT($A3&amp;"!F23")</f>
        <v>50.807000000000002</v>
      </c>
      <c r="AB3" s="71">
        <f t="shared" ref="AB3:AB54" ca="1" si="18">$EB$28-INDIRECT($A3&amp;"!G23")</f>
        <v>49.988999999999997</v>
      </c>
      <c r="AC3" s="71">
        <f t="shared" ref="AC3:AC54" ca="1" si="19">$EB$29-INDIRECT($A3&amp;"!H23")</f>
        <v>50.686</v>
      </c>
      <c r="AD3" s="126" t="e">
        <f t="shared" ref="AD3" ca="1" si="20">$EB$30-INDIRECT($A3&amp;"!K23")</f>
        <v>#VALUE!</v>
      </c>
      <c r="AE3" s="71">
        <f t="shared" ref="AE3:AE54" ca="1" si="21">$EB$31-INDIRECT($A3&amp;"!L23")</f>
        <v>70.92</v>
      </c>
      <c r="AF3" s="71">
        <f t="shared" ref="AF3:AF54" ca="1" si="22">$EB$32-INDIRECT($A3&amp;"!M23")</f>
        <v>73.23</v>
      </c>
      <c r="AG3" s="71">
        <f t="shared" ref="AG3:AG54" ca="1" si="23">$EB$33-INDIRECT($A3&amp;"!N23")</f>
        <v>67.114000000000004</v>
      </c>
      <c r="AH3" s="71">
        <f t="shared" ref="AH3:AH54" ca="1" si="24">$EB$34-INDIRECT($A3&amp;"!O23")</f>
        <v>60.307000000000002</v>
      </c>
      <c r="AI3" s="71">
        <f t="shared" ref="AI3:AI54" ca="1" si="25">$EB$35-INDIRECT($A3&amp;"!B30")</f>
        <v>60.524000000000001</v>
      </c>
      <c r="AJ3" s="71">
        <f t="shared" ref="AJ3:AJ54" ca="1" si="26">$EB$36-INDIRECT($A3&amp;"!C30")</f>
        <v>54.861999999999995</v>
      </c>
      <c r="AK3" s="71">
        <f t="shared" ref="AK3:AK54" ca="1" si="27">$EB$37-INDIRECT($A3&amp;"!D30")</f>
        <v>51.500999999999991</v>
      </c>
      <c r="AL3" s="71">
        <f t="shared" ref="AL3:AL54" ca="1" si="28">$EB$38-INDIRECT($A3&amp;"!E30")</f>
        <v>51.175000000000004</v>
      </c>
      <c r="AM3" s="71">
        <f t="shared" ref="AM3:AM54" ca="1" si="29">$EB$39-INDIRECT($A3&amp;"!G30")</f>
        <v>72.099000000000004</v>
      </c>
      <c r="AN3" s="71">
        <f t="shared" ref="AN3:AN54" ca="1" si="30">$EB$40-INDIRECT($A3&amp;"!H30")</f>
        <v>70.358000000000004</v>
      </c>
      <c r="AO3" s="71">
        <f t="shared" ref="AO3:AO54" ca="1" si="31">$EB$41-INDIRECT($A3&amp;"!I30")</f>
        <v>60.177999999999997</v>
      </c>
      <c r="AP3" s="71">
        <f t="shared" ref="AP3:AP54" ca="1" si="32">$EB$42-INDIRECT($A3&amp;"!J30")</f>
        <v>54.353999999999999</v>
      </c>
      <c r="AQ3" s="71">
        <f t="shared" ref="AQ3:AQ54" ca="1" si="33">$EB$43-INDIRECT($A3&amp;"!M30")</f>
        <v>53.613</v>
      </c>
      <c r="AR3" s="71">
        <f t="shared" ref="AR3:AR54" ca="1" si="34">$EB$44-INDIRECT($A3&amp;"!N30")</f>
        <v>52.27</v>
      </c>
      <c r="AS3" s="71">
        <f t="shared" ref="AS3:AS54" ca="1" si="35">$EB$45-INDIRECT($A3&amp;"!O30")</f>
        <v>49.453000000000003</v>
      </c>
      <c r="AT3" s="83">
        <f t="shared" ref="AT3:AT54" ca="1" si="36">$EB$46-INDIRECT($A3&amp;"!B37")</f>
        <v>85.224999999999994</v>
      </c>
      <c r="AU3" s="108"/>
      <c r="AV3" s="83">
        <f t="shared" ref="AV3:AV54" ca="1" si="37">$EB$48-INDIRECT($A3&amp;"!D37")</f>
        <v>79.320999999999998</v>
      </c>
      <c r="AW3" s="83">
        <f t="shared" ref="AW3:AW54" ca="1" si="38">$EB$49-INDIRECT($A3&amp;"!E37")</f>
        <v>79.183999999999997</v>
      </c>
      <c r="AX3" s="83">
        <f t="shared" ref="AX3:AX54" ca="1" si="39">$EB$50-INDIRECT($A3&amp;"!F37")</f>
        <v>77.150999999999996</v>
      </c>
      <c r="AY3" s="83">
        <f t="shared" ref="AY3:AY54" ca="1" si="40">$EB$51-INDIRECT($A3&amp;"!G37")</f>
        <v>66.62299999999999</v>
      </c>
      <c r="AZ3" s="108" t="e">
        <f ca="1">$EB$52-INDIRECT($A3&amp;"!Ｊ37")</f>
        <v>#VALUE!</v>
      </c>
      <c r="BA3" s="108"/>
      <c r="BB3" s="83">
        <f t="shared" ref="BB3:BB54" ca="1" si="41">$EB$54-INDIRECT($A3&amp;"!C44")</f>
        <v>75.318999999999988</v>
      </c>
      <c r="BC3" s="83">
        <f t="shared" ref="BC3:BC54" ca="1" si="42">$EB$55-INDIRECT($A3&amp;"!D44")</f>
        <v>75.114999999999995</v>
      </c>
      <c r="BD3" s="83">
        <f t="shared" ref="BD3:BD54" ca="1" si="43">$EB$56-INDIRECT($A3&amp;"!E44")</f>
        <v>86.010999999999996</v>
      </c>
      <c r="BE3" s="108"/>
      <c r="BF3" s="108" t="e">
        <f t="shared" ref="BF3" ca="1" si="44">$EB$58-INDIRECT($A3&amp;"!G44")</f>
        <v>#VALUE!</v>
      </c>
      <c r="BG3" s="72">
        <f t="shared" ref="BG3:BG54" ca="1" si="45">$EB$59-INDIRECT($A3&amp;"!J44")</f>
        <v>69.841999999999999</v>
      </c>
      <c r="BH3" s="72">
        <f t="shared" ref="BH3:BH54" ca="1" si="46">$EB$60-INDIRECT($A3&amp;"!K44")</f>
        <v>63.45</v>
      </c>
      <c r="BI3" s="72">
        <f t="shared" ref="BI3:BI54" ca="1" si="47">$EB$61-INDIRECT($A3&amp;"!L44")</f>
        <v>54.185999999999993</v>
      </c>
      <c r="BJ3" s="128" t="e">
        <f ca="1">$EB$62-INDIRECT($A3&amp;"!B51")</f>
        <v>#VALUE!</v>
      </c>
      <c r="BK3" s="72">
        <f ca="1">$EB$63-INDIRECT($A3&amp;"!C51")</f>
        <v>51.024999999999999</v>
      </c>
      <c r="BL3" s="72">
        <f ca="1">$EB$65-INDIRECT($A3&amp;"!F51")</f>
        <v>48.157000000000004</v>
      </c>
      <c r="BM3" s="72">
        <f ca="1">$EB$66-INDIRECT($A3&amp;"!I51")</f>
        <v>50.598000000000006</v>
      </c>
      <c r="BN3" s="129" t="str">
        <f t="shared" ref="BN3" ca="1" si="48">INDIRECT($A3&amp;"!B11")</f>
        <v>水位なし</v>
      </c>
      <c r="BO3" s="129" t="str">
        <f t="shared" ref="BO3" ca="1" si="49">INDIRECT($A3&amp;"!C11")</f>
        <v>水位なし</v>
      </c>
      <c r="BP3" s="84">
        <f ca="1">INDIRECT($A3&amp;"!D11")</f>
        <v>500</v>
      </c>
      <c r="BQ3" s="63">
        <f ca="1">INDIRECT($A3&amp;"!F11")</f>
        <v>1100</v>
      </c>
      <c r="BR3" s="109" t="str">
        <f t="shared" ref="BR3" ca="1" si="50">INDIRECT($A3&amp;"!H11")</f>
        <v>水位なし</v>
      </c>
      <c r="BS3" s="109" t="str">
        <f t="shared" ref="BS3" ca="1" si="51">INDIRECT($A3&amp;"!I11")</f>
        <v>水位なし</v>
      </c>
      <c r="BT3" s="59">
        <f ca="1">INDIRECT($A3&amp;"!J11")</f>
        <v>70</v>
      </c>
      <c r="BU3" s="59">
        <f ca="1">INDIRECT($A3&amp;"!M11")</f>
        <v>250</v>
      </c>
      <c r="BV3" s="110" t="str">
        <f t="shared" ref="BV3" ca="1" si="52">INDIRECT($A3&amp;"!N11")</f>
        <v>水位なし</v>
      </c>
      <c r="BW3" s="85">
        <f ca="1">INDIRECT($A3&amp;"!O11")</f>
        <v>130</v>
      </c>
      <c r="BX3" s="64">
        <f ca="1">INDIRECT($A3&amp;"!Q11")</f>
        <v>400</v>
      </c>
      <c r="BY3" s="59">
        <f ca="1">INDIRECT($A3&amp;"!B18")</f>
        <v>8</v>
      </c>
      <c r="BZ3" s="59">
        <f ca="1">INDIRECT($A3&amp;"!C18")</f>
        <v>15</v>
      </c>
      <c r="CA3" s="109" t="str">
        <f t="shared" ref="CA3" ca="1" si="53">INDIRECT($A3&amp;"!D18")</f>
        <v>水位なし</v>
      </c>
      <c r="CB3" s="59">
        <f ca="1">INDIRECT($A3&amp;"!E18")</f>
        <v>1900</v>
      </c>
      <c r="CC3" s="59">
        <f ca="1">INDIRECT($A3&amp;"!H18")</f>
        <v>22</v>
      </c>
      <c r="CD3" s="59">
        <f ca="1">INDIRECT($A3&amp;"!I18")</f>
        <v>15</v>
      </c>
      <c r="CE3" s="59">
        <f ca="1">INDIRECT($A3&amp;"!J18")</f>
        <v>280</v>
      </c>
      <c r="CF3" s="59">
        <f ca="1">INDIRECT($A3&amp;"!K18")</f>
        <v>1400</v>
      </c>
      <c r="CG3" s="59">
        <f ca="1">INDIRECT($A3&amp;"!N18")</f>
        <v>12</v>
      </c>
      <c r="CH3" s="59">
        <f ca="1">INDIRECT($A3&amp;"!P18")</f>
        <v>800</v>
      </c>
      <c r="CI3" s="59">
        <f ca="1">INDIRECT($A3&amp;"!Q18")</f>
        <v>140</v>
      </c>
      <c r="CJ3" s="59">
        <f ca="1">INDIRECT($A3&amp;"!B25")</f>
        <v>20</v>
      </c>
      <c r="CK3" s="59">
        <f ca="1">INDIRECT($A3&amp;"!E25")</f>
        <v>22</v>
      </c>
      <c r="CL3" s="59">
        <f ca="1">INDIRECT($A3&amp;"!F25")</f>
        <v>1200</v>
      </c>
      <c r="CM3" s="59">
        <f ca="1">INDIRECT($A3&amp;"!G25")</f>
        <v>600</v>
      </c>
      <c r="CN3" s="59">
        <f ca="1">INDIRECT($A3&amp;"!J25")</f>
        <v>20</v>
      </c>
      <c r="CO3" s="109" t="str">
        <f t="shared" ref="CO3" ca="1" si="54">INDIRECT($A3&amp;"!K25")</f>
        <v>水位なし</v>
      </c>
      <c r="CP3" s="109"/>
      <c r="CQ3" s="59">
        <f ca="1">INDIRECT($A3&amp;"!M25")</f>
        <v>4800</v>
      </c>
      <c r="CR3" s="59">
        <f ca="1">INDIRECT($A3&amp;"!N25")</f>
        <v>1900</v>
      </c>
      <c r="CS3" s="59">
        <f ca="1">INDIRECT($A3&amp;"!Q25")</f>
        <v>8</v>
      </c>
      <c r="CT3" s="59">
        <f ca="1">INDIRECT($A3&amp;"!B32")</f>
        <v>30</v>
      </c>
      <c r="CU3" s="59">
        <f ca="1">INDIRECT($A3&amp;"!C32")</f>
        <v>25</v>
      </c>
      <c r="CV3" s="59">
        <f ca="1">INDIRECT($A3&amp;"!D32")</f>
        <v>12</v>
      </c>
      <c r="CW3" s="59">
        <f ca="1">INDIRECT($A3&amp;"!F32")</f>
        <v>8</v>
      </c>
      <c r="CX3" s="59">
        <f ca="1">INDIRECT($A3&amp;"!G32")</f>
        <v>25</v>
      </c>
      <c r="CY3" s="59">
        <f ca="1">INDIRECT($A3&amp;"!H32")</f>
        <v>1300</v>
      </c>
      <c r="CZ3" s="59">
        <f ca="1">INDIRECT($A3&amp;"!I32")</f>
        <v>4500</v>
      </c>
      <c r="DA3" s="59">
        <f ca="1">INDIRECT($A3&amp;"!L32")</f>
        <v>12</v>
      </c>
      <c r="DB3" s="59">
        <f ca="1">INDIRECT($A3&amp;"!M32")</f>
        <v>380</v>
      </c>
      <c r="DC3" s="59">
        <f ca="1">INDIRECT($A3&amp;"!N32")</f>
        <v>80</v>
      </c>
      <c r="DD3" s="59">
        <f ca="1">INDIRECT($A3&amp;"!Q32")</f>
        <v>200</v>
      </c>
      <c r="DE3" s="109" t="str">
        <f t="shared" ref="DE3:DE54" ca="1" si="55">INDIRECT($A3&amp;"!B39")</f>
        <v>測定不可</v>
      </c>
      <c r="DF3" s="59" t="str">
        <f t="shared" ref="DF3:DF53" ca="1" si="56">INDIRECT($A3&amp;"!C39")</f>
        <v>水位なし</v>
      </c>
      <c r="DG3" s="59">
        <f t="shared" ref="DG3:DG54" ca="1" si="57">INDIRECT($A3&amp;"!D39")</f>
        <v>2500</v>
      </c>
      <c r="DH3" s="109"/>
      <c r="DI3" s="59">
        <f t="shared" ref="DI3:DI54" ca="1" si="58">INDIRECT($A3&amp;"!F39")</f>
        <v>3500</v>
      </c>
      <c r="DJ3" s="59">
        <f t="shared" ref="DJ3:DJ54" ca="1" si="59">INDIRECT(A3&amp;"!I39")</f>
        <v>1600</v>
      </c>
      <c r="DK3" s="109" t="str">
        <f t="shared" ref="DK3" ca="1" si="60">INDIRECT($A3&amp;"!L39")</f>
        <v>-</v>
      </c>
      <c r="DL3" s="109"/>
      <c r="DM3" s="59">
        <f t="shared" ref="DM3:DM54" ca="1" si="61">INDIRECT($A3&amp;"!C46")</f>
        <v>6500</v>
      </c>
      <c r="DN3" s="59">
        <f t="shared" ref="DN3:DN54" ca="1" si="62">INDIRECT($A3&amp;"!D46")</f>
        <v>1300</v>
      </c>
      <c r="DO3" s="59">
        <f t="shared" ref="DO3:DO54" ca="1" si="63">INDIRECT($A3&amp;"!E46")</f>
        <v>2700</v>
      </c>
      <c r="DP3" s="130"/>
      <c r="DQ3" s="109" t="str">
        <f t="shared" ref="DQ3" ca="1" si="64">INDIRECT(A3&amp;"!I46")</f>
        <v>-</v>
      </c>
      <c r="DR3" s="59">
        <f ca="1">INDIRECT($A3&amp;"!J46")</f>
        <v>12</v>
      </c>
      <c r="DS3" s="59">
        <f ca="1">INDIRECT($A3&amp;"!K46")</f>
        <v>12</v>
      </c>
      <c r="DT3" s="59">
        <f ca="1">INDIRECT($A3&amp;"!N46")</f>
        <v>12</v>
      </c>
      <c r="DU3" s="131" t="str">
        <f t="shared" ref="DU3" ca="1" si="65">INDIRECT($A3&amp;"!B53")</f>
        <v>-</v>
      </c>
      <c r="DV3" s="64">
        <f ca="1">INDIRECT($A3&amp;"!D53")</f>
        <v>200</v>
      </c>
      <c r="DW3" s="85">
        <f ca="1">INDIRECT($A3&amp;"!H53")</f>
        <v>300</v>
      </c>
      <c r="DX3" s="85">
        <f ca="1">INDIRECT($A3&amp;"!K53")</f>
        <v>20</v>
      </c>
      <c r="DZ3" s="140" t="s">
        <v>1</v>
      </c>
      <c r="EA3" s="66" t="s">
        <v>170</v>
      </c>
      <c r="EB3" s="112">
        <v>70.674999999999997</v>
      </c>
    </row>
    <row r="4" spans="1:132" x14ac:dyDescent="0.15">
      <c r="A4" s="61" t="s">
        <v>278</v>
      </c>
      <c r="B4" s="58">
        <f t="shared" ref="B4:B54" ca="1" si="66">INDIRECT(A4&amp;"!A8")</f>
        <v>42017</v>
      </c>
      <c r="C4" s="108"/>
      <c r="D4" s="108"/>
      <c r="E4" s="71">
        <f t="shared" ca="1" si="0"/>
        <v>55.016999999999996</v>
      </c>
      <c r="F4" s="71">
        <f t="shared" ref="F4:F54" ca="1" si="67">$EB$6-INDIRECT(A4&amp;"!E9")</f>
        <v>51.257000000000005</v>
      </c>
      <c r="G4" s="108"/>
      <c r="H4" s="108"/>
      <c r="I4" s="71">
        <f t="shared" ca="1" si="1"/>
        <v>52.487999999999992</v>
      </c>
      <c r="J4" s="71">
        <f t="shared" ca="1" si="2"/>
        <v>47.045999999999999</v>
      </c>
      <c r="K4" s="108"/>
      <c r="L4" s="71">
        <f t="shared" ca="1" si="4"/>
        <v>71.852999999999994</v>
      </c>
      <c r="M4" s="71">
        <f t="shared" ca="1" si="5"/>
        <v>64.009999999999991</v>
      </c>
      <c r="N4" s="71">
        <f t="shared" ca="1" si="6"/>
        <v>71.594999999999999</v>
      </c>
      <c r="O4" s="71">
        <f t="shared" ca="1" si="7"/>
        <v>66.176000000000002</v>
      </c>
      <c r="P4" s="108"/>
      <c r="Q4" s="71">
        <f t="shared" ca="1" si="9"/>
        <v>54.463999999999999</v>
      </c>
      <c r="R4" s="71">
        <f t="shared" ca="1" si="10"/>
        <v>52.090999999999994</v>
      </c>
      <c r="S4" s="71">
        <f t="shared" ca="1" si="11"/>
        <v>63.941000000000003</v>
      </c>
      <c r="T4" s="71">
        <f t="shared" ca="1" si="12"/>
        <v>55.88300000000001</v>
      </c>
      <c r="U4" s="71">
        <f t="shared" ca="1" si="13"/>
        <v>52.281000000000006</v>
      </c>
      <c r="V4" s="71">
        <f t="shared" ca="1" si="14"/>
        <v>50.975000000000001</v>
      </c>
      <c r="W4" s="71">
        <f t="shared" ca="1" si="15"/>
        <v>42.631</v>
      </c>
      <c r="X4" s="71">
        <f t="shared" ref="X4:X54" ca="1" si="68">$EB$23-INDIRECT($A4&amp;"!Q16")</f>
        <v>54.753</v>
      </c>
      <c r="Y4" s="71">
        <f t="shared" ca="1" si="16"/>
        <v>53.121000000000002</v>
      </c>
      <c r="Z4" s="71">
        <f t="shared" ref="Z4:Z54" ca="1" si="69">$EB$26-INDIRECT(A4&amp;"!Ｃ23")</f>
        <v>50.08</v>
      </c>
      <c r="AA4" s="71">
        <f t="shared" ca="1" si="17"/>
        <v>50.622</v>
      </c>
      <c r="AB4" s="71">
        <f t="shared" ca="1" si="18"/>
        <v>49.942999999999998</v>
      </c>
      <c r="AC4" s="71">
        <f t="shared" ca="1" si="19"/>
        <v>50.512999999999998</v>
      </c>
      <c r="AD4" s="108"/>
      <c r="AE4" s="71">
        <f t="shared" ca="1" si="21"/>
        <v>70.918000000000006</v>
      </c>
      <c r="AF4" s="71">
        <f t="shared" ca="1" si="22"/>
        <v>73.117999999999995</v>
      </c>
      <c r="AG4" s="71">
        <f t="shared" ca="1" si="23"/>
        <v>67.009999999999991</v>
      </c>
      <c r="AH4" s="71">
        <f t="shared" ca="1" si="24"/>
        <v>60.009</v>
      </c>
      <c r="AI4" s="71">
        <f t="shared" ca="1" si="25"/>
        <v>60.613</v>
      </c>
      <c r="AJ4" s="71">
        <f t="shared" ca="1" si="26"/>
        <v>54.744</v>
      </c>
      <c r="AK4" s="71">
        <f t="shared" ca="1" si="27"/>
        <v>51.412999999999997</v>
      </c>
      <c r="AL4" s="71">
        <f t="shared" ca="1" si="28"/>
        <v>50.983000000000004</v>
      </c>
      <c r="AM4" s="71">
        <f t="shared" ca="1" si="29"/>
        <v>72.061000000000007</v>
      </c>
      <c r="AN4" s="71">
        <f t="shared" ca="1" si="30"/>
        <v>70.480999999999995</v>
      </c>
      <c r="AO4" s="71">
        <f t="shared" ca="1" si="31"/>
        <v>60.262</v>
      </c>
      <c r="AP4" s="71">
        <f t="shared" ca="1" si="32"/>
        <v>53.933</v>
      </c>
      <c r="AQ4" s="71">
        <f t="shared" ca="1" si="33"/>
        <v>53.427000000000007</v>
      </c>
      <c r="AR4" s="71">
        <f t="shared" ca="1" si="34"/>
        <v>52.036000000000001</v>
      </c>
      <c r="AS4" s="71">
        <f t="shared" ca="1" si="35"/>
        <v>49.188000000000002</v>
      </c>
      <c r="AT4" s="83">
        <f t="shared" ca="1" si="36"/>
        <v>84.852000000000004</v>
      </c>
      <c r="AU4" s="108"/>
      <c r="AV4" s="83">
        <f t="shared" ca="1" si="37"/>
        <v>79.201999999999998</v>
      </c>
      <c r="AW4" s="83">
        <f t="shared" ca="1" si="38"/>
        <v>79.257999999999996</v>
      </c>
      <c r="AX4" s="83">
        <f t="shared" ca="1" si="39"/>
        <v>77.192000000000007</v>
      </c>
      <c r="AY4" s="83">
        <f t="shared" ca="1" si="40"/>
        <v>66.36099999999999</v>
      </c>
      <c r="AZ4" s="108"/>
      <c r="BA4" s="83">
        <f t="shared" ref="BA4:BA54" ca="1" si="70">$EB$53-INDIRECT($A4&amp;"!B44")</f>
        <v>77.457999999999998</v>
      </c>
      <c r="BB4" s="83">
        <f t="shared" ca="1" si="41"/>
        <v>75.503999999999991</v>
      </c>
      <c r="BC4" s="83">
        <f t="shared" ca="1" si="42"/>
        <v>75.233000000000004</v>
      </c>
      <c r="BD4" s="83">
        <f t="shared" ca="1" si="43"/>
        <v>86.27</v>
      </c>
      <c r="BE4" s="108"/>
      <c r="BF4" s="108"/>
      <c r="BG4" s="72">
        <f t="shared" ca="1" si="45"/>
        <v>69.933999999999997</v>
      </c>
      <c r="BH4" s="72">
        <f t="shared" ca="1" si="46"/>
        <v>63.564</v>
      </c>
      <c r="BI4" s="72">
        <f t="shared" ca="1" si="47"/>
        <v>54.001999999999995</v>
      </c>
      <c r="BJ4" s="128"/>
      <c r="BK4" s="72">
        <f t="shared" ref="BK4:BK54" ca="1" si="71">$EB$63-INDIRECT($A4&amp;"!C51")</f>
        <v>50.493000000000002</v>
      </c>
      <c r="BL4" s="72">
        <f t="shared" ref="BL4:BL54" ca="1" si="72">$EB$65-INDIRECT($A4&amp;"!F51")</f>
        <v>47.882000000000005</v>
      </c>
      <c r="BM4" s="72">
        <f t="shared" ref="BM4:BM54" ca="1" si="73">$EB$66-INDIRECT($A4&amp;"!I51")</f>
        <v>50.849000000000004</v>
      </c>
      <c r="BN4" s="129"/>
      <c r="BO4" s="129"/>
      <c r="BP4" s="84">
        <f t="shared" ref="BP4:BP54" ca="1" si="74">INDIRECT($A4&amp;"!D11")</f>
        <v>500</v>
      </c>
      <c r="BQ4" s="63">
        <f t="shared" ref="BQ4:BQ54" ca="1" si="75">INDIRECT($A4&amp;"!F11")</f>
        <v>1000</v>
      </c>
      <c r="BR4" s="109"/>
      <c r="BS4" s="109"/>
      <c r="BT4" s="59">
        <f t="shared" ref="BT4:BT54" ca="1" si="76">INDIRECT($A4&amp;"!J11")</f>
        <v>90</v>
      </c>
      <c r="BU4" s="59">
        <f t="shared" ref="BU4:BU54" ca="1" si="77">INDIRECT($A4&amp;"!M11")</f>
        <v>250</v>
      </c>
      <c r="BV4" s="110"/>
      <c r="BW4" s="85">
        <f t="shared" ref="BW4:BW54" ca="1" si="78">INDIRECT($A4&amp;"!O11")</f>
        <v>150</v>
      </c>
      <c r="BX4" s="64">
        <f t="shared" ref="BX4:BX54" ca="1" si="79">INDIRECT($A4&amp;"!Q11")</f>
        <v>400</v>
      </c>
      <c r="BY4" s="59">
        <f t="shared" ref="BY4:BY54" ca="1" si="80">INDIRECT($A4&amp;"!B18")</f>
        <v>10</v>
      </c>
      <c r="BZ4" s="59">
        <f t="shared" ref="BZ4:BZ54" ca="1" si="81">INDIRECT($A4&amp;"!C18")</f>
        <v>15</v>
      </c>
      <c r="CA4" s="109"/>
      <c r="CB4" s="59">
        <f t="shared" ref="CB4:CB54" ca="1" si="82">INDIRECT($A4&amp;"!E18")</f>
        <v>2000</v>
      </c>
      <c r="CC4" s="59">
        <f t="shared" ref="CC4:CC54" ca="1" si="83">INDIRECT($A4&amp;"!H18")</f>
        <v>40</v>
      </c>
      <c r="CD4" s="59">
        <f t="shared" ref="CD4:CD54" ca="1" si="84">INDIRECT($A4&amp;"!I18")</f>
        <v>15</v>
      </c>
      <c r="CE4" s="59">
        <f t="shared" ref="CE4:CE54" ca="1" si="85">INDIRECT($A4&amp;"!J18")</f>
        <v>280</v>
      </c>
      <c r="CF4" s="59">
        <f t="shared" ref="CF4:CF54" ca="1" si="86">INDIRECT($A4&amp;"!K18")</f>
        <v>1600</v>
      </c>
      <c r="CG4" s="59">
        <f t="shared" ref="CG4:CG54" ca="1" si="87">INDIRECT($A4&amp;"!N18")</f>
        <v>15</v>
      </c>
      <c r="CH4" s="59">
        <f t="shared" ref="CH4:CH54" ca="1" si="88">INDIRECT($A4&amp;"!P18")</f>
        <v>800</v>
      </c>
      <c r="CI4" s="59">
        <f t="shared" ref="CI4:CI54" ca="1" si="89">INDIRECT($A4&amp;"!Q18")</f>
        <v>150</v>
      </c>
      <c r="CJ4" s="59">
        <f t="shared" ref="CJ4:CJ54" ca="1" si="90">INDIRECT($A4&amp;"!B25")</f>
        <v>20</v>
      </c>
      <c r="CK4" s="59">
        <f t="shared" ref="CK4:CK54" ca="1" si="91">INDIRECT($A4&amp;"!E25")</f>
        <v>35</v>
      </c>
      <c r="CL4" s="59">
        <f t="shared" ref="CL4:CL54" ca="1" si="92">INDIRECT($A4&amp;"!F25")</f>
        <v>1200</v>
      </c>
      <c r="CM4" s="59">
        <f t="shared" ref="CM4:CM54" ca="1" si="93">INDIRECT($A4&amp;"!G25")</f>
        <v>750</v>
      </c>
      <c r="CN4" s="59">
        <f t="shared" ref="CN4:CN54" ca="1" si="94">INDIRECT($A4&amp;"!J25")</f>
        <v>15</v>
      </c>
      <c r="CO4" s="109"/>
      <c r="CP4" s="109"/>
      <c r="CQ4" s="59">
        <f t="shared" ref="CQ4:CQ54" ca="1" si="95">INDIRECT($A4&amp;"!M25")</f>
        <v>4800</v>
      </c>
      <c r="CR4" s="59">
        <f t="shared" ref="CR4:CR54" ca="1" si="96">INDIRECT($A4&amp;"!N25")</f>
        <v>2000</v>
      </c>
      <c r="CS4" s="59">
        <f t="shared" ref="CS4:CS54" ca="1" si="97">INDIRECT($A4&amp;"!Q25")</f>
        <v>10</v>
      </c>
      <c r="CT4" s="59">
        <f t="shared" ref="CT4:CT54" ca="1" si="98">INDIRECT($A4&amp;"!B32")</f>
        <v>30</v>
      </c>
      <c r="CU4" s="59">
        <f t="shared" ref="CU4:CU54" ca="1" si="99">INDIRECT($A4&amp;"!C32")</f>
        <v>25</v>
      </c>
      <c r="CV4" s="59">
        <f t="shared" ref="CV4:CV54" ca="1" si="100">INDIRECT($A4&amp;"!D32")</f>
        <v>12</v>
      </c>
      <c r="CW4" s="59">
        <f t="shared" ref="CW4:CW54" ca="1" si="101">INDIRECT($A4&amp;"!F32")</f>
        <v>8</v>
      </c>
      <c r="CX4" s="59">
        <f t="shared" ref="CX4:CX54" ca="1" si="102">INDIRECT($A4&amp;"!G32")</f>
        <v>18</v>
      </c>
      <c r="CY4" s="59">
        <f t="shared" ref="CY4:CY54" ca="1" si="103">INDIRECT($A4&amp;"!H32")</f>
        <v>1300</v>
      </c>
      <c r="CZ4" s="59">
        <f t="shared" ref="CZ4:CZ54" ca="1" si="104">INDIRECT($A4&amp;"!I32")</f>
        <v>4800</v>
      </c>
      <c r="DA4" s="59">
        <f t="shared" ref="DA4:DA54" ca="1" si="105">INDIRECT($A4&amp;"!L32")</f>
        <v>15</v>
      </c>
      <c r="DB4" s="59">
        <f t="shared" ref="DB4:DB54" ca="1" si="106">INDIRECT($A4&amp;"!M32")</f>
        <v>350</v>
      </c>
      <c r="DC4" s="59">
        <f t="shared" ref="DC4:DC54" ca="1" si="107">INDIRECT($A4&amp;"!N32")</f>
        <v>100</v>
      </c>
      <c r="DD4" s="59">
        <f t="shared" ref="DD4:DD54" ca="1" si="108">INDIRECT($A4&amp;"!Q32")</f>
        <v>220</v>
      </c>
      <c r="DE4" s="109"/>
      <c r="DF4" s="109"/>
      <c r="DG4" s="59">
        <f t="shared" ca="1" si="57"/>
        <v>2500</v>
      </c>
      <c r="DH4" s="109"/>
      <c r="DI4" s="59">
        <f t="shared" ca="1" si="58"/>
        <v>3800</v>
      </c>
      <c r="DJ4" s="59">
        <f t="shared" ca="1" si="59"/>
        <v>1800</v>
      </c>
      <c r="DK4" s="109"/>
      <c r="DL4" s="59">
        <f t="shared" ref="DL4:DL54" ca="1" si="109">INDIRECT($A4&amp;"!B46")</f>
        <v>8000</v>
      </c>
      <c r="DM4" s="59">
        <f t="shared" ca="1" si="61"/>
        <v>6000</v>
      </c>
      <c r="DN4" s="59">
        <f t="shared" ca="1" si="62"/>
        <v>1000</v>
      </c>
      <c r="DO4" s="59">
        <f t="shared" ca="1" si="63"/>
        <v>3000</v>
      </c>
      <c r="DP4" s="109"/>
      <c r="DQ4" s="109"/>
      <c r="DR4" s="59">
        <f t="shared" ref="DR4:DR54" ca="1" si="110">INDIRECT($A4&amp;"!J46")</f>
        <v>12</v>
      </c>
      <c r="DS4" s="59">
        <f t="shared" ref="DS4:DS54" ca="1" si="111">INDIRECT($A4&amp;"!K46")</f>
        <v>12</v>
      </c>
      <c r="DT4" s="59">
        <f t="shared" ref="DT4:DT54" ca="1" si="112">INDIRECT($A4&amp;"!N46")</f>
        <v>12</v>
      </c>
      <c r="DU4" s="110"/>
      <c r="DV4" s="64">
        <f t="shared" ref="DV4:DV54" ca="1" si="113">INDIRECT($A4&amp;"!D53")</f>
        <v>220</v>
      </c>
      <c r="DW4" s="85">
        <f t="shared" ref="DW4:DW54" ca="1" si="114">INDIRECT($A4&amp;"!H53")</f>
        <v>300</v>
      </c>
      <c r="DX4" s="85">
        <f t="shared" ref="DX4:DX54" ca="1" si="115">INDIRECT($A4&amp;"!K53")</f>
        <v>22</v>
      </c>
      <c r="DZ4" s="141"/>
      <c r="EA4" s="113" t="s">
        <v>171</v>
      </c>
      <c r="EB4" s="114">
        <v>70.573999999999998</v>
      </c>
    </row>
    <row r="5" spans="1:132" x14ac:dyDescent="0.15">
      <c r="A5" s="61" t="s">
        <v>277</v>
      </c>
      <c r="B5" s="58">
        <f t="shared" ca="1" si="66"/>
        <v>42023</v>
      </c>
      <c r="C5" s="108"/>
      <c r="D5" s="108"/>
      <c r="E5" s="71">
        <f t="shared" ca="1" si="0"/>
        <v>54.453999999999994</v>
      </c>
      <c r="F5" s="71">
        <f t="shared" ca="1" si="67"/>
        <v>51.799000000000007</v>
      </c>
      <c r="G5" s="108"/>
      <c r="H5" s="108"/>
      <c r="I5" s="71">
        <f t="shared" ca="1" si="1"/>
        <v>52.106999999999992</v>
      </c>
      <c r="J5" s="71">
        <f t="shared" ca="1" si="2"/>
        <v>46.975999999999999</v>
      </c>
      <c r="K5" s="108"/>
      <c r="L5" s="71">
        <f t="shared" ca="1" si="4"/>
        <v>71.921999999999997</v>
      </c>
      <c r="M5" s="71">
        <f t="shared" ca="1" si="5"/>
        <v>64.114000000000004</v>
      </c>
      <c r="N5" s="71">
        <f t="shared" ca="1" si="6"/>
        <v>71.951999999999998</v>
      </c>
      <c r="O5" s="71">
        <f t="shared" ca="1" si="7"/>
        <v>66.168000000000006</v>
      </c>
      <c r="P5" s="108"/>
      <c r="Q5" s="71">
        <f t="shared" ca="1" si="9"/>
        <v>54.579000000000008</v>
      </c>
      <c r="R5" s="71">
        <f t="shared" ca="1" si="10"/>
        <v>52.176999999999992</v>
      </c>
      <c r="S5" s="71">
        <f t="shared" ca="1" si="11"/>
        <v>63.424999999999997</v>
      </c>
      <c r="T5" s="71">
        <f t="shared" ca="1" si="12"/>
        <v>55.854000000000006</v>
      </c>
      <c r="U5" s="71">
        <f t="shared" ca="1" si="13"/>
        <v>52.271000000000001</v>
      </c>
      <c r="V5" s="71">
        <f t="shared" ca="1" si="14"/>
        <v>51.085999999999999</v>
      </c>
      <c r="W5" s="71">
        <f t="shared" ca="1" si="15"/>
        <v>42.798000000000002</v>
      </c>
      <c r="X5" s="71">
        <f t="shared" ca="1" si="68"/>
        <v>54.462000000000003</v>
      </c>
      <c r="Y5" s="71">
        <f t="shared" ca="1" si="16"/>
        <v>52.323</v>
      </c>
      <c r="Z5" s="71">
        <f t="shared" ca="1" si="69"/>
        <v>50.185000000000002</v>
      </c>
      <c r="AA5" s="71">
        <f t="shared" ca="1" si="17"/>
        <v>50.718000000000004</v>
      </c>
      <c r="AB5" s="71">
        <f t="shared" ca="1" si="18"/>
        <v>49.956000000000003</v>
      </c>
      <c r="AC5" s="71">
        <f t="shared" ca="1" si="19"/>
        <v>50.597999999999999</v>
      </c>
      <c r="AD5" s="108"/>
      <c r="AE5" s="71">
        <f t="shared" ca="1" si="21"/>
        <v>70.923000000000002</v>
      </c>
      <c r="AF5" s="71">
        <f t="shared" ca="1" si="22"/>
        <v>73.27600000000001</v>
      </c>
      <c r="AG5" s="71">
        <f t="shared" ca="1" si="23"/>
        <v>67.150000000000006</v>
      </c>
      <c r="AH5" s="71">
        <f t="shared" ca="1" si="24"/>
        <v>60.006999999999998</v>
      </c>
      <c r="AI5" s="71">
        <f t="shared" ca="1" si="25"/>
        <v>60.46</v>
      </c>
      <c r="AJ5" s="71">
        <f t="shared" ca="1" si="26"/>
        <v>54.819000000000003</v>
      </c>
      <c r="AK5" s="71">
        <f t="shared" ca="1" si="27"/>
        <v>51.379999999999995</v>
      </c>
      <c r="AL5" s="71">
        <f t="shared" ca="1" si="28"/>
        <v>51.137</v>
      </c>
      <c r="AM5" s="71">
        <f t="shared" ca="1" si="29"/>
        <v>72.093999999999994</v>
      </c>
      <c r="AN5" s="71">
        <f t="shared" ca="1" si="30"/>
        <v>70.331000000000003</v>
      </c>
      <c r="AO5" s="71">
        <f t="shared" ca="1" si="31"/>
        <v>60.244</v>
      </c>
      <c r="AP5" s="71">
        <f t="shared" ca="1" si="32"/>
        <v>54.224999999999994</v>
      </c>
      <c r="AQ5" s="71">
        <f t="shared" ca="1" si="33"/>
        <v>53.389000000000003</v>
      </c>
      <c r="AR5" s="71">
        <f t="shared" ca="1" si="34"/>
        <v>51.444000000000003</v>
      </c>
      <c r="AS5" s="71">
        <f t="shared" ca="1" si="35"/>
        <v>49.352000000000004</v>
      </c>
      <c r="AT5" s="83">
        <f t="shared" ca="1" si="36"/>
        <v>85.091999999999999</v>
      </c>
      <c r="AU5" s="108"/>
      <c r="AV5" s="108"/>
      <c r="AW5" s="83">
        <f t="shared" ca="1" si="38"/>
        <v>78.984999999999999</v>
      </c>
      <c r="AX5" s="83">
        <f t="shared" ca="1" si="39"/>
        <v>77.048000000000002</v>
      </c>
      <c r="AY5" s="83">
        <f t="shared" ca="1" si="40"/>
        <v>66.39</v>
      </c>
      <c r="AZ5" s="108"/>
      <c r="BA5" s="83">
        <f t="shared" ca="1" si="70"/>
        <v>76.13</v>
      </c>
      <c r="BB5" s="83">
        <f t="shared" ca="1" si="41"/>
        <v>75.184999999999988</v>
      </c>
      <c r="BC5" s="83">
        <f t="shared" ca="1" si="42"/>
        <v>74.926000000000002</v>
      </c>
      <c r="BD5" s="83">
        <f t="shared" ca="1" si="43"/>
        <v>86.663999999999987</v>
      </c>
      <c r="BE5" s="108"/>
      <c r="BF5" s="108"/>
      <c r="BG5" s="72">
        <f t="shared" ca="1" si="45"/>
        <v>69.963999999999999</v>
      </c>
      <c r="BH5" s="72">
        <f t="shared" ca="1" si="46"/>
        <v>63.569000000000003</v>
      </c>
      <c r="BI5" s="72">
        <f t="shared" ca="1" si="47"/>
        <v>54.039000000000001</v>
      </c>
      <c r="BJ5" s="128"/>
      <c r="BK5" s="72">
        <f t="shared" ca="1" si="71"/>
        <v>50.694000000000003</v>
      </c>
      <c r="BL5" s="72">
        <f t="shared" ca="1" si="72"/>
        <v>47.658000000000001</v>
      </c>
      <c r="BM5" s="72">
        <f t="shared" ca="1" si="73"/>
        <v>50.511000000000003</v>
      </c>
      <c r="BN5" s="129"/>
      <c r="BO5" s="129"/>
      <c r="BP5" s="84">
        <f t="shared" ca="1" si="74"/>
        <v>500</v>
      </c>
      <c r="BQ5" s="63">
        <f t="shared" ca="1" si="75"/>
        <v>1000</v>
      </c>
      <c r="BR5" s="109"/>
      <c r="BS5" s="109"/>
      <c r="BT5" s="59">
        <f t="shared" ca="1" si="76"/>
        <v>85</v>
      </c>
      <c r="BU5" s="59">
        <f t="shared" ca="1" si="77"/>
        <v>220</v>
      </c>
      <c r="BV5" s="110"/>
      <c r="BW5" s="85">
        <f t="shared" ca="1" si="78"/>
        <v>150</v>
      </c>
      <c r="BX5" s="64">
        <f t="shared" ca="1" si="79"/>
        <v>400</v>
      </c>
      <c r="BY5" s="59">
        <f t="shared" ca="1" si="80"/>
        <v>25</v>
      </c>
      <c r="BZ5" s="59">
        <f t="shared" ca="1" si="81"/>
        <v>15</v>
      </c>
      <c r="CA5" s="109"/>
      <c r="CB5" s="59">
        <f t="shared" ca="1" si="82"/>
        <v>1600</v>
      </c>
      <c r="CC5" s="59">
        <f t="shared" ca="1" si="83"/>
        <v>45</v>
      </c>
      <c r="CD5" s="59">
        <f t="shared" ca="1" si="84"/>
        <v>15</v>
      </c>
      <c r="CE5" s="59">
        <f t="shared" ca="1" si="85"/>
        <v>280</v>
      </c>
      <c r="CF5" s="59">
        <f t="shared" ca="1" si="86"/>
        <v>1500</v>
      </c>
      <c r="CG5" s="59">
        <f t="shared" ca="1" si="87"/>
        <v>8</v>
      </c>
      <c r="CH5" s="59">
        <f t="shared" ca="1" si="88"/>
        <v>800</v>
      </c>
      <c r="CI5" s="59">
        <f t="shared" ca="1" si="89"/>
        <v>120</v>
      </c>
      <c r="CJ5" s="59">
        <f t="shared" ca="1" si="90"/>
        <v>20</v>
      </c>
      <c r="CK5" s="59">
        <f t="shared" ca="1" si="91"/>
        <v>25</v>
      </c>
      <c r="CL5" s="59">
        <f t="shared" ca="1" si="92"/>
        <v>1300</v>
      </c>
      <c r="CM5" s="59">
        <f t="shared" ca="1" si="93"/>
        <v>600</v>
      </c>
      <c r="CN5" s="59">
        <f t="shared" ca="1" si="94"/>
        <v>12</v>
      </c>
      <c r="CO5" s="109"/>
      <c r="CP5" s="109"/>
      <c r="CQ5" s="59">
        <f t="shared" ca="1" si="95"/>
        <v>4000</v>
      </c>
      <c r="CR5" s="59">
        <f t="shared" ca="1" si="96"/>
        <v>2200</v>
      </c>
      <c r="CS5" s="59">
        <f t="shared" ca="1" si="97"/>
        <v>6</v>
      </c>
      <c r="CT5" s="59">
        <f t="shared" ca="1" si="98"/>
        <v>22</v>
      </c>
      <c r="CU5" s="59">
        <f t="shared" ca="1" si="99"/>
        <v>30</v>
      </c>
      <c r="CV5" s="59">
        <f t="shared" ca="1" si="100"/>
        <v>12</v>
      </c>
      <c r="CW5" s="59">
        <f t="shared" ca="1" si="101"/>
        <v>8</v>
      </c>
      <c r="CX5" s="59">
        <f t="shared" ca="1" si="102"/>
        <v>15</v>
      </c>
      <c r="CY5" s="59">
        <f t="shared" ca="1" si="103"/>
        <v>1300</v>
      </c>
      <c r="CZ5" s="59">
        <f t="shared" ca="1" si="104"/>
        <v>5000</v>
      </c>
      <c r="DA5" s="59">
        <f t="shared" ca="1" si="105"/>
        <v>12</v>
      </c>
      <c r="DB5" s="59">
        <f t="shared" ca="1" si="106"/>
        <v>350</v>
      </c>
      <c r="DC5" s="59">
        <f t="shared" ca="1" si="107"/>
        <v>90</v>
      </c>
      <c r="DD5" s="59">
        <f t="shared" ca="1" si="108"/>
        <v>180</v>
      </c>
      <c r="DE5" s="109"/>
      <c r="DF5" s="109"/>
      <c r="DG5" s="109"/>
      <c r="DH5" s="109"/>
      <c r="DI5" s="109"/>
      <c r="DJ5" s="59">
        <f t="shared" ca="1" si="59"/>
        <v>2000</v>
      </c>
      <c r="DK5" s="109"/>
      <c r="DL5" s="59">
        <f t="shared" ca="1" si="109"/>
        <v>7000</v>
      </c>
      <c r="DM5" s="59">
        <f t="shared" ca="1" si="61"/>
        <v>5500</v>
      </c>
      <c r="DN5" s="59">
        <f t="shared" ca="1" si="62"/>
        <v>1000</v>
      </c>
      <c r="DO5" s="59">
        <f t="shared" ca="1" si="63"/>
        <v>1900</v>
      </c>
      <c r="DP5" s="109"/>
      <c r="DQ5" s="109"/>
      <c r="DR5" s="59">
        <f t="shared" ca="1" si="110"/>
        <v>10</v>
      </c>
      <c r="DS5" s="59">
        <f t="shared" ca="1" si="111"/>
        <v>12</v>
      </c>
      <c r="DT5" s="59">
        <f t="shared" ca="1" si="112"/>
        <v>12</v>
      </c>
      <c r="DU5" s="110"/>
      <c r="DV5" s="64">
        <f t="shared" ca="1" si="113"/>
        <v>200</v>
      </c>
      <c r="DW5" s="85">
        <f t="shared" ca="1" si="114"/>
        <v>300</v>
      </c>
      <c r="DX5" s="85">
        <f t="shared" ca="1" si="115"/>
        <v>22</v>
      </c>
      <c r="DZ5" s="141"/>
      <c r="EA5" s="113" t="s">
        <v>172</v>
      </c>
      <c r="EB5" s="114">
        <v>70.573999999999998</v>
      </c>
    </row>
    <row r="6" spans="1:132" x14ac:dyDescent="0.15">
      <c r="A6" s="61" t="s">
        <v>279</v>
      </c>
      <c r="B6" s="58">
        <f t="shared" ca="1" si="66"/>
        <v>42030</v>
      </c>
      <c r="C6" s="108"/>
      <c r="D6" s="108"/>
      <c r="E6" s="71">
        <f t="shared" ca="1" si="0"/>
        <v>54.492999999999995</v>
      </c>
      <c r="F6" s="71">
        <f t="shared" ca="1" si="67"/>
        <v>51.980000000000004</v>
      </c>
      <c r="G6" s="108"/>
      <c r="H6" s="108"/>
      <c r="I6" s="71">
        <f t="shared" ca="1" si="1"/>
        <v>52.23599999999999</v>
      </c>
      <c r="J6" s="71">
        <f t="shared" ca="1" si="2"/>
        <v>47.134999999999998</v>
      </c>
      <c r="K6" s="108"/>
      <c r="L6" s="71">
        <f t="shared" ca="1" si="4"/>
        <v>71.884999999999991</v>
      </c>
      <c r="M6" s="71">
        <f t="shared" ca="1" si="5"/>
        <v>64.028999999999996</v>
      </c>
      <c r="N6" s="71">
        <f t="shared" ca="1" si="6"/>
        <v>72.108999999999995</v>
      </c>
      <c r="O6" s="71">
        <f t="shared" ca="1" si="7"/>
        <v>65.998999999999995</v>
      </c>
      <c r="P6" s="108"/>
      <c r="Q6" s="71">
        <f t="shared" ca="1" si="9"/>
        <v>54.645000000000003</v>
      </c>
      <c r="R6" s="71">
        <f t="shared" ca="1" si="10"/>
        <v>52.279999999999994</v>
      </c>
      <c r="S6" s="71">
        <f t="shared" ca="1" si="11"/>
        <v>63.576000000000001</v>
      </c>
      <c r="T6" s="71">
        <f t="shared" ca="1" si="12"/>
        <v>55.959000000000003</v>
      </c>
      <c r="U6" s="71">
        <f t="shared" ca="1" si="13"/>
        <v>52.300000000000004</v>
      </c>
      <c r="V6" s="71">
        <f t="shared" ca="1" si="14"/>
        <v>51.103999999999999</v>
      </c>
      <c r="W6" s="71">
        <f t="shared" ca="1" si="15"/>
        <v>42.931000000000004</v>
      </c>
      <c r="X6" s="71">
        <f t="shared" ca="1" si="68"/>
        <v>54.542999999999999</v>
      </c>
      <c r="Y6" s="71">
        <f t="shared" ca="1" si="16"/>
        <v>52.289000000000001</v>
      </c>
      <c r="Z6" s="71">
        <f t="shared" ca="1" si="69"/>
        <v>50.103999999999999</v>
      </c>
      <c r="AA6" s="71">
        <f t="shared" ca="1" si="17"/>
        <v>50.707000000000001</v>
      </c>
      <c r="AB6" s="71">
        <f t="shared" ca="1" si="18"/>
        <v>51.046999999999997</v>
      </c>
      <c r="AC6" s="71">
        <f t="shared" ca="1" si="19"/>
        <v>50.621000000000002</v>
      </c>
      <c r="AD6" s="108"/>
      <c r="AE6" s="71">
        <f t="shared" ca="1" si="21"/>
        <v>70.968999999999994</v>
      </c>
      <c r="AF6" s="71">
        <f t="shared" ca="1" si="22"/>
        <v>73.183000000000007</v>
      </c>
      <c r="AG6" s="71">
        <f t="shared" ca="1" si="23"/>
        <v>67.293999999999997</v>
      </c>
      <c r="AH6" s="71">
        <f t="shared" ca="1" si="24"/>
        <v>60.082000000000001</v>
      </c>
      <c r="AI6" s="71">
        <f t="shared" ca="1" si="25"/>
        <v>60.548999999999999</v>
      </c>
      <c r="AJ6" s="71">
        <f t="shared" ca="1" si="26"/>
        <v>55.093999999999994</v>
      </c>
      <c r="AK6" s="71">
        <f t="shared" ca="1" si="27"/>
        <v>51.429999999999993</v>
      </c>
      <c r="AL6" s="71">
        <f t="shared" ca="1" si="28"/>
        <v>51.194000000000003</v>
      </c>
      <c r="AM6" s="71">
        <f t="shared" ca="1" si="29"/>
        <v>72.082999999999998</v>
      </c>
      <c r="AN6" s="71">
        <f t="shared" ca="1" si="30"/>
        <v>70.304000000000002</v>
      </c>
      <c r="AO6" s="71">
        <f t="shared" ca="1" si="31"/>
        <v>60.3</v>
      </c>
      <c r="AP6" s="71">
        <f t="shared" ca="1" si="32"/>
        <v>54.343000000000004</v>
      </c>
      <c r="AQ6" s="71">
        <f t="shared" ca="1" si="33"/>
        <v>53.601000000000006</v>
      </c>
      <c r="AR6" s="71">
        <f t="shared" ca="1" si="34"/>
        <v>51.608000000000004</v>
      </c>
      <c r="AS6" s="71">
        <f t="shared" ca="1" si="35"/>
        <v>49.333000000000006</v>
      </c>
      <c r="AT6" s="83">
        <f t="shared" ca="1" si="36"/>
        <v>85.203999999999994</v>
      </c>
      <c r="AU6" s="108"/>
      <c r="AV6" s="108"/>
      <c r="AW6" s="83">
        <f t="shared" ca="1" si="38"/>
        <v>80.063999999999993</v>
      </c>
      <c r="AX6" s="83">
        <f t="shared" ca="1" si="39"/>
        <v>77.210999999999999</v>
      </c>
      <c r="AY6" s="83">
        <f t="shared" ca="1" si="40"/>
        <v>66.394000000000005</v>
      </c>
      <c r="AZ6" s="108"/>
      <c r="BA6" s="83">
        <f t="shared" ca="1" si="70"/>
        <v>76.19</v>
      </c>
      <c r="BB6" s="83">
        <f t="shared" ca="1" si="41"/>
        <v>75.218999999999994</v>
      </c>
      <c r="BC6" s="83">
        <f t="shared" ca="1" si="42"/>
        <v>74.948000000000008</v>
      </c>
      <c r="BD6" s="83">
        <f t="shared" ca="1" si="43"/>
        <v>86.558999999999997</v>
      </c>
      <c r="BE6" s="108"/>
      <c r="BF6" s="108"/>
      <c r="BG6" s="72">
        <f t="shared" ca="1" si="45"/>
        <v>69.966999999999999</v>
      </c>
      <c r="BH6" s="72">
        <f t="shared" ca="1" si="46"/>
        <v>63.64</v>
      </c>
      <c r="BI6" s="72">
        <f t="shared" ca="1" si="47"/>
        <v>54.095999999999997</v>
      </c>
      <c r="BJ6" s="128"/>
      <c r="BK6" s="72">
        <f t="shared" ca="1" si="71"/>
        <v>50.58</v>
      </c>
      <c r="BL6" s="72">
        <f t="shared" ca="1" si="72"/>
        <v>47.947000000000003</v>
      </c>
      <c r="BM6" s="72">
        <f t="shared" ca="1" si="73"/>
        <v>50.535000000000004</v>
      </c>
      <c r="BN6" s="129"/>
      <c r="BO6" s="129"/>
      <c r="BP6" s="84">
        <f t="shared" ca="1" si="74"/>
        <v>450</v>
      </c>
      <c r="BQ6" s="63">
        <f t="shared" ca="1" si="75"/>
        <v>1100</v>
      </c>
      <c r="BR6" s="109"/>
      <c r="BS6" s="109"/>
      <c r="BT6" s="59">
        <f t="shared" ca="1" si="76"/>
        <v>90</v>
      </c>
      <c r="BU6" s="59">
        <f t="shared" ca="1" si="77"/>
        <v>220</v>
      </c>
      <c r="BV6" s="110"/>
      <c r="BW6" s="85">
        <f t="shared" ca="1" si="78"/>
        <v>180</v>
      </c>
      <c r="BX6" s="64">
        <f t="shared" ca="1" si="79"/>
        <v>380</v>
      </c>
      <c r="BY6" s="59">
        <f t="shared" ca="1" si="80"/>
        <v>5</v>
      </c>
      <c r="BZ6" s="59">
        <f t="shared" ca="1" si="81"/>
        <v>15</v>
      </c>
      <c r="CA6" s="109"/>
      <c r="CB6" s="59">
        <f t="shared" ca="1" si="82"/>
        <v>2000</v>
      </c>
      <c r="CC6" s="59">
        <f t="shared" ca="1" si="83"/>
        <v>45</v>
      </c>
      <c r="CD6" s="59">
        <f t="shared" ca="1" si="84"/>
        <v>15</v>
      </c>
      <c r="CE6" s="59">
        <f t="shared" ca="1" si="85"/>
        <v>250</v>
      </c>
      <c r="CF6" s="59">
        <f t="shared" ca="1" si="86"/>
        <v>1600</v>
      </c>
      <c r="CG6" s="59">
        <f t="shared" ca="1" si="87"/>
        <v>10</v>
      </c>
      <c r="CH6" s="59">
        <f t="shared" ca="1" si="88"/>
        <v>800</v>
      </c>
      <c r="CI6" s="59">
        <f t="shared" ca="1" si="89"/>
        <v>150</v>
      </c>
      <c r="CJ6" s="59">
        <f t="shared" ca="1" si="90"/>
        <v>25</v>
      </c>
      <c r="CK6" s="59">
        <f t="shared" ca="1" si="91"/>
        <v>30</v>
      </c>
      <c r="CL6" s="59">
        <f t="shared" ca="1" si="92"/>
        <v>1200</v>
      </c>
      <c r="CM6" s="59">
        <f t="shared" ca="1" si="93"/>
        <v>600</v>
      </c>
      <c r="CN6" s="59">
        <f t="shared" ca="1" si="94"/>
        <v>15</v>
      </c>
      <c r="CO6" s="109"/>
      <c r="CP6" s="109"/>
      <c r="CQ6" s="59">
        <f t="shared" ca="1" si="95"/>
        <v>4500</v>
      </c>
      <c r="CR6" s="59">
        <f t="shared" ca="1" si="96"/>
        <v>2000</v>
      </c>
      <c r="CS6" s="59">
        <f t="shared" ca="1" si="97"/>
        <v>8</v>
      </c>
      <c r="CT6" s="59">
        <f t="shared" ca="1" si="98"/>
        <v>25</v>
      </c>
      <c r="CU6" s="59">
        <f t="shared" ca="1" si="99"/>
        <v>180</v>
      </c>
      <c r="CV6" s="59">
        <f t="shared" ca="1" si="100"/>
        <v>15</v>
      </c>
      <c r="CW6" s="59">
        <f t="shared" ca="1" si="101"/>
        <v>8</v>
      </c>
      <c r="CX6" s="59">
        <f t="shared" ca="1" si="102"/>
        <v>20</v>
      </c>
      <c r="CY6" s="59">
        <f t="shared" ca="1" si="103"/>
        <v>1400</v>
      </c>
      <c r="CZ6" s="59">
        <f t="shared" ca="1" si="104"/>
        <v>5000</v>
      </c>
      <c r="DA6" s="59">
        <f t="shared" ca="1" si="105"/>
        <v>12</v>
      </c>
      <c r="DB6" s="59">
        <f t="shared" ca="1" si="106"/>
        <v>380</v>
      </c>
      <c r="DC6" s="59">
        <f t="shared" ca="1" si="107"/>
        <v>100</v>
      </c>
      <c r="DD6" s="59">
        <f t="shared" ca="1" si="108"/>
        <v>200</v>
      </c>
      <c r="DE6" s="109"/>
      <c r="DF6" s="109"/>
      <c r="DG6" s="109"/>
      <c r="DH6" s="109"/>
      <c r="DI6" s="109"/>
      <c r="DJ6" s="59">
        <f t="shared" ca="1" si="59"/>
        <v>1800</v>
      </c>
      <c r="DK6" s="109"/>
      <c r="DL6" s="59">
        <f t="shared" ca="1" si="109"/>
        <v>7000</v>
      </c>
      <c r="DM6" s="59">
        <f t="shared" ca="1" si="61"/>
        <v>5500</v>
      </c>
      <c r="DN6" s="59">
        <f t="shared" ca="1" si="62"/>
        <v>1200</v>
      </c>
      <c r="DO6" s="59">
        <f t="shared" ca="1" si="63"/>
        <v>1800</v>
      </c>
      <c r="DP6" s="109"/>
      <c r="DQ6" s="109"/>
      <c r="DR6" s="59">
        <f t="shared" ca="1" si="110"/>
        <v>10</v>
      </c>
      <c r="DS6" s="59">
        <f t="shared" ca="1" si="111"/>
        <v>15</v>
      </c>
      <c r="DT6" s="59">
        <f t="shared" ca="1" si="112"/>
        <v>15</v>
      </c>
      <c r="DU6" s="110"/>
      <c r="DV6" s="64">
        <f t="shared" ca="1" si="113"/>
        <v>200</v>
      </c>
      <c r="DW6" s="85">
        <f t="shared" ca="1" si="114"/>
        <v>280</v>
      </c>
      <c r="DX6" s="85">
        <f t="shared" ca="1" si="115"/>
        <v>22</v>
      </c>
      <c r="DZ6" s="142"/>
      <c r="EA6" s="67" t="s">
        <v>173</v>
      </c>
      <c r="EB6" s="115">
        <v>70.575000000000003</v>
      </c>
    </row>
    <row r="7" spans="1:132" x14ac:dyDescent="0.15">
      <c r="A7" s="61" t="s">
        <v>311</v>
      </c>
      <c r="B7" s="58">
        <f t="shared" ca="1" si="66"/>
        <v>42037</v>
      </c>
      <c r="C7" s="108"/>
      <c r="D7" s="108"/>
      <c r="E7" s="71">
        <f t="shared" ca="1" si="0"/>
        <v>54.962999999999994</v>
      </c>
      <c r="F7" s="71">
        <f t="shared" ca="1" si="67"/>
        <v>52.554000000000002</v>
      </c>
      <c r="G7" s="108"/>
      <c r="H7" s="108"/>
      <c r="I7" s="71">
        <f t="shared" ca="1" si="1"/>
        <v>52.233999999999995</v>
      </c>
      <c r="J7" s="71">
        <f t="shared" ca="1" si="2"/>
        <v>47.313999999999993</v>
      </c>
      <c r="K7" s="108"/>
      <c r="L7" s="71">
        <f t="shared" ca="1" si="4"/>
        <v>71.864999999999995</v>
      </c>
      <c r="M7" s="71">
        <f t="shared" ca="1" si="5"/>
        <v>64.100999999999999</v>
      </c>
      <c r="N7" s="71">
        <f t="shared" ca="1" si="6"/>
        <v>72.260999999999996</v>
      </c>
      <c r="O7" s="71">
        <f t="shared" ca="1" si="7"/>
        <v>66.263000000000005</v>
      </c>
      <c r="P7" s="108"/>
      <c r="Q7" s="71">
        <f t="shared" ca="1" si="9"/>
        <v>54.617000000000004</v>
      </c>
      <c r="R7" s="71">
        <f t="shared" ca="1" si="10"/>
        <v>52.705999999999996</v>
      </c>
      <c r="S7" s="71">
        <f t="shared" ca="1" si="11"/>
        <v>65.659000000000006</v>
      </c>
      <c r="T7" s="71">
        <f t="shared" ca="1" si="12"/>
        <v>56.086000000000006</v>
      </c>
      <c r="U7" s="71">
        <f t="shared" ca="1" si="13"/>
        <v>52.315000000000005</v>
      </c>
      <c r="V7" s="71">
        <f t="shared" ca="1" si="14"/>
        <v>51.376999999999995</v>
      </c>
      <c r="W7" s="71">
        <f t="shared" ca="1" si="15"/>
        <v>43.606000000000002</v>
      </c>
      <c r="X7" s="71">
        <f t="shared" ca="1" si="68"/>
        <v>55.548999999999999</v>
      </c>
      <c r="Y7" s="71">
        <f t="shared" ca="1" si="16"/>
        <v>53.242000000000004</v>
      </c>
      <c r="Z7" s="71">
        <f t="shared" ca="1" si="69"/>
        <v>50.512</v>
      </c>
      <c r="AA7" s="71">
        <f t="shared" ca="1" si="17"/>
        <v>50.978000000000002</v>
      </c>
      <c r="AB7" s="71">
        <f t="shared" ca="1" si="18"/>
        <v>49.971000000000004</v>
      </c>
      <c r="AC7" s="71">
        <f t="shared" ca="1" si="19"/>
        <v>51.063000000000002</v>
      </c>
      <c r="AD7" s="108"/>
      <c r="AE7" s="71">
        <f t="shared" ca="1" si="21"/>
        <v>70.924000000000007</v>
      </c>
      <c r="AF7" s="71">
        <f t="shared" ca="1" si="22"/>
        <v>73.156000000000006</v>
      </c>
      <c r="AG7" s="71">
        <f t="shared" ca="1" si="23"/>
        <v>67.054999999999993</v>
      </c>
      <c r="AH7" s="71">
        <f t="shared" ca="1" si="24"/>
        <v>60.282000000000004</v>
      </c>
      <c r="AI7" s="71">
        <f t="shared" ca="1" si="25"/>
        <v>60.535000000000004</v>
      </c>
      <c r="AJ7" s="71">
        <f t="shared" ca="1" si="26"/>
        <v>54.878</v>
      </c>
      <c r="AK7" s="71">
        <f t="shared" ca="1" si="27"/>
        <v>51.462999999999994</v>
      </c>
      <c r="AL7" s="71">
        <f t="shared" ca="1" si="28"/>
        <v>51.331000000000003</v>
      </c>
      <c r="AM7" s="71">
        <f t="shared" ca="1" si="29"/>
        <v>72.076999999999998</v>
      </c>
      <c r="AN7" s="71">
        <f t="shared" ca="1" si="30"/>
        <v>70.34</v>
      </c>
      <c r="AO7" s="71">
        <f t="shared" ca="1" si="31"/>
        <v>60.161999999999999</v>
      </c>
      <c r="AP7" s="71">
        <f t="shared" ca="1" si="32"/>
        <v>54.890999999999998</v>
      </c>
      <c r="AQ7" s="71">
        <f t="shared" ca="1" si="33"/>
        <v>54.108000000000004</v>
      </c>
      <c r="AR7" s="71">
        <f t="shared" ca="1" si="34"/>
        <v>51.923999999999999</v>
      </c>
      <c r="AS7" s="71">
        <f t="shared" ca="1" si="35"/>
        <v>49.648000000000003</v>
      </c>
      <c r="AT7" s="83">
        <f t="shared" ca="1" si="36"/>
        <v>85.09</v>
      </c>
      <c r="AU7" s="83">
        <f t="shared" ref="AU7:AU54" ca="1" si="116">$EB$47-INDIRECT($A7&amp;"!C37")</f>
        <v>81.52</v>
      </c>
      <c r="AV7" s="108"/>
      <c r="AW7" s="83">
        <f t="shared" ca="1" si="38"/>
        <v>78.92</v>
      </c>
      <c r="AX7" s="83">
        <f t="shared" ca="1" si="39"/>
        <v>76.905000000000001</v>
      </c>
      <c r="AY7" s="83">
        <f t="shared" ca="1" si="40"/>
        <v>66.331000000000003</v>
      </c>
      <c r="AZ7" s="108"/>
      <c r="BA7" s="83">
        <f t="shared" ca="1" si="70"/>
        <v>74.83</v>
      </c>
      <c r="BB7" s="83">
        <f t="shared" ca="1" si="41"/>
        <v>75.144999999999996</v>
      </c>
      <c r="BC7" s="83">
        <f t="shared" ca="1" si="42"/>
        <v>74.863</v>
      </c>
      <c r="BD7" s="83">
        <f t="shared" ca="1" si="43"/>
        <v>86.001999999999995</v>
      </c>
      <c r="BE7" s="108"/>
      <c r="BF7" s="108"/>
      <c r="BG7" s="72">
        <f t="shared" ca="1" si="45"/>
        <v>69.965000000000003</v>
      </c>
      <c r="BH7" s="72">
        <f t="shared" ca="1" si="46"/>
        <v>63.52</v>
      </c>
      <c r="BI7" s="72">
        <f t="shared" ca="1" si="47"/>
        <v>54.176999999999992</v>
      </c>
      <c r="BJ7" s="128"/>
      <c r="BK7" s="72">
        <f t="shared" ca="1" si="71"/>
        <v>51.337000000000003</v>
      </c>
      <c r="BL7" s="72">
        <f t="shared" ca="1" si="72"/>
        <v>48.38900000000001</v>
      </c>
      <c r="BM7" s="72">
        <f t="shared" ca="1" si="73"/>
        <v>50.702000000000005</v>
      </c>
      <c r="BN7" s="129"/>
      <c r="BO7" s="129"/>
      <c r="BP7" s="84">
        <f t="shared" ca="1" si="74"/>
        <v>450</v>
      </c>
      <c r="BQ7" s="63">
        <f t="shared" ca="1" si="75"/>
        <v>900</v>
      </c>
      <c r="BR7" s="109"/>
      <c r="BS7" s="109"/>
      <c r="BT7" s="59">
        <f t="shared" ca="1" si="76"/>
        <v>80</v>
      </c>
      <c r="BU7" s="59">
        <f t="shared" ca="1" si="77"/>
        <v>230</v>
      </c>
      <c r="BV7" s="110"/>
      <c r="BW7" s="85">
        <f t="shared" ca="1" si="78"/>
        <v>130</v>
      </c>
      <c r="BX7" s="64">
        <f t="shared" ca="1" si="79"/>
        <v>350</v>
      </c>
      <c r="BY7" s="59">
        <f t="shared" ca="1" si="80"/>
        <v>45</v>
      </c>
      <c r="BZ7" s="59">
        <f t="shared" ca="1" si="81"/>
        <v>18</v>
      </c>
      <c r="CA7" s="109"/>
      <c r="CB7" s="59">
        <f t="shared" ca="1" si="82"/>
        <v>2000</v>
      </c>
      <c r="CC7" s="59">
        <f t="shared" ca="1" si="83"/>
        <v>25</v>
      </c>
      <c r="CD7" s="59">
        <f t="shared" ca="1" si="84"/>
        <v>18</v>
      </c>
      <c r="CE7" s="59">
        <f t="shared" ca="1" si="85"/>
        <v>220</v>
      </c>
      <c r="CF7" s="59">
        <f t="shared" ca="1" si="86"/>
        <v>1500</v>
      </c>
      <c r="CG7" s="59">
        <f t="shared" ca="1" si="87"/>
        <v>8</v>
      </c>
      <c r="CH7" s="59">
        <f t="shared" ca="1" si="88"/>
        <v>800</v>
      </c>
      <c r="CI7" s="59">
        <f t="shared" ca="1" si="89"/>
        <v>150</v>
      </c>
      <c r="CJ7" s="59">
        <f t="shared" ca="1" si="90"/>
        <v>20</v>
      </c>
      <c r="CK7" s="59">
        <f t="shared" ca="1" si="91"/>
        <v>22</v>
      </c>
      <c r="CL7" s="59">
        <f t="shared" ca="1" si="92"/>
        <v>800</v>
      </c>
      <c r="CM7" s="59">
        <f t="shared" ca="1" si="93"/>
        <v>700</v>
      </c>
      <c r="CN7" s="59">
        <f t="shared" ca="1" si="94"/>
        <v>15</v>
      </c>
      <c r="CO7" s="109"/>
      <c r="CP7" s="109"/>
      <c r="CQ7" s="59">
        <f t="shared" ca="1" si="95"/>
        <v>3500</v>
      </c>
      <c r="CR7" s="59">
        <f t="shared" ca="1" si="96"/>
        <v>1700</v>
      </c>
      <c r="CS7" s="59">
        <f t="shared" ca="1" si="97"/>
        <v>10</v>
      </c>
      <c r="CT7" s="59">
        <f t="shared" ca="1" si="98"/>
        <v>25</v>
      </c>
      <c r="CU7" s="59">
        <f t="shared" ca="1" si="99"/>
        <v>22</v>
      </c>
      <c r="CV7" s="59">
        <f t="shared" ca="1" si="100"/>
        <v>15</v>
      </c>
      <c r="CW7" s="59">
        <f t="shared" ca="1" si="101"/>
        <v>8</v>
      </c>
      <c r="CX7" s="59">
        <f t="shared" ca="1" si="102"/>
        <v>22</v>
      </c>
      <c r="CY7" s="59">
        <f t="shared" ca="1" si="103"/>
        <v>1300</v>
      </c>
      <c r="CZ7" s="59">
        <f t="shared" ca="1" si="104"/>
        <v>5500</v>
      </c>
      <c r="DA7" s="59">
        <f t="shared" ca="1" si="105"/>
        <v>12</v>
      </c>
      <c r="DB7" s="59">
        <f t="shared" ca="1" si="106"/>
        <v>350</v>
      </c>
      <c r="DC7" s="59">
        <f t="shared" ca="1" si="107"/>
        <v>95</v>
      </c>
      <c r="DD7" s="59">
        <f t="shared" ca="1" si="108"/>
        <v>220</v>
      </c>
      <c r="DE7" s="109"/>
      <c r="DF7" s="109"/>
      <c r="DG7" s="109"/>
      <c r="DH7" s="109"/>
      <c r="DI7" s="59">
        <f t="shared" ca="1" si="58"/>
        <v>3000</v>
      </c>
      <c r="DJ7" s="59">
        <f t="shared" ca="1" si="59"/>
        <v>2500</v>
      </c>
      <c r="DK7" s="109"/>
      <c r="DL7" s="59">
        <f t="shared" ca="1" si="109"/>
        <v>7000</v>
      </c>
      <c r="DM7" s="59">
        <f t="shared" ca="1" si="61"/>
        <v>6000</v>
      </c>
      <c r="DN7" s="59">
        <f t="shared" ca="1" si="62"/>
        <v>2500</v>
      </c>
      <c r="DO7" s="59">
        <f t="shared" ca="1" si="63"/>
        <v>1400</v>
      </c>
      <c r="DP7" s="109"/>
      <c r="DQ7" s="109"/>
      <c r="DR7" s="59">
        <f t="shared" ca="1" si="110"/>
        <v>12</v>
      </c>
      <c r="DS7" s="59">
        <f t="shared" ca="1" si="111"/>
        <v>12</v>
      </c>
      <c r="DT7" s="59">
        <f t="shared" ca="1" si="112"/>
        <v>15</v>
      </c>
      <c r="DU7" s="110"/>
      <c r="DV7" s="64">
        <f t="shared" ca="1" si="113"/>
        <v>220</v>
      </c>
      <c r="DW7" s="85">
        <f t="shared" ca="1" si="114"/>
        <v>260</v>
      </c>
      <c r="DX7" s="85">
        <f t="shared" ca="1" si="115"/>
        <v>20</v>
      </c>
      <c r="DZ7" s="140" t="s">
        <v>2</v>
      </c>
      <c r="EA7" s="66" t="s">
        <v>174</v>
      </c>
      <c r="EB7" s="112">
        <v>65.17</v>
      </c>
    </row>
    <row r="8" spans="1:132" x14ac:dyDescent="0.15">
      <c r="A8" s="61" t="s">
        <v>312</v>
      </c>
      <c r="B8" s="58">
        <f t="shared" ca="1" si="66"/>
        <v>42044</v>
      </c>
      <c r="C8" s="108"/>
      <c r="D8" s="108"/>
      <c r="E8" s="71">
        <f t="shared" ca="1" si="0"/>
        <v>54.997</v>
      </c>
      <c r="F8" s="71">
        <f t="shared" ca="1" si="67"/>
        <v>52.413000000000004</v>
      </c>
      <c r="G8" s="108"/>
      <c r="H8" s="108"/>
      <c r="I8" s="71">
        <f t="shared" ca="1" si="1"/>
        <v>52.140999999999991</v>
      </c>
      <c r="J8" s="71">
        <f t="shared" ca="1" si="2"/>
        <v>47.420999999999999</v>
      </c>
      <c r="K8" s="108"/>
      <c r="L8" s="71">
        <f t="shared" ca="1" si="4"/>
        <v>71.8</v>
      </c>
      <c r="M8" s="71">
        <f t="shared" ca="1" si="5"/>
        <v>64.057000000000002</v>
      </c>
      <c r="N8" s="71">
        <f t="shared" ca="1" si="6"/>
        <v>72.253999999999991</v>
      </c>
      <c r="O8" s="71">
        <f t="shared" ca="1" si="7"/>
        <v>66.207000000000008</v>
      </c>
      <c r="P8" s="108"/>
      <c r="Q8" s="71">
        <f t="shared" ca="1" si="9"/>
        <v>54.585000000000008</v>
      </c>
      <c r="R8" s="71">
        <f t="shared" ca="1" si="10"/>
        <v>52.667999999999992</v>
      </c>
      <c r="S8" s="71">
        <f t="shared" ca="1" si="11"/>
        <v>65.611000000000004</v>
      </c>
      <c r="T8" s="71">
        <f t="shared" ca="1" si="12"/>
        <v>56.055000000000007</v>
      </c>
      <c r="U8" s="71">
        <f t="shared" ca="1" si="13"/>
        <v>52.362000000000009</v>
      </c>
      <c r="V8" s="71">
        <f t="shared" ca="1" si="14"/>
        <v>51.393000000000001</v>
      </c>
      <c r="W8" s="71">
        <f t="shared" ca="1" si="15"/>
        <v>43.655000000000001</v>
      </c>
      <c r="X8" s="71">
        <f t="shared" ca="1" si="68"/>
        <v>55.488</v>
      </c>
      <c r="Y8" s="71">
        <f t="shared" ca="1" si="16"/>
        <v>53.225000000000001</v>
      </c>
      <c r="Z8" s="71">
        <f t="shared" ca="1" si="69"/>
        <v>50.625</v>
      </c>
      <c r="AA8" s="71">
        <f t="shared" ca="1" si="17"/>
        <v>50.966000000000001</v>
      </c>
      <c r="AB8" s="71">
        <f t="shared" ca="1" si="18"/>
        <v>49.945</v>
      </c>
      <c r="AC8" s="71">
        <f t="shared" ca="1" si="19"/>
        <v>51.097999999999999</v>
      </c>
      <c r="AD8" s="108"/>
      <c r="AE8" s="71">
        <f t="shared" ca="1" si="21"/>
        <v>70.88300000000001</v>
      </c>
      <c r="AF8" s="71">
        <f t="shared" ca="1" si="22"/>
        <v>73.222999999999999</v>
      </c>
      <c r="AG8" s="71">
        <f t="shared" ca="1" si="23"/>
        <v>67.145999999999987</v>
      </c>
      <c r="AH8" s="71">
        <f t="shared" ca="1" si="24"/>
        <v>60.303000000000004</v>
      </c>
      <c r="AI8" s="71">
        <f t="shared" ca="1" si="25"/>
        <v>60.545999999999999</v>
      </c>
      <c r="AJ8" s="71">
        <f t="shared" ca="1" si="26"/>
        <v>54.822999999999993</v>
      </c>
      <c r="AK8" s="71">
        <f t="shared" ca="1" si="27"/>
        <v>51.426999999999992</v>
      </c>
      <c r="AL8" s="71">
        <f t="shared" ca="1" si="28"/>
        <v>51.187000000000005</v>
      </c>
      <c r="AM8" s="71">
        <f t="shared" ca="1" si="29"/>
        <v>72.085999999999999</v>
      </c>
      <c r="AN8" s="71">
        <f t="shared" ca="1" si="30"/>
        <v>70.307000000000002</v>
      </c>
      <c r="AO8" s="71">
        <f t="shared" ca="1" si="31"/>
        <v>60.262999999999998</v>
      </c>
      <c r="AP8" s="71">
        <f t="shared" ca="1" si="32"/>
        <v>54.733000000000004</v>
      </c>
      <c r="AQ8" s="71">
        <f t="shared" ca="1" si="33"/>
        <v>54.300000000000004</v>
      </c>
      <c r="AR8" s="71">
        <f t="shared" ca="1" si="34"/>
        <v>51.86</v>
      </c>
      <c r="AS8" s="71">
        <f t="shared" ca="1" si="35"/>
        <v>49.718000000000004</v>
      </c>
      <c r="AT8" s="83">
        <f t="shared" ca="1" si="36"/>
        <v>85.063000000000002</v>
      </c>
      <c r="AU8" s="83">
        <f t="shared" ca="1" si="116"/>
        <v>82.352999999999994</v>
      </c>
      <c r="AV8" s="108"/>
      <c r="AW8" s="83">
        <f t="shared" ca="1" si="38"/>
        <v>79.42</v>
      </c>
      <c r="AX8" s="83">
        <f t="shared" ca="1" si="39"/>
        <v>76.986000000000004</v>
      </c>
      <c r="AY8" s="83">
        <f t="shared" ca="1" si="40"/>
        <v>66.364000000000004</v>
      </c>
      <c r="AZ8" s="108"/>
      <c r="BA8" s="83">
        <f t="shared" ca="1" si="70"/>
        <v>74.869</v>
      </c>
      <c r="BB8" s="83">
        <f t="shared" ca="1" si="41"/>
        <v>75.322999999999993</v>
      </c>
      <c r="BC8" s="83">
        <f t="shared" ca="1" si="42"/>
        <v>75.006</v>
      </c>
      <c r="BD8" s="83">
        <f t="shared" ca="1" si="43"/>
        <v>86.113</v>
      </c>
      <c r="BE8" s="108"/>
      <c r="BF8" s="108"/>
      <c r="BG8" s="72">
        <f t="shared" ca="1" si="45"/>
        <v>69.989000000000004</v>
      </c>
      <c r="BH8" s="72">
        <f t="shared" ca="1" si="46"/>
        <v>63.423000000000002</v>
      </c>
      <c r="BI8" s="72">
        <f t="shared" ca="1" si="47"/>
        <v>54.114999999999995</v>
      </c>
      <c r="BJ8" s="128"/>
      <c r="BK8" s="72">
        <f t="shared" ca="1" si="71"/>
        <v>51.494</v>
      </c>
      <c r="BL8" s="72">
        <f t="shared" ca="1" si="72"/>
        <v>48.42</v>
      </c>
      <c r="BM8" s="72">
        <f t="shared" ca="1" si="73"/>
        <v>50.718000000000004</v>
      </c>
      <c r="BN8" s="129"/>
      <c r="BO8" s="129"/>
      <c r="BP8" s="84">
        <f t="shared" ca="1" si="74"/>
        <v>450</v>
      </c>
      <c r="BQ8" s="63">
        <f t="shared" ca="1" si="75"/>
        <v>1000</v>
      </c>
      <c r="BR8" s="109"/>
      <c r="BS8" s="109"/>
      <c r="BT8" s="59">
        <f t="shared" ca="1" si="76"/>
        <v>80</v>
      </c>
      <c r="BU8" s="59">
        <f t="shared" ca="1" si="77"/>
        <v>250</v>
      </c>
      <c r="BV8" s="110"/>
      <c r="BW8" s="85">
        <f t="shared" ca="1" si="78"/>
        <v>150</v>
      </c>
      <c r="BX8" s="64">
        <f t="shared" ca="1" si="79"/>
        <v>400</v>
      </c>
      <c r="BY8" s="59">
        <f t="shared" ca="1" si="80"/>
        <v>40</v>
      </c>
      <c r="BZ8" s="59">
        <f t="shared" ca="1" si="81"/>
        <v>15</v>
      </c>
      <c r="CA8" s="109"/>
      <c r="CB8" s="59">
        <f t="shared" ca="1" si="82"/>
        <v>2000</v>
      </c>
      <c r="CC8" s="59">
        <f t="shared" ca="1" si="83"/>
        <v>35</v>
      </c>
      <c r="CD8" s="59">
        <f t="shared" ca="1" si="84"/>
        <v>18</v>
      </c>
      <c r="CE8" s="59">
        <f t="shared" ca="1" si="85"/>
        <v>200</v>
      </c>
      <c r="CF8" s="59">
        <f t="shared" ca="1" si="86"/>
        <v>1600</v>
      </c>
      <c r="CG8" s="59">
        <f t="shared" ca="1" si="87"/>
        <v>10</v>
      </c>
      <c r="CH8" s="59">
        <f t="shared" ca="1" si="88"/>
        <v>800</v>
      </c>
      <c r="CI8" s="59">
        <f t="shared" ca="1" si="89"/>
        <v>150</v>
      </c>
      <c r="CJ8" s="59">
        <f t="shared" ca="1" si="90"/>
        <v>20</v>
      </c>
      <c r="CK8" s="59">
        <f t="shared" ca="1" si="91"/>
        <v>22</v>
      </c>
      <c r="CL8" s="59">
        <f t="shared" ca="1" si="92"/>
        <v>800</v>
      </c>
      <c r="CM8" s="59">
        <f t="shared" ca="1" si="93"/>
        <v>600</v>
      </c>
      <c r="CN8" s="59">
        <f t="shared" ca="1" si="94"/>
        <v>15</v>
      </c>
      <c r="CO8" s="109"/>
      <c r="CP8" s="109"/>
      <c r="CQ8" s="59">
        <f t="shared" ca="1" si="95"/>
        <v>4000</v>
      </c>
      <c r="CR8" s="59">
        <f t="shared" ca="1" si="96"/>
        <v>1800</v>
      </c>
      <c r="CS8" s="59">
        <f t="shared" ca="1" si="97"/>
        <v>10</v>
      </c>
      <c r="CT8" s="59">
        <f t="shared" ca="1" si="98"/>
        <v>25</v>
      </c>
      <c r="CU8" s="59">
        <f t="shared" ca="1" si="99"/>
        <v>25</v>
      </c>
      <c r="CV8" s="59">
        <f t="shared" ca="1" si="100"/>
        <v>12</v>
      </c>
      <c r="CW8" s="59">
        <f t="shared" ca="1" si="101"/>
        <v>8</v>
      </c>
      <c r="CX8" s="59">
        <f t="shared" ca="1" si="102"/>
        <v>20</v>
      </c>
      <c r="CY8" s="59">
        <f t="shared" ca="1" si="103"/>
        <v>1400</v>
      </c>
      <c r="CZ8" s="59">
        <f t="shared" ca="1" si="104"/>
        <v>5000</v>
      </c>
      <c r="DA8" s="59">
        <f t="shared" ca="1" si="105"/>
        <v>12</v>
      </c>
      <c r="DB8" s="59">
        <f t="shared" ca="1" si="106"/>
        <v>300</v>
      </c>
      <c r="DC8" s="59">
        <f t="shared" ca="1" si="107"/>
        <v>100</v>
      </c>
      <c r="DD8" s="59">
        <f t="shared" ca="1" si="108"/>
        <v>200</v>
      </c>
      <c r="DE8" s="109"/>
      <c r="DF8" s="109"/>
      <c r="DG8" s="109"/>
      <c r="DH8" s="59">
        <f t="shared" ref="DH8:DH54" ca="1" si="117">INDIRECT($A8&amp;"!E39")</f>
        <v>2000</v>
      </c>
      <c r="DI8" s="109"/>
      <c r="DJ8" s="59">
        <f t="shared" ca="1" si="59"/>
        <v>1700</v>
      </c>
      <c r="DK8" s="109"/>
      <c r="DL8" s="59">
        <f t="shared" ca="1" si="109"/>
        <v>7000</v>
      </c>
      <c r="DM8" s="59">
        <f t="shared" ca="1" si="61"/>
        <v>5000</v>
      </c>
      <c r="DN8" s="59">
        <f t="shared" ca="1" si="62"/>
        <v>1000</v>
      </c>
      <c r="DO8" s="59">
        <f t="shared" ca="1" si="63"/>
        <v>1400</v>
      </c>
      <c r="DP8" s="109"/>
      <c r="DQ8" s="109"/>
      <c r="DR8" s="59">
        <f t="shared" ca="1" si="110"/>
        <v>15</v>
      </c>
      <c r="DS8" s="59">
        <f t="shared" ca="1" si="111"/>
        <v>12</v>
      </c>
      <c r="DT8" s="59">
        <f t="shared" ca="1" si="112"/>
        <v>15</v>
      </c>
      <c r="DU8" s="110"/>
      <c r="DV8" s="64">
        <f t="shared" ca="1" si="113"/>
        <v>220</v>
      </c>
      <c r="DW8" s="85">
        <f t="shared" ca="1" si="114"/>
        <v>280</v>
      </c>
      <c r="DX8" s="85">
        <f t="shared" ca="1" si="115"/>
        <v>20</v>
      </c>
      <c r="DZ8" s="141"/>
      <c r="EA8" s="113" t="s">
        <v>175</v>
      </c>
      <c r="EB8" s="114">
        <v>65.197999999999993</v>
      </c>
    </row>
    <row r="9" spans="1:132" x14ac:dyDescent="0.15">
      <c r="A9" s="61" t="s">
        <v>315</v>
      </c>
      <c r="B9" s="58">
        <f t="shared" ca="1" si="66"/>
        <v>42051</v>
      </c>
      <c r="C9" s="108"/>
      <c r="D9" s="108"/>
      <c r="E9" s="71">
        <f t="shared" ca="1" si="0"/>
        <v>54.976999999999997</v>
      </c>
      <c r="F9" s="71">
        <f t="shared" ca="1" si="67"/>
        <v>52.427000000000007</v>
      </c>
      <c r="G9" s="108"/>
      <c r="H9" s="108"/>
      <c r="I9" s="71">
        <f t="shared" ca="1" si="1"/>
        <v>52.289999999999992</v>
      </c>
      <c r="J9" s="71">
        <f t="shared" ca="1" si="2"/>
        <v>47.355999999999995</v>
      </c>
      <c r="K9" s="108"/>
      <c r="L9" s="71">
        <f t="shared" ca="1" si="4"/>
        <v>71.903999999999996</v>
      </c>
      <c r="M9" s="71">
        <f t="shared" ca="1" si="5"/>
        <v>64.228999999999999</v>
      </c>
      <c r="N9" s="71">
        <f t="shared" ca="1" si="6"/>
        <v>71.931999999999988</v>
      </c>
      <c r="O9" s="71">
        <f t="shared" ca="1" si="7"/>
        <v>66.484999999999999</v>
      </c>
      <c r="P9" s="108"/>
      <c r="Q9" s="71">
        <f t="shared" ca="1" si="9"/>
        <v>54.669000000000004</v>
      </c>
      <c r="R9" s="71">
        <f t="shared" ca="1" si="10"/>
        <v>52.588999999999999</v>
      </c>
      <c r="S9" s="71">
        <f t="shared" ca="1" si="11"/>
        <v>64.259</v>
      </c>
      <c r="T9" s="71">
        <f t="shared" ca="1" si="12"/>
        <v>56.042000000000002</v>
      </c>
      <c r="U9" s="71">
        <f t="shared" ca="1" si="13"/>
        <v>52.330000000000005</v>
      </c>
      <c r="V9" s="71">
        <f t="shared" ca="1" si="14"/>
        <v>51.355000000000004</v>
      </c>
      <c r="W9" s="71">
        <f t="shared" ca="1" si="15"/>
        <v>43.844999999999999</v>
      </c>
      <c r="X9" s="71">
        <f t="shared" ca="1" si="68"/>
        <v>55.394000000000005</v>
      </c>
      <c r="Y9" s="71">
        <f t="shared" ca="1" si="16"/>
        <v>53.293000000000006</v>
      </c>
      <c r="Z9" s="71">
        <f t="shared" ca="1" si="69"/>
        <v>50.594999999999999</v>
      </c>
      <c r="AA9" s="71">
        <f t="shared" ca="1" si="17"/>
        <v>50.864000000000004</v>
      </c>
      <c r="AB9" s="71">
        <f t="shared" ca="1" si="18"/>
        <v>50.030999999999999</v>
      </c>
      <c r="AC9" s="71">
        <f t="shared" ca="1" si="19"/>
        <v>50.795999999999999</v>
      </c>
      <c r="AD9" s="108"/>
      <c r="AE9" s="71">
        <f t="shared" ca="1" si="21"/>
        <v>70.926000000000002</v>
      </c>
      <c r="AF9" s="71">
        <f t="shared" ca="1" si="22"/>
        <v>73.177000000000007</v>
      </c>
      <c r="AG9" s="71">
        <f t="shared" ca="1" si="23"/>
        <v>67.119</v>
      </c>
      <c r="AH9" s="71">
        <f t="shared" ca="1" si="24"/>
        <v>60.222999999999999</v>
      </c>
      <c r="AI9" s="71">
        <f t="shared" ca="1" si="25"/>
        <v>60.641000000000005</v>
      </c>
      <c r="AJ9" s="71">
        <f t="shared" ca="1" si="26"/>
        <v>54.953999999999994</v>
      </c>
      <c r="AK9" s="71">
        <f t="shared" ca="1" si="27"/>
        <v>51.478999999999999</v>
      </c>
      <c r="AL9" s="71">
        <f t="shared" ca="1" si="28"/>
        <v>51.306000000000004</v>
      </c>
      <c r="AM9" s="71">
        <f t="shared" ca="1" si="29"/>
        <v>73.054000000000002</v>
      </c>
      <c r="AN9" s="71">
        <f t="shared" ca="1" si="30"/>
        <v>70.384</v>
      </c>
      <c r="AO9" s="71">
        <f t="shared" ca="1" si="31"/>
        <v>60.228999999999999</v>
      </c>
      <c r="AP9" s="71">
        <f t="shared" ca="1" si="32"/>
        <v>54.760999999999996</v>
      </c>
      <c r="AQ9" s="71">
        <f t="shared" ca="1" si="33"/>
        <v>53.509</v>
      </c>
      <c r="AR9" s="71">
        <f t="shared" ca="1" si="34"/>
        <v>52.113</v>
      </c>
      <c r="AS9" s="71">
        <f t="shared" ca="1" si="35"/>
        <v>49.665000000000006</v>
      </c>
      <c r="AT9" s="83">
        <f t="shared" ca="1" si="36"/>
        <v>85.078999999999994</v>
      </c>
      <c r="AU9" s="83">
        <f t="shared" ca="1" si="116"/>
        <v>81.503999999999991</v>
      </c>
      <c r="AV9" s="108"/>
      <c r="AW9" s="83">
        <f t="shared" ca="1" si="38"/>
        <v>79.021000000000001</v>
      </c>
      <c r="AX9" s="83">
        <f t="shared" ca="1" si="39"/>
        <v>76.927999999999997</v>
      </c>
      <c r="AY9" s="83">
        <f t="shared" ca="1" si="40"/>
        <v>66.381</v>
      </c>
      <c r="AZ9" s="108"/>
      <c r="BA9" s="83">
        <f t="shared" ca="1" si="70"/>
        <v>86.36</v>
      </c>
      <c r="BB9" s="108"/>
      <c r="BC9" s="83">
        <f t="shared" ca="1" si="42"/>
        <v>75.900000000000006</v>
      </c>
      <c r="BD9" s="83">
        <f t="shared" ca="1" si="43"/>
        <v>75.266999999999996</v>
      </c>
      <c r="BE9" s="83">
        <f t="shared" ref="BE9:BE54" ca="1" si="118">$EB$57-INDIRECT($A9&amp;"!F44")</f>
        <v>73.932999999999993</v>
      </c>
      <c r="BF9" s="108"/>
      <c r="BG9" s="72">
        <f t="shared" ca="1" si="45"/>
        <v>69.932999999999993</v>
      </c>
      <c r="BH9" s="72">
        <f t="shared" ca="1" si="46"/>
        <v>63.513000000000005</v>
      </c>
      <c r="BI9" s="72">
        <f t="shared" ca="1" si="47"/>
        <v>54.26</v>
      </c>
      <c r="BJ9" s="128"/>
      <c r="BK9" s="72">
        <f t="shared" ca="1" si="71"/>
        <v>51.268000000000001</v>
      </c>
      <c r="BL9" s="128"/>
      <c r="BM9" s="72">
        <f t="shared" ca="1" si="73"/>
        <v>50.702000000000005</v>
      </c>
      <c r="BN9" s="129"/>
      <c r="BO9" s="129"/>
      <c r="BP9" s="84">
        <f t="shared" ca="1" si="74"/>
        <v>500</v>
      </c>
      <c r="BQ9" s="63">
        <f t="shared" ca="1" si="75"/>
        <v>900</v>
      </c>
      <c r="BR9" s="109"/>
      <c r="BS9" s="109"/>
      <c r="BT9" s="59">
        <f t="shared" ca="1" si="76"/>
        <v>85</v>
      </c>
      <c r="BU9" s="59">
        <f t="shared" ca="1" si="77"/>
        <v>220</v>
      </c>
      <c r="BV9" s="110"/>
      <c r="BW9" s="85">
        <f t="shared" ca="1" si="78"/>
        <v>140</v>
      </c>
      <c r="BX9" s="64">
        <f t="shared" ca="1" si="79"/>
        <v>180</v>
      </c>
      <c r="BY9" s="59">
        <f t="shared" ca="1" si="80"/>
        <v>35</v>
      </c>
      <c r="BZ9" s="59">
        <f t="shared" ca="1" si="81"/>
        <v>15</v>
      </c>
      <c r="CA9" s="109"/>
      <c r="CB9" s="59">
        <f t="shared" ca="1" si="82"/>
        <v>2000</v>
      </c>
      <c r="CC9" s="59">
        <f t="shared" ca="1" si="83"/>
        <v>20</v>
      </c>
      <c r="CD9" s="59">
        <f t="shared" ca="1" si="84"/>
        <v>15</v>
      </c>
      <c r="CE9" s="59">
        <f t="shared" ca="1" si="85"/>
        <v>220</v>
      </c>
      <c r="CF9" s="59">
        <f t="shared" ca="1" si="86"/>
        <v>1300</v>
      </c>
      <c r="CG9" s="59">
        <f t="shared" ca="1" si="87"/>
        <v>10</v>
      </c>
      <c r="CH9" s="59">
        <f t="shared" ca="1" si="88"/>
        <v>800</v>
      </c>
      <c r="CI9" s="59">
        <f t="shared" ca="1" si="89"/>
        <v>130</v>
      </c>
      <c r="CJ9" s="59">
        <f t="shared" ca="1" si="90"/>
        <v>20</v>
      </c>
      <c r="CK9" s="59">
        <f t="shared" ca="1" si="91"/>
        <v>18</v>
      </c>
      <c r="CL9" s="59">
        <f t="shared" ca="1" si="92"/>
        <v>1200</v>
      </c>
      <c r="CM9" s="59">
        <f t="shared" ca="1" si="93"/>
        <v>650</v>
      </c>
      <c r="CN9" s="59">
        <f t="shared" ca="1" si="94"/>
        <v>15</v>
      </c>
      <c r="CO9" s="109"/>
      <c r="CP9" s="109"/>
      <c r="CQ9" s="59">
        <f t="shared" ca="1" si="95"/>
        <v>3800</v>
      </c>
      <c r="CR9" s="59">
        <f t="shared" ca="1" si="96"/>
        <v>2000</v>
      </c>
      <c r="CS9" s="59">
        <f t="shared" ca="1" si="97"/>
        <v>10</v>
      </c>
      <c r="CT9" s="59">
        <f t="shared" ca="1" si="98"/>
        <v>30</v>
      </c>
      <c r="CU9" s="59">
        <f t="shared" ca="1" si="99"/>
        <v>22</v>
      </c>
      <c r="CV9" s="59">
        <f t="shared" ca="1" si="100"/>
        <v>12</v>
      </c>
      <c r="CW9" s="59">
        <f t="shared" ca="1" si="101"/>
        <v>8</v>
      </c>
      <c r="CX9" s="59">
        <f t="shared" ca="1" si="102"/>
        <v>10</v>
      </c>
      <c r="CY9" s="59">
        <f t="shared" ca="1" si="103"/>
        <v>1200</v>
      </c>
      <c r="CZ9" s="59">
        <f t="shared" ca="1" si="104"/>
        <v>5000</v>
      </c>
      <c r="DA9" s="59">
        <f t="shared" ca="1" si="105"/>
        <v>12</v>
      </c>
      <c r="DB9" s="59">
        <f t="shared" ca="1" si="106"/>
        <v>280</v>
      </c>
      <c r="DC9" s="59">
        <f t="shared" ca="1" si="107"/>
        <v>90</v>
      </c>
      <c r="DD9" s="59">
        <f t="shared" ca="1" si="108"/>
        <v>220</v>
      </c>
      <c r="DE9" s="109"/>
      <c r="DF9" s="109"/>
      <c r="DG9" s="109"/>
      <c r="DH9" s="59">
        <f t="shared" ca="1" si="117"/>
        <v>2700</v>
      </c>
      <c r="DI9" s="109"/>
      <c r="DJ9" s="59">
        <f t="shared" ca="1" si="59"/>
        <v>2200</v>
      </c>
      <c r="DK9" s="109"/>
      <c r="DL9" s="59">
        <f t="shared" ca="1" si="109"/>
        <v>2500</v>
      </c>
      <c r="DM9" s="109"/>
      <c r="DN9" s="59">
        <f t="shared" ca="1" si="62"/>
        <v>7000</v>
      </c>
      <c r="DO9" s="59">
        <f t="shared" ca="1" si="63"/>
        <v>6000</v>
      </c>
      <c r="DP9" s="59">
        <f t="shared" ref="DP9:DP54" ca="1" si="119">INDIRECT($A9&amp;"!F46")</f>
        <v>2600</v>
      </c>
      <c r="DQ9" s="109"/>
      <c r="DR9" s="59">
        <f t="shared" ca="1" si="110"/>
        <v>12</v>
      </c>
      <c r="DS9" s="59">
        <f t="shared" ca="1" si="111"/>
        <v>12</v>
      </c>
      <c r="DT9" s="59">
        <f t="shared" ca="1" si="112"/>
        <v>12</v>
      </c>
      <c r="DU9" s="110"/>
      <c r="DV9" s="64">
        <f t="shared" ca="1" si="113"/>
        <v>220</v>
      </c>
      <c r="DW9" s="110"/>
      <c r="DX9" s="85">
        <f t="shared" ca="1" si="115"/>
        <v>22</v>
      </c>
      <c r="DZ9" s="141"/>
      <c r="EA9" s="113" t="s">
        <v>176</v>
      </c>
      <c r="EB9" s="114">
        <v>65.194999999999993</v>
      </c>
    </row>
    <row r="10" spans="1:132" x14ac:dyDescent="0.15">
      <c r="A10" s="65" t="s">
        <v>471</v>
      </c>
      <c r="B10" s="58">
        <f t="shared" ref="B10" ca="1" si="120">INDIRECT(A10&amp;"!A8")</f>
        <v>42058</v>
      </c>
      <c r="C10" s="108"/>
      <c r="D10" s="108"/>
      <c r="E10" s="71">
        <f t="shared" ca="1" si="0"/>
        <v>54.900999999999996</v>
      </c>
      <c r="F10" s="71">
        <f t="shared" ca="1" si="67"/>
        <v>52.374000000000002</v>
      </c>
      <c r="G10" s="108"/>
      <c r="H10" s="108"/>
      <c r="I10" s="71">
        <f t="shared" ca="1" si="1"/>
        <v>52.295999999999992</v>
      </c>
      <c r="J10" s="71">
        <f t="shared" ca="1" si="2"/>
        <v>47.396000000000001</v>
      </c>
      <c r="K10" s="108"/>
      <c r="L10" s="71">
        <f t="shared" ca="1" si="4"/>
        <v>71.890999999999991</v>
      </c>
      <c r="M10" s="71">
        <f t="shared" ca="1" si="5"/>
        <v>64.203999999999994</v>
      </c>
      <c r="N10" s="71">
        <f t="shared" ca="1" si="6"/>
        <v>71.931999999999988</v>
      </c>
      <c r="O10" s="71">
        <f t="shared" ca="1" si="7"/>
        <v>66.484999999999999</v>
      </c>
      <c r="P10" s="108"/>
      <c r="Q10" s="71">
        <f t="shared" ca="1" si="9"/>
        <v>54.557000000000002</v>
      </c>
      <c r="R10" s="71">
        <f t="shared" ca="1" si="10"/>
        <v>52.571999999999996</v>
      </c>
      <c r="S10" s="71">
        <f t="shared" ca="1" si="11"/>
        <v>64.248000000000005</v>
      </c>
      <c r="T10" s="71">
        <f t="shared" ca="1" si="12"/>
        <v>56.028000000000006</v>
      </c>
      <c r="U10" s="71">
        <f t="shared" ca="1" si="13"/>
        <v>52.37700000000001</v>
      </c>
      <c r="V10" s="71">
        <f t="shared" ca="1" si="14"/>
        <v>51.347000000000001</v>
      </c>
      <c r="W10" s="71">
        <f t="shared" ca="1" si="15"/>
        <v>43.680000000000007</v>
      </c>
      <c r="X10" s="71">
        <f t="shared" ca="1" si="68"/>
        <v>50.346000000000004</v>
      </c>
      <c r="Y10" s="71">
        <f t="shared" ca="1" si="16"/>
        <v>53.205000000000005</v>
      </c>
      <c r="Z10" s="71">
        <f t="shared" ca="1" si="69"/>
        <v>50.576000000000001</v>
      </c>
      <c r="AA10" s="71">
        <f t="shared" ca="1" si="17"/>
        <v>50.746000000000002</v>
      </c>
      <c r="AB10" s="71">
        <f t="shared" ca="1" si="18"/>
        <v>50.161999999999999</v>
      </c>
      <c r="AC10" s="71">
        <f t="shared" ca="1" si="19"/>
        <v>50.805999999999997</v>
      </c>
      <c r="AD10" s="108"/>
      <c r="AE10" s="71">
        <f t="shared" ca="1" si="21"/>
        <v>70.923000000000002</v>
      </c>
      <c r="AF10" s="71">
        <f t="shared" ca="1" si="22"/>
        <v>73.169000000000011</v>
      </c>
      <c r="AG10" s="71">
        <f t="shared" ca="1" si="23"/>
        <v>67.13</v>
      </c>
      <c r="AH10" s="71">
        <f t="shared" ca="1" si="24"/>
        <v>60.143999999999998</v>
      </c>
      <c r="AI10" s="71">
        <f t="shared" ca="1" si="25"/>
        <v>60.623000000000005</v>
      </c>
      <c r="AJ10" s="71">
        <f t="shared" ca="1" si="26"/>
        <v>54.966999999999999</v>
      </c>
      <c r="AK10" s="71">
        <f t="shared" ca="1" si="27"/>
        <v>51.429999999999993</v>
      </c>
      <c r="AL10" s="71">
        <f t="shared" ca="1" si="28"/>
        <v>51.253</v>
      </c>
      <c r="AM10" s="71">
        <f t="shared" ca="1" si="29"/>
        <v>73.088999999999999</v>
      </c>
      <c r="AN10" s="71">
        <f t="shared" ca="1" si="30"/>
        <v>70.269000000000005</v>
      </c>
      <c r="AO10" s="71">
        <f t="shared" ca="1" si="31"/>
        <v>60.36</v>
      </c>
      <c r="AP10" s="71">
        <f t="shared" ca="1" si="32"/>
        <v>54.631</v>
      </c>
      <c r="AQ10" s="71">
        <f t="shared" ca="1" si="33"/>
        <v>53.448</v>
      </c>
      <c r="AR10" s="71">
        <f t="shared" ca="1" si="34"/>
        <v>52.064</v>
      </c>
      <c r="AS10" s="71">
        <f t="shared" ca="1" si="35"/>
        <v>49.668000000000006</v>
      </c>
      <c r="AT10" s="83">
        <f t="shared" ca="1" si="36"/>
        <v>84.807000000000002</v>
      </c>
      <c r="AU10" s="83">
        <f t="shared" ca="1" si="116"/>
        <v>81.221000000000004</v>
      </c>
      <c r="AV10" s="108"/>
      <c r="AW10" s="83">
        <f t="shared" ca="1" si="38"/>
        <v>78.885000000000005</v>
      </c>
      <c r="AX10" s="83">
        <f t="shared" ca="1" si="39"/>
        <v>77.120999999999995</v>
      </c>
      <c r="AY10" s="83">
        <f t="shared" ca="1" si="40"/>
        <v>66.290999999999997</v>
      </c>
      <c r="AZ10" s="108"/>
      <c r="BA10" s="83">
        <f t="shared" ca="1" si="70"/>
        <v>86.622</v>
      </c>
      <c r="BB10" s="83">
        <f t="shared" ca="1" si="41"/>
        <v>78.834999999999994</v>
      </c>
      <c r="BC10" s="83">
        <f t="shared" ca="1" si="42"/>
        <v>75.986999999999995</v>
      </c>
      <c r="BD10" s="83">
        <f t="shared" ca="1" si="43"/>
        <v>75.072999999999993</v>
      </c>
      <c r="BE10" s="83">
        <f t="shared" ca="1" si="118"/>
        <v>74.86699999999999</v>
      </c>
      <c r="BF10" s="108"/>
      <c r="BG10" s="72">
        <f t="shared" ca="1" si="45"/>
        <v>69.930999999999997</v>
      </c>
      <c r="BH10" s="72">
        <f t="shared" ca="1" si="46"/>
        <v>63.401000000000003</v>
      </c>
      <c r="BI10" s="72">
        <f t="shared" ca="1" si="47"/>
        <v>54.274000000000001</v>
      </c>
      <c r="BJ10" s="128"/>
      <c r="BK10" s="72">
        <f t="shared" ca="1" si="71"/>
        <v>51.123999999999995</v>
      </c>
      <c r="BL10" s="72">
        <f t="shared" ca="1" si="72"/>
        <v>48.199000000000005</v>
      </c>
      <c r="BM10" s="72">
        <f t="shared" ca="1" si="73"/>
        <v>50.64</v>
      </c>
      <c r="BN10" s="129"/>
      <c r="BO10" s="129"/>
      <c r="BP10" s="84">
        <f ca="1">INDIRECT($A10&amp;"!D11")</f>
        <v>480</v>
      </c>
      <c r="BQ10" s="63">
        <f t="shared" ca="1" si="75"/>
        <v>900</v>
      </c>
      <c r="BR10" s="109"/>
      <c r="BS10" s="109"/>
      <c r="BT10" s="59">
        <f t="shared" ca="1" si="76"/>
        <v>85</v>
      </c>
      <c r="BU10" s="59">
        <f t="shared" ca="1" si="77"/>
        <v>220</v>
      </c>
      <c r="BV10" s="110"/>
      <c r="BW10" s="85">
        <f t="shared" ca="1" si="78"/>
        <v>130</v>
      </c>
      <c r="BX10" s="64">
        <f t="shared" ca="1" si="79"/>
        <v>300</v>
      </c>
      <c r="BY10" s="59">
        <f t="shared" ca="1" si="80"/>
        <v>35</v>
      </c>
      <c r="BZ10" s="59">
        <f t="shared" ca="1" si="81"/>
        <v>15</v>
      </c>
      <c r="CA10" s="109"/>
      <c r="CB10" s="59">
        <f t="shared" ca="1" si="82"/>
        <v>2000</v>
      </c>
      <c r="CC10" s="59">
        <f t="shared" ca="1" si="83"/>
        <v>18</v>
      </c>
      <c r="CD10" s="59">
        <f t="shared" ca="1" si="84"/>
        <v>15</v>
      </c>
      <c r="CE10" s="59">
        <f t="shared" ca="1" si="85"/>
        <v>220</v>
      </c>
      <c r="CF10" s="59">
        <f t="shared" ca="1" si="86"/>
        <v>1500</v>
      </c>
      <c r="CG10" s="59">
        <f t="shared" ca="1" si="87"/>
        <v>10</v>
      </c>
      <c r="CH10" s="59">
        <f t="shared" ca="1" si="88"/>
        <v>800</v>
      </c>
      <c r="CI10" s="59">
        <f t="shared" ca="1" si="89"/>
        <v>150</v>
      </c>
      <c r="CJ10" s="59">
        <f t="shared" ca="1" si="90"/>
        <v>20</v>
      </c>
      <c r="CK10" s="59">
        <f t="shared" ca="1" si="91"/>
        <v>20</v>
      </c>
      <c r="CL10" s="59">
        <f t="shared" ca="1" si="92"/>
        <v>1200</v>
      </c>
      <c r="CM10" s="59">
        <f t="shared" ca="1" si="93"/>
        <v>600</v>
      </c>
      <c r="CN10" s="59">
        <f t="shared" ca="1" si="94"/>
        <v>20</v>
      </c>
      <c r="CO10" s="109"/>
      <c r="CP10" s="109"/>
      <c r="CQ10" s="59">
        <f t="shared" ca="1" si="95"/>
        <v>4500</v>
      </c>
      <c r="CR10" s="59">
        <f t="shared" ca="1" si="96"/>
        <v>2000</v>
      </c>
      <c r="CS10" s="59">
        <f t="shared" ca="1" si="97"/>
        <v>10</v>
      </c>
      <c r="CT10" s="59">
        <f t="shared" ca="1" si="98"/>
        <v>25</v>
      </c>
      <c r="CU10" s="59">
        <f t="shared" ca="1" si="99"/>
        <v>22</v>
      </c>
      <c r="CV10" s="59">
        <f t="shared" ca="1" si="100"/>
        <v>12</v>
      </c>
      <c r="CW10" s="59">
        <f t="shared" ca="1" si="101"/>
        <v>8</v>
      </c>
      <c r="CX10" s="59">
        <f t="shared" ca="1" si="102"/>
        <v>8</v>
      </c>
      <c r="CY10" s="59">
        <f t="shared" ca="1" si="103"/>
        <v>1200</v>
      </c>
      <c r="CZ10" s="59">
        <f t="shared" ca="1" si="104"/>
        <v>4800</v>
      </c>
      <c r="DA10" s="59">
        <f t="shared" ca="1" si="105"/>
        <v>15</v>
      </c>
      <c r="DB10" s="59">
        <f t="shared" ca="1" si="106"/>
        <v>280</v>
      </c>
      <c r="DC10" s="59">
        <f t="shared" ca="1" si="107"/>
        <v>100</v>
      </c>
      <c r="DD10" s="59">
        <f t="shared" ca="1" si="108"/>
        <v>200</v>
      </c>
      <c r="DE10" s="109"/>
      <c r="DF10" s="109"/>
      <c r="DG10" s="109"/>
      <c r="DH10" s="59">
        <f t="shared" ca="1" si="117"/>
        <v>2500</v>
      </c>
      <c r="DI10" s="59">
        <f t="shared" ca="1" si="58"/>
        <v>5000</v>
      </c>
      <c r="DJ10" s="85">
        <f t="shared" ca="1" si="59"/>
        <v>2000</v>
      </c>
      <c r="DK10" s="110"/>
      <c r="DL10" s="85">
        <f t="shared" ca="1" si="109"/>
        <v>1600</v>
      </c>
      <c r="DM10" s="110"/>
      <c r="DN10" s="85">
        <f t="shared" ca="1" si="62"/>
        <v>7800</v>
      </c>
      <c r="DO10" s="85">
        <f t="shared" ca="1" si="63"/>
        <v>5500</v>
      </c>
      <c r="DP10" s="85">
        <f t="shared" ca="1" si="119"/>
        <v>1700</v>
      </c>
      <c r="DQ10" s="110"/>
      <c r="DR10" s="59">
        <f t="shared" ca="1" si="110"/>
        <v>12</v>
      </c>
      <c r="DS10" s="59">
        <f t="shared" ca="1" si="111"/>
        <v>15</v>
      </c>
      <c r="DT10" s="59">
        <f t="shared" ca="1" si="112"/>
        <v>15</v>
      </c>
      <c r="DU10" s="110"/>
      <c r="DV10" s="64">
        <f t="shared" ca="1" si="113"/>
        <v>200</v>
      </c>
      <c r="DW10" s="85">
        <f t="shared" ca="1" si="114"/>
        <v>300</v>
      </c>
      <c r="DX10" s="85">
        <f t="shared" ca="1" si="115"/>
        <v>20</v>
      </c>
      <c r="DZ10" s="142"/>
      <c r="EA10" s="67" t="s">
        <v>177</v>
      </c>
      <c r="EB10" s="115">
        <v>65.195999999999998</v>
      </c>
    </row>
    <row r="11" spans="1:132" x14ac:dyDescent="0.15">
      <c r="A11" s="61" t="s">
        <v>348</v>
      </c>
      <c r="B11" s="58">
        <f t="shared" ca="1" si="66"/>
        <v>42065</v>
      </c>
      <c r="C11" s="108"/>
      <c r="D11" s="108"/>
      <c r="E11" s="71">
        <f t="shared" ca="1" si="0"/>
        <v>54.929000000000002</v>
      </c>
      <c r="F11" s="71">
        <f t="shared" ca="1" si="67"/>
        <v>52.753</v>
      </c>
      <c r="G11" s="108"/>
      <c r="H11" s="108"/>
      <c r="I11" s="71">
        <f t="shared" ca="1" si="1"/>
        <v>52.276999999999994</v>
      </c>
      <c r="J11" s="71">
        <f t="shared" ca="1" si="2"/>
        <v>47.438000000000002</v>
      </c>
      <c r="K11" s="108"/>
      <c r="L11" s="71">
        <f t="shared" ca="1" si="4"/>
        <v>72.024000000000001</v>
      </c>
      <c r="M11" s="71">
        <f t="shared" ca="1" si="5"/>
        <v>64.192000000000007</v>
      </c>
      <c r="N11" s="71">
        <f t="shared" ca="1" si="6"/>
        <v>74.66</v>
      </c>
      <c r="O11" s="71">
        <f t="shared" ca="1" si="7"/>
        <v>66.469000000000008</v>
      </c>
      <c r="P11" s="108"/>
      <c r="Q11" s="71">
        <f t="shared" ca="1" si="9"/>
        <v>54.712000000000003</v>
      </c>
      <c r="R11" s="71">
        <f t="shared" ca="1" si="10"/>
        <v>52.785999999999994</v>
      </c>
      <c r="S11" s="71">
        <f t="shared" ca="1" si="11"/>
        <v>68.33</v>
      </c>
      <c r="T11" s="71">
        <f t="shared" ca="1" si="12"/>
        <v>56.14200000000001</v>
      </c>
      <c r="U11" s="71">
        <f t="shared" ca="1" si="13"/>
        <v>52.414000000000001</v>
      </c>
      <c r="V11" s="71">
        <f t="shared" ca="1" si="14"/>
        <v>51.462000000000003</v>
      </c>
      <c r="W11" s="71">
        <f t="shared" ca="1" si="15"/>
        <v>44.06</v>
      </c>
      <c r="X11" s="71">
        <f t="shared" ca="1" si="68"/>
        <v>55.680999999999997</v>
      </c>
      <c r="Y11" s="71">
        <f t="shared" ca="1" si="16"/>
        <v>54.86</v>
      </c>
      <c r="Z11" s="71">
        <f t="shared" ca="1" si="69"/>
        <v>50.72</v>
      </c>
      <c r="AA11" s="71">
        <f t="shared" ca="1" si="17"/>
        <v>51.53</v>
      </c>
      <c r="AB11" s="71">
        <f t="shared" ca="1" si="18"/>
        <v>50.122999999999998</v>
      </c>
      <c r="AC11" s="71">
        <f t="shared" ca="1" si="19"/>
        <v>50.889000000000003</v>
      </c>
      <c r="AD11" s="108"/>
      <c r="AE11" s="71">
        <f t="shared" ca="1" si="21"/>
        <v>70.918999999999997</v>
      </c>
      <c r="AF11" s="71">
        <f t="shared" ca="1" si="22"/>
        <v>73.084000000000003</v>
      </c>
      <c r="AG11" s="71">
        <f t="shared" ca="1" si="23"/>
        <v>67.031000000000006</v>
      </c>
      <c r="AH11" s="71">
        <f t="shared" ca="1" si="24"/>
        <v>60.26</v>
      </c>
      <c r="AI11" s="71">
        <f t="shared" ca="1" si="25"/>
        <v>60.613</v>
      </c>
      <c r="AJ11" s="71">
        <f t="shared" ca="1" si="26"/>
        <v>54.991999999999997</v>
      </c>
      <c r="AK11" s="71">
        <f t="shared" ca="1" si="27"/>
        <v>51.558999999999997</v>
      </c>
      <c r="AL11" s="71">
        <f t="shared" ca="1" si="28"/>
        <v>51.431000000000004</v>
      </c>
      <c r="AM11" s="71">
        <f t="shared" ca="1" si="29"/>
        <v>73.115000000000009</v>
      </c>
      <c r="AN11" s="71">
        <f t="shared" ca="1" si="30"/>
        <v>70.460999999999999</v>
      </c>
      <c r="AO11" s="71">
        <f t="shared" ca="1" si="31"/>
        <v>60.210999999999999</v>
      </c>
      <c r="AP11" s="71">
        <f t="shared" ca="1" si="32"/>
        <v>54.935000000000002</v>
      </c>
      <c r="AQ11" s="71">
        <f t="shared" ca="1" si="33"/>
        <v>54.872</v>
      </c>
      <c r="AR11" s="71">
        <f t="shared" ca="1" si="34"/>
        <v>52.134</v>
      </c>
      <c r="AS11" s="71">
        <f t="shared" ca="1" si="35"/>
        <v>49.803000000000004</v>
      </c>
      <c r="AT11" s="83">
        <f t="shared" ca="1" si="36"/>
        <v>85.394999999999996</v>
      </c>
      <c r="AU11" s="83">
        <f t="shared" ca="1" si="116"/>
        <v>81.929999999999993</v>
      </c>
      <c r="AV11" s="108"/>
      <c r="AW11" s="83">
        <f t="shared" ca="1" si="38"/>
        <v>78.935000000000002</v>
      </c>
      <c r="AX11" s="83">
        <f t="shared" ca="1" si="39"/>
        <v>76.807000000000002</v>
      </c>
      <c r="AY11" s="83">
        <f t="shared" ca="1" si="40"/>
        <v>66.283000000000001</v>
      </c>
      <c r="AZ11" s="108"/>
      <c r="BA11" s="83">
        <f t="shared" ca="1" si="70"/>
        <v>88.478999999999999</v>
      </c>
      <c r="BB11" s="83">
        <f t="shared" ca="1" si="41"/>
        <v>78.819999999999993</v>
      </c>
      <c r="BC11" s="83">
        <f t="shared" ca="1" si="42"/>
        <v>75.875</v>
      </c>
      <c r="BD11" s="83">
        <f t="shared" ca="1" si="43"/>
        <v>75.157999999999987</v>
      </c>
      <c r="BE11" s="83">
        <f t="shared" ca="1" si="118"/>
        <v>74.884999999999991</v>
      </c>
      <c r="BF11" s="108"/>
      <c r="BG11" s="72">
        <f t="shared" ca="1" si="45"/>
        <v>70.001000000000005</v>
      </c>
      <c r="BH11" s="72">
        <f t="shared" ca="1" si="46"/>
        <v>63.616</v>
      </c>
      <c r="BI11" s="72">
        <f t="shared" ca="1" si="47"/>
        <v>54.319999999999993</v>
      </c>
      <c r="BJ11" s="128"/>
      <c r="BK11" s="72">
        <f t="shared" ca="1" si="71"/>
        <v>51.706000000000003</v>
      </c>
      <c r="BL11" s="72">
        <f t="shared" ca="1" si="72"/>
        <v>48.624000000000009</v>
      </c>
      <c r="BM11" s="72">
        <f t="shared" ca="1" si="73"/>
        <v>50.799000000000007</v>
      </c>
      <c r="BN11" s="129"/>
      <c r="BO11" s="129"/>
      <c r="BP11" s="84">
        <f t="shared" ca="1" si="74"/>
        <v>450</v>
      </c>
      <c r="BQ11" s="63">
        <f t="shared" ca="1" si="75"/>
        <v>900</v>
      </c>
      <c r="BR11" s="109"/>
      <c r="BS11" s="109"/>
      <c r="BT11" s="59">
        <f t="shared" ca="1" si="76"/>
        <v>80</v>
      </c>
      <c r="BU11" s="59">
        <f t="shared" ca="1" si="77"/>
        <v>220</v>
      </c>
      <c r="BV11" s="110"/>
      <c r="BW11" s="85">
        <f t="shared" ca="1" si="78"/>
        <v>150</v>
      </c>
      <c r="BX11" s="64">
        <f t="shared" ca="1" si="79"/>
        <v>80</v>
      </c>
      <c r="BY11" s="59">
        <f t="shared" ca="1" si="80"/>
        <v>8</v>
      </c>
      <c r="BZ11" s="59">
        <f t="shared" ca="1" si="81"/>
        <v>12</v>
      </c>
      <c r="CA11" s="109"/>
      <c r="CB11" s="59">
        <f t="shared" ca="1" si="82"/>
        <v>1900</v>
      </c>
      <c r="CC11" s="59">
        <f t="shared" ca="1" si="83"/>
        <v>15</v>
      </c>
      <c r="CD11" s="59">
        <f t="shared" ca="1" si="84"/>
        <v>15</v>
      </c>
      <c r="CE11" s="59">
        <f t="shared" ca="1" si="85"/>
        <v>280</v>
      </c>
      <c r="CF11" s="59">
        <f t="shared" ca="1" si="86"/>
        <v>1200</v>
      </c>
      <c r="CG11" s="59">
        <f t="shared" ca="1" si="87"/>
        <v>10</v>
      </c>
      <c r="CH11" s="59">
        <f t="shared" ca="1" si="88"/>
        <v>750</v>
      </c>
      <c r="CI11" s="59">
        <f t="shared" ca="1" si="89"/>
        <v>150</v>
      </c>
      <c r="CJ11" s="59">
        <f t="shared" ca="1" si="90"/>
        <v>20</v>
      </c>
      <c r="CK11" s="59">
        <f t="shared" ca="1" si="91"/>
        <v>20</v>
      </c>
      <c r="CL11" s="59">
        <f t="shared" ca="1" si="92"/>
        <v>550</v>
      </c>
      <c r="CM11" s="59">
        <f t="shared" ca="1" si="93"/>
        <v>500</v>
      </c>
      <c r="CN11" s="59">
        <f t="shared" ca="1" si="94"/>
        <v>18</v>
      </c>
      <c r="CO11" s="109"/>
      <c r="CP11" s="109"/>
      <c r="CQ11" s="59">
        <f t="shared" ca="1" si="95"/>
        <v>3500</v>
      </c>
      <c r="CR11" s="59">
        <f t="shared" ca="1" si="96"/>
        <v>1500</v>
      </c>
      <c r="CS11" s="59">
        <f t="shared" ca="1" si="97"/>
        <v>8</v>
      </c>
      <c r="CT11" s="59">
        <f t="shared" ca="1" si="98"/>
        <v>25</v>
      </c>
      <c r="CU11" s="59">
        <f t="shared" ca="1" si="99"/>
        <v>35</v>
      </c>
      <c r="CV11" s="59">
        <f t="shared" ca="1" si="100"/>
        <v>15</v>
      </c>
      <c r="CW11" s="59">
        <f t="shared" ca="1" si="101"/>
        <v>8</v>
      </c>
      <c r="CX11" s="59">
        <f t="shared" ca="1" si="102"/>
        <v>8</v>
      </c>
      <c r="CY11" s="59">
        <f t="shared" ca="1" si="103"/>
        <v>1200</v>
      </c>
      <c r="CZ11" s="59">
        <f t="shared" ca="1" si="104"/>
        <v>5000</v>
      </c>
      <c r="DA11" s="59">
        <f t="shared" ca="1" si="105"/>
        <v>10</v>
      </c>
      <c r="DB11" s="59">
        <f t="shared" ca="1" si="106"/>
        <v>170</v>
      </c>
      <c r="DC11" s="59">
        <f t="shared" ca="1" si="107"/>
        <v>80</v>
      </c>
      <c r="DD11" s="59">
        <f t="shared" ca="1" si="108"/>
        <v>200</v>
      </c>
      <c r="DE11" s="109"/>
      <c r="DF11" s="109"/>
      <c r="DG11" s="109"/>
      <c r="DH11" s="59">
        <f t="shared" ca="1" si="117"/>
        <v>2300</v>
      </c>
      <c r="DI11" s="109"/>
      <c r="DJ11" s="59">
        <f t="shared" ca="1" si="59"/>
        <v>1800</v>
      </c>
      <c r="DK11" s="109"/>
      <c r="DL11" s="59">
        <f t="shared" ca="1" si="109"/>
        <v>1400</v>
      </c>
      <c r="DM11" s="109"/>
      <c r="DN11" s="59">
        <f t="shared" ca="1" si="62"/>
        <v>7000</v>
      </c>
      <c r="DO11" s="59">
        <f t="shared" ca="1" si="63"/>
        <v>4500</v>
      </c>
      <c r="DP11" s="59">
        <f t="shared" ca="1" si="119"/>
        <v>1200</v>
      </c>
      <c r="DQ11" s="109"/>
      <c r="DR11" s="59">
        <f t="shared" ca="1" si="110"/>
        <v>12</v>
      </c>
      <c r="DS11" s="59">
        <f t="shared" ca="1" si="111"/>
        <v>12</v>
      </c>
      <c r="DT11" s="59">
        <f t="shared" ca="1" si="112"/>
        <v>12</v>
      </c>
      <c r="DU11" s="110"/>
      <c r="DV11" s="64">
        <f t="shared" ca="1" si="113"/>
        <v>250</v>
      </c>
      <c r="DW11" s="85">
        <f t="shared" ca="1" si="114"/>
        <v>250</v>
      </c>
      <c r="DX11" s="85">
        <f t="shared" ca="1" si="115"/>
        <v>25</v>
      </c>
      <c r="DZ11" s="140" t="s">
        <v>3</v>
      </c>
      <c r="EA11" s="66" t="s">
        <v>178</v>
      </c>
      <c r="EB11" s="112">
        <v>89.147999999999996</v>
      </c>
    </row>
    <row r="12" spans="1:132" x14ac:dyDescent="0.15">
      <c r="A12" s="61" t="s">
        <v>349</v>
      </c>
      <c r="B12" s="58">
        <f t="shared" ca="1" si="66"/>
        <v>42072</v>
      </c>
      <c r="C12" s="108"/>
      <c r="D12" s="108"/>
      <c r="E12" s="71">
        <f t="shared" ca="1" si="0"/>
        <v>55.482999999999997</v>
      </c>
      <c r="F12" s="71">
        <f t="shared" ca="1" si="67"/>
        <v>53.542000000000002</v>
      </c>
      <c r="G12" s="108"/>
      <c r="H12" s="108"/>
      <c r="I12" s="71">
        <f t="shared" ca="1" si="1"/>
        <v>52.60799999999999</v>
      </c>
      <c r="J12" s="71">
        <f t="shared" ca="1" si="2"/>
        <v>47.498999999999995</v>
      </c>
      <c r="K12" s="108"/>
      <c r="L12" s="71">
        <f t="shared" ca="1" si="4"/>
        <v>71.813000000000002</v>
      </c>
      <c r="M12" s="71">
        <f t="shared" ca="1" si="5"/>
        <v>64.293999999999997</v>
      </c>
      <c r="N12" s="71">
        <f t="shared" ca="1" si="6"/>
        <v>72.85799999999999</v>
      </c>
      <c r="O12" s="71">
        <f t="shared" ca="1" si="7"/>
        <v>66.659000000000006</v>
      </c>
      <c r="P12" s="108"/>
      <c r="Q12" s="71">
        <f t="shared" ca="1" si="9"/>
        <v>54.799000000000007</v>
      </c>
      <c r="R12" s="71">
        <f t="shared" ca="1" si="10"/>
        <v>53.160999999999994</v>
      </c>
      <c r="S12" s="71">
        <f t="shared" ca="1" si="11"/>
        <v>68.611999999999995</v>
      </c>
      <c r="T12" s="71">
        <f t="shared" ca="1" si="12"/>
        <v>56.171000000000006</v>
      </c>
      <c r="U12" s="71">
        <f t="shared" ca="1" si="13"/>
        <v>52.388000000000005</v>
      </c>
      <c r="V12" s="71">
        <f t="shared" ca="1" si="14"/>
        <v>51.668999999999997</v>
      </c>
      <c r="W12" s="71">
        <f t="shared" ca="1" si="15"/>
        <v>45.057000000000002</v>
      </c>
      <c r="X12" s="71">
        <f t="shared" ca="1" si="68"/>
        <v>56.502000000000002</v>
      </c>
      <c r="Y12" s="71">
        <f t="shared" ca="1" si="16"/>
        <v>55.018000000000001</v>
      </c>
      <c r="Z12" s="71">
        <f t="shared" ca="1" si="69"/>
        <v>51.07</v>
      </c>
      <c r="AA12" s="71">
        <f t="shared" ca="1" si="17"/>
        <v>51.141000000000005</v>
      </c>
      <c r="AB12" s="71">
        <f t="shared" ca="1" si="18"/>
        <v>49.945999999999998</v>
      </c>
      <c r="AC12" s="71">
        <f t="shared" ca="1" si="19"/>
        <v>50.948</v>
      </c>
      <c r="AD12" s="108"/>
      <c r="AE12" s="71">
        <f t="shared" ca="1" si="21"/>
        <v>70.933000000000007</v>
      </c>
      <c r="AF12" s="71">
        <f t="shared" ca="1" si="22"/>
        <v>73.413000000000011</v>
      </c>
      <c r="AG12" s="71">
        <f t="shared" ca="1" si="23"/>
        <v>67.24799999999999</v>
      </c>
      <c r="AH12" s="71">
        <f t="shared" ca="1" si="24"/>
        <v>60.581000000000003</v>
      </c>
      <c r="AI12" s="71">
        <f t="shared" ca="1" si="25"/>
        <v>61.085999999999999</v>
      </c>
      <c r="AJ12" s="71">
        <f t="shared" ca="1" si="26"/>
        <v>55.253999999999998</v>
      </c>
      <c r="AK12" s="71">
        <f t="shared" ca="1" si="27"/>
        <v>51.86999999999999</v>
      </c>
      <c r="AL12" s="71">
        <f t="shared" ca="1" si="28"/>
        <v>51.650000000000006</v>
      </c>
      <c r="AM12" s="71">
        <f t="shared" ca="1" si="29"/>
        <v>73.323000000000008</v>
      </c>
      <c r="AN12" s="71">
        <f t="shared" ca="1" si="30"/>
        <v>70.736999999999995</v>
      </c>
      <c r="AO12" s="71">
        <f t="shared" ca="1" si="31"/>
        <v>60.358999999999995</v>
      </c>
      <c r="AP12" s="71">
        <f t="shared" ca="1" si="32"/>
        <v>55.661000000000001</v>
      </c>
      <c r="AQ12" s="71">
        <f t="shared" ca="1" si="33"/>
        <v>54.627000000000002</v>
      </c>
      <c r="AR12" s="71">
        <f t="shared" ca="1" si="34"/>
        <v>52.679000000000002</v>
      </c>
      <c r="AS12" s="71">
        <f t="shared" ca="1" si="35"/>
        <v>50.100999999999999</v>
      </c>
      <c r="AT12" s="83">
        <f t="shared" ca="1" si="36"/>
        <v>85.394999999999996</v>
      </c>
      <c r="AU12" s="83">
        <f t="shared" ca="1" si="116"/>
        <v>81.753999999999991</v>
      </c>
      <c r="AV12" s="108"/>
      <c r="AW12" s="83">
        <f t="shared" ca="1" si="38"/>
        <v>79.097000000000008</v>
      </c>
      <c r="AX12" s="83">
        <f t="shared" ca="1" si="39"/>
        <v>76.980999999999995</v>
      </c>
      <c r="AY12" s="83">
        <f t="shared" ca="1" si="40"/>
        <v>66.528999999999996</v>
      </c>
      <c r="AZ12" s="108"/>
      <c r="BA12" s="83">
        <f t="shared" ca="1" si="70"/>
        <v>94.137</v>
      </c>
      <c r="BB12" s="83">
        <f t="shared" ca="1" si="41"/>
        <v>80.196999999999989</v>
      </c>
      <c r="BC12" s="83">
        <f t="shared" ca="1" si="42"/>
        <v>76.313000000000002</v>
      </c>
      <c r="BD12" s="83">
        <f t="shared" ca="1" si="43"/>
        <v>76.38</v>
      </c>
      <c r="BE12" s="83">
        <f t="shared" ca="1" si="118"/>
        <v>75.12</v>
      </c>
      <c r="BF12" s="108"/>
      <c r="BG12" s="72">
        <f t="shared" ca="1" si="45"/>
        <v>70.186999999999998</v>
      </c>
      <c r="BH12" s="72">
        <f t="shared" ca="1" si="46"/>
        <v>63.526000000000003</v>
      </c>
      <c r="BI12" s="72">
        <f t="shared" ca="1" si="47"/>
        <v>54.465999999999994</v>
      </c>
      <c r="BJ12" s="128"/>
      <c r="BK12" s="72">
        <f t="shared" ca="1" si="71"/>
        <v>52.420999999999999</v>
      </c>
      <c r="BL12" s="72">
        <f t="shared" ca="1" si="72"/>
        <v>48.758000000000003</v>
      </c>
      <c r="BM12" s="72">
        <f t="shared" ca="1" si="73"/>
        <v>50.853000000000002</v>
      </c>
      <c r="BN12" s="129"/>
      <c r="BO12" s="129"/>
      <c r="BP12" s="84">
        <f t="shared" ca="1" si="74"/>
        <v>480</v>
      </c>
      <c r="BQ12" s="63">
        <f t="shared" ca="1" si="75"/>
        <v>1100</v>
      </c>
      <c r="BR12" s="109"/>
      <c r="BS12" s="109"/>
      <c r="BT12" s="59">
        <f t="shared" ca="1" si="76"/>
        <v>80</v>
      </c>
      <c r="BU12" s="59">
        <f t="shared" ca="1" si="77"/>
        <v>250</v>
      </c>
      <c r="BV12" s="110"/>
      <c r="BW12" s="85">
        <f t="shared" ca="1" si="78"/>
        <v>130</v>
      </c>
      <c r="BX12" s="64">
        <f t="shared" ca="1" si="79"/>
        <v>400</v>
      </c>
      <c r="BY12" s="59">
        <f t="shared" ca="1" si="80"/>
        <v>5</v>
      </c>
      <c r="BZ12" s="59">
        <f t="shared" ca="1" si="81"/>
        <v>12</v>
      </c>
      <c r="CA12" s="109"/>
      <c r="CB12" s="59">
        <f t="shared" ca="1" si="82"/>
        <v>2000</v>
      </c>
      <c r="CC12" s="59">
        <f t="shared" ca="1" si="83"/>
        <v>15</v>
      </c>
      <c r="CD12" s="59">
        <f t="shared" ca="1" si="84"/>
        <v>15</v>
      </c>
      <c r="CE12" s="59">
        <f t="shared" ca="1" si="85"/>
        <v>200</v>
      </c>
      <c r="CF12" s="59">
        <f t="shared" ca="1" si="86"/>
        <v>1700</v>
      </c>
      <c r="CG12" s="59">
        <f t="shared" ca="1" si="87"/>
        <v>10</v>
      </c>
      <c r="CH12" s="59">
        <f t="shared" ca="1" si="88"/>
        <v>800</v>
      </c>
      <c r="CI12" s="59">
        <f t="shared" ca="1" si="89"/>
        <v>160</v>
      </c>
      <c r="CJ12" s="59">
        <f t="shared" ca="1" si="90"/>
        <v>20</v>
      </c>
      <c r="CK12" s="59">
        <f t="shared" ca="1" si="91"/>
        <v>18</v>
      </c>
      <c r="CL12" s="59">
        <f t="shared" ca="1" si="92"/>
        <v>650</v>
      </c>
      <c r="CM12" s="59">
        <f t="shared" ca="1" si="93"/>
        <v>550</v>
      </c>
      <c r="CN12" s="59">
        <f t="shared" ca="1" si="94"/>
        <v>20</v>
      </c>
      <c r="CO12" s="109"/>
      <c r="CP12" s="109"/>
      <c r="CQ12" s="59">
        <f t="shared" ca="1" si="95"/>
        <v>4000</v>
      </c>
      <c r="CR12" s="59">
        <f t="shared" ca="1" si="96"/>
        <v>2000</v>
      </c>
      <c r="CS12" s="59">
        <f t="shared" ca="1" si="97"/>
        <v>8</v>
      </c>
      <c r="CT12" s="59">
        <f t="shared" ca="1" si="98"/>
        <v>25</v>
      </c>
      <c r="CU12" s="59">
        <f t="shared" ca="1" si="99"/>
        <v>30</v>
      </c>
      <c r="CV12" s="59">
        <f t="shared" ca="1" si="100"/>
        <v>15</v>
      </c>
      <c r="CW12" s="59">
        <f t="shared" ca="1" si="101"/>
        <v>8</v>
      </c>
      <c r="CX12" s="59">
        <f t="shared" ca="1" si="102"/>
        <v>8</v>
      </c>
      <c r="CY12" s="59">
        <f t="shared" ca="1" si="103"/>
        <v>1300</v>
      </c>
      <c r="CZ12" s="59">
        <f t="shared" ca="1" si="104"/>
        <v>5000</v>
      </c>
      <c r="DA12" s="59">
        <f t="shared" ca="1" si="105"/>
        <v>12</v>
      </c>
      <c r="DB12" s="59">
        <f t="shared" ca="1" si="106"/>
        <v>350</v>
      </c>
      <c r="DC12" s="59">
        <f t="shared" ca="1" si="107"/>
        <v>100</v>
      </c>
      <c r="DD12" s="59">
        <f t="shared" ca="1" si="108"/>
        <v>180</v>
      </c>
      <c r="DE12" s="109"/>
      <c r="DF12" s="109"/>
      <c r="DG12" s="109"/>
      <c r="DH12" s="59">
        <f t="shared" ca="1" si="117"/>
        <v>2000</v>
      </c>
      <c r="DI12" s="109"/>
      <c r="DJ12" s="59">
        <f t="shared" ca="1" si="59"/>
        <v>1700</v>
      </c>
      <c r="DK12" s="109"/>
      <c r="DL12" s="59">
        <f t="shared" ca="1" si="109"/>
        <v>1400</v>
      </c>
      <c r="DM12" s="109"/>
      <c r="DN12" s="59">
        <f t="shared" ca="1" si="62"/>
        <v>5000</v>
      </c>
      <c r="DO12" s="59">
        <f t="shared" ca="1" si="63"/>
        <v>4000</v>
      </c>
      <c r="DP12" s="59">
        <f t="shared" ca="1" si="119"/>
        <v>1000</v>
      </c>
      <c r="DQ12" s="109"/>
      <c r="DR12" s="59">
        <f t="shared" ca="1" si="110"/>
        <v>12</v>
      </c>
      <c r="DS12" s="59">
        <f t="shared" ca="1" si="111"/>
        <v>12</v>
      </c>
      <c r="DT12" s="59">
        <f t="shared" ca="1" si="112"/>
        <v>12</v>
      </c>
      <c r="DU12" s="110"/>
      <c r="DV12" s="64">
        <f t="shared" ca="1" si="113"/>
        <v>220</v>
      </c>
      <c r="DW12" s="85">
        <f t="shared" ca="1" si="114"/>
        <v>220</v>
      </c>
      <c r="DX12" s="85">
        <f t="shared" ca="1" si="115"/>
        <v>20</v>
      </c>
      <c r="DZ12" s="141"/>
      <c r="EA12" s="113" t="s">
        <v>179</v>
      </c>
      <c r="EB12" s="114">
        <v>88.701999999999998</v>
      </c>
    </row>
    <row r="13" spans="1:132" x14ac:dyDescent="0.15">
      <c r="A13" s="61" t="s">
        <v>353</v>
      </c>
      <c r="B13" s="62">
        <f t="shared" ca="1" si="66"/>
        <v>42079</v>
      </c>
      <c r="C13" s="108"/>
      <c r="D13" s="108"/>
      <c r="E13" s="71">
        <f t="shared" ca="1" si="0"/>
        <v>55.033999999999999</v>
      </c>
      <c r="F13" s="71">
        <f t="shared" ca="1" si="67"/>
        <v>53.308000000000007</v>
      </c>
      <c r="G13" s="108"/>
      <c r="H13" s="108"/>
      <c r="I13" s="71">
        <f t="shared" ca="1" si="1"/>
        <v>52.602999999999994</v>
      </c>
      <c r="J13" s="71">
        <f t="shared" ca="1" si="2"/>
        <v>47.55</v>
      </c>
      <c r="K13" s="108"/>
      <c r="L13" s="71">
        <f t="shared" ca="1" si="4"/>
        <v>71.980999999999995</v>
      </c>
      <c r="M13" s="71">
        <f t="shared" ca="1" si="5"/>
        <v>64.543999999999997</v>
      </c>
      <c r="N13" s="71">
        <f t="shared" ca="1" si="6"/>
        <v>72.203999999999994</v>
      </c>
      <c r="O13" s="71">
        <f t="shared" ca="1" si="7"/>
        <v>66.456000000000003</v>
      </c>
      <c r="P13" s="108"/>
      <c r="Q13" s="71">
        <f t="shared" ca="1" si="9"/>
        <v>54.774000000000001</v>
      </c>
      <c r="R13" s="71">
        <f t="shared" ca="1" si="10"/>
        <v>53.156999999999996</v>
      </c>
      <c r="S13" s="71">
        <f t="shared" ca="1" si="11"/>
        <v>68.353999999999999</v>
      </c>
      <c r="T13" s="71">
        <f t="shared" ca="1" si="12"/>
        <v>56.144000000000005</v>
      </c>
      <c r="U13" s="71">
        <f t="shared" ca="1" si="13"/>
        <v>52.397000000000006</v>
      </c>
      <c r="V13" s="71">
        <f t="shared" ca="1" si="14"/>
        <v>51.613</v>
      </c>
      <c r="W13" s="71">
        <f t="shared" ca="1" si="15"/>
        <v>44.792000000000002</v>
      </c>
      <c r="X13" s="71">
        <f t="shared" ca="1" si="68"/>
        <v>56.192</v>
      </c>
      <c r="Y13" s="71">
        <f t="shared" ca="1" si="16"/>
        <v>54.185000000000002</v>
      </c>
      <c r="Z13" s="71">
        <f t="shared" ca="1" si="69"/>
        <v>50.988999999999997</v>
      </c>
      <c r="AA13" s="71">
        <f t="shared" ca="1" si="17"/>
        <v>51.306000000000004</v>
      </c>
      <c r="AB13" s="71">
        <f t="shared" ca="1" si="18"/>
        <v>50.061</v>
      </c>
      <c r="AC13" s="71">
        <f t="shared" ca="1" si="19"/>
        <v>50.923000000000002</v>
      </c>
      <c r="AD13" s="108"/>
      <c r="AE13" s="71">
        <f t="shared" ca="1" si="21"/>
        <v>70.89500000000001</v>
      </c>
      <c r="AF13" s="71">
        <f t="shared" ca="1" si="22"/>
        <v>73.138000000000005</v>
      </c>
      <c r="AG13" s="71">
        <f t="shared" ca="1" si="23"/>
        <v>66.825999999999993</v>
      </c>
      <c r="AH13" s="71">
        <f t="shared" ca="1" si="24"/>
        <v>60.552</v>
      </c>
      <c r="AI13" s="71">
        <f t="shared" ca="1" si="25"/>
        <v>60.667000000000002</v>
      </c>
      <c r="AJ13" s="71">
        <f t="shared" ca="1" si="26"/>
        <v>55.223999999999997</v>
      </c>
      <c r="AK13" s="71">
        <f t="shared" ca="1" si="27"/>
        <v>51.633999999999993</v>
      </c>
      <c r="AL13" s="71">
        <f t="shared" ca="1" si="28"/>
        <v>51.540000000000006</v>
      </c>
      <c r="AM13" s="71">
        <f t="shared" ca="1" si="29"/>
        <v>73.183000000000007</v>
      </c>
      <c r="AN13" s="71">
        <f t="shared" ca="1" si="30"/>
        <v>70.665999999999997</v>
      </c>
      <c r="AO13" s="71">
        <f t="shared" ca="1" si="31"/>
        <v>60.364999999999995</v>
      </c>
      <c r="AP13" s="71">
        <f t="shared" ca="1" si="32"/>
        <v>55.491</v>
      </c>
      <c r="AQ13" s="71">
        <f t="shared" ca="1" si="33"/>
        <v>53.962000000000003</v>
      </c>
      <c r="AR13" s="71">
        <f t="shared" ca="1" si="34"/>
        <v>52.392000000000003</v>
      </c>
      <c r="AS13" s="71">
        <f t="shared" ca="1" si="35"/>
        <v>50.027000000000001</v>
      </c>
      <c r="AT13" s="83">
        <f t="shared" ca="1" si="36"/>
        <v>84.986999999999995</v>
      </c>
      <c r="AU13" s="83">
        <f t="shared" ca="1" si="116"/>
        <v>81.713999999999999</v>
      </c>
      <c r="AV13" s="108"/>
      <c r="AW13" s="83">
        <f t="shared" ca="1" si="38"/>
        <v>78.861000000000004</v>
      </c>
      <c r="AX13" s="83">
        <f t="shared" ca="1" si="39"/>
        <v>76.765999999999991</v>
      </c>
      <c r="AY13" s="83">
        <f t="shared" ca="1" si="40"/>
        <v>66.367999999999995</v>
      </c>
      <c r="AZ13" s="108"/>
      <c r="BA13" s="83">
        <f t="shared" ca="1" si="70"/>
        <v>86.736000000000004</v>
      </c>
      <c r="BB13" s="83">
        <f t="shared" ca="1" si="41"/>
        <v>79.103999999999985</v>
      </c>
      <c r="BC13" s="83">
        <f t="shared" ca="1" si="42"/>
        <v>76.037999999999997</v>
      </c>
      <c r="BD13" s="83">
        <f t="shared" ca="1" si="43"/>
        <v>75.418999999999997</v>
      </c>
      <c r="BE13" s="83">
        <f t="shared" ca="1" si="118"/>
        <v>75.034999999999997</v>
      </c>
      <c r="BF13" s="108"/>
      <c r="BG13" s="72">
        <f t="shared" ca="1" si="45"/>
        <v>70.084000000000003</v>
      </c>
      <c r="BH13" s="72">
        <f t="shared" ca="1" si="46"/>
        <v>63.627000000000002</v>
      </c>
      <c r="BI13" s="72">
        <f t="shared" ca="1" si="47"/>
        <v>54.458999999999996</v>
      </c>
      <c r="BJ13" s="128"/>
      <c r="BK13" s="72">
        <f t="shared" ca="1" si="71"/>
        <v>52.234000000000002</v>
      </c>
      <c r="BL13" s="72">
        <f t="shared" ca="1" si="72"/>
        <v>48.677000000000007</v>
      </c>
      <c r="BM13" s="72">
        <f t="shared" ca="1" si="73"/>
        <v>50.823</v>
      </c>
      <c r="BN13" s="129"/>
      <c r="BO13" s="129"/>
      <c r="BP13" s="84">
        <f t="shared" ca="1" si="74"/>
        <v>500</v>
      </c>
      <c r="BQ13" s="63">
        <f t="shared" ca="1" si="75"/>
        <v>1100</v>
      </c>
      <c r="BR13" s="109"/>
      <c r="BS13" s="109"/>
      <c r="BT13" s="59">
        <f t="shared" ca="1" si="76"/>
        <v>80</v>
      </c>
      <c r="BU13" s="59">
        <f t="shared" ca="1" si="77"/>
        <v>250</v>
      </c>
      <c r="BV13" s="110"/>
      <c r="BW13" s="85">
        <f t="shared" ca="1" si="78"/>
        <v>120</v>
      </c>
      <c r="BX13" s="64">
        <f t="shared" ca="1" si="79"/>
        <v>350</v>
      </c>
      <c r="BY13" s="59">
        <f t="shared" ca="1" si="80"/>
        <v>5</v>
      </c>
      <c r="BZ13" s="59">
        <f t="shared" ca="1" si="81"/>
        <v>10</v>
      </c>
      <c r="CA13" s="109"/>
      <c r="CB13" s="59">
        <f t="shared" ca="1" si="82"/>
        <v>2000</v>
      </c>
      <c r="CC13" s="59">
        <f t="shared" ca="1" si="83"/>
        <v>12</v>
      </c>
      <c r="CD13" s="59">
        <f t="shared" ca="1" si="84"/>
        <v>15</v>
      </c>
      <c r="CE13" s="59">
        <f t="shared" ca="1" si="85"/>
        <v>400</v>
      </c>
      <c r="CF13" s="59">
        <f t="shared" ca="1" si="86"/>
        <v>1600</v>
      </c>
      <c r="CG13" s="59">
        <f t="shared" ca="1" si="87"/>
        <v>10</v>
      </c>
      <c r="CH13" s="59">
        <f t="shared" ca="1" si="88"/>
        <v>750</v>
      </c>
      <c r="CI13" s="59">
        <f t="shared" ca="1" si="89"/>
        <v>150</v>
      </c>
      <c r="CJ13" s="59">
        <f t="shared" ca="1" si="90"/>
        <v>18</v>
      </c>
      <c r="CK13" s="59">
        <f t="shared" ca="1" si="91"/>
        <v>18</v>
      </c>
      <c r="CL13" s="59">
        <f t="shared" ca="1" si="92"/>
        <v>600</v>
      </c>
      <c r="CM13" s="59">
        <f t="shared" ca="1" si="93"/>
        <v>500</v>
      </c>
      <c r="CN13" s="59">
        <f t="shared" ca="1" si="94"/>
        <v>20</v>
      </c>
      <c r="CO13" s="109"/>
      <c r="CP13" s="109"/>
      <c r="CQ13" s="59">
        <f t="shared" ca="1" si="95"/>
        <v>4000</v>
      </c>
      <c r="CR13" s="59">
        <f t="shared" ca="1" si="96"/>
        <v>1600</v>
      </c>
      <c r="CS13" s="59">
        <f t="shared" ca="1" si="97"/>
        <v>8</v>
      </c>
      <c r="CT13" s="59">
        <f t="shared" ca="1" si="98"/>
        <v>22</v>
      </c>
      <c r="CU13" s="59">
        <f t="shared" ca="1" si="99"/>
        <v>30</v>
      </c>
      <c r="CV13" s="59">
        <f t="shared" ca="1" si="100"/>
        <v>15</v>
      </c>
      <c r="CW13" s="59">
        <f t="shared" ca="1" si="101"/>
        <v>8</v>
      </c>
      <c r="CX13" s="59">
        <f t="shared" ca="1" si="102"/>
        <v>10</v>
      </c>
      <c r="CY13" s="59">
        <f t="shared" ca="1" si="103"/>
        <v>1400</v>
      </c>
      <c r="CZ13" s="59">
        <f t="shared" ca="1" si="104"/>
        <v>5000</v>
      </c>
      <c r="DA13" s="59">
        <f t="shared" ca="1" si="105"/>
        <v>10</v>
      </c>
      <c r="DB13" s="59">
        <f t="shared" ca="1" si="106"/>
        <v>300</v>
      </c>
      <c r="DC13" s="59">
        <f t="shared" ca="1" si="107"/>
        <v>90</v>
      </c>
      <c r="DD13" s="59">
        <f t="shared" ca="1" si="108"/>
        <v>180</v>
      </c>
      <c r="DE13" s="109"/>
      <c r="DF13" s="109"/>
      <c r="DG13" s="109"/>
      <c r="DH13" s="59">
        <f t="shared" ca="1" si="117"/>
        <v>2000</v>
      </c>
      <c r="DI13" s="109"/>
      <c r="DJ13" s="59">
        <f t="shared" ca="1" si="59"/>
        <v>1900</v>
      </c>
      <c r="DK13" s="109"/>
      <c r="DL13" s="59">
        <f t="shared" ca="1" si="109"/>
        <v>1200</v>
      </c>
      <c r="DM13" s="59">
        <f t="shared" ca="1" si="61"/>
        <v>900</v>
      </c>
      <c r="DN13" s="59">
        <f t="shared" ca="1" si="62"/>
        <v>7000</v>
      </c>
      <c r="DO13" s="59">
        <f t="shared" ca="1" si="63"/>
        <v>5000</v>
      </c>
      <c r="DP13" s="59">
        <f t="shared" ca="1" si="119"/>
        <v>2000</v>
      </c>
      <c r="DQ13" s="109"/>
      <c r="DR13" s="59">
        <f t="shared" ca="1" si="110"/>
        <v>12</v>
      </c>
      <c r="DS13" s="59">
        <f t="shared" ca="1" si="111"/>
        <v>10</v>
      </c>
      <c r="DT13" s="59">
        <f t="shared" ca="1" si="112"/>
        <v>15</v>
      </c>
      <c r="DU13" s="110"/>
      <c r="DV13" s="64">
        <f t="shared" ca="1" si="113"/>
        <v>200</v>
      </c>
      <c r="DW13" s="85">
        <f t="shared" ca="1" si="114"/>
        <v>250</v>
      </c>
      <c r="DX13" s="85">
        <f t="shared" ca="1" si="115"/>
        <v>25</v>
      </c>
      <c r="DZ13" s="142"/>
      <c r="EA13" s="67" t="s">
        <v>180</v>
      </c>
      <c r="EB13" s="115">
        <v>88.841999999999999</v>
      </c>
    </row>
    <row r="14" spans="1:132" x14ac:dyDescent="0.15">
      <c r="A14" s="61" t="s">
        <v>352</v>
      </c>
      <c r="B14" s="58">
        <f t="shared" ca="1" si="66"/>
        <v>42086</v>
      </c>
      <c r="C14" s="108"/>
      <c r="D14" s="108"/>
      <c r="E14" s="71">
        <f t="shared" ca="1" si="0"/>
        <v>55.597999999999999</v>
      </c>
      <c r="F14" s="71">
        <f t="shared" ca="1" si="67"/>
        <v>53.436999999999998</v>
      </c>
      <c r="G14" s="108"/>
      <c r="H14" s="108"/>
      <c r="I14" s="71">
        <f t="shared" ca="1" si="1"/>
        <v>52.73599999999999</v>
      </c>
      <c r="J14" s="71">
        <f t="shared" ca="1" si="2"/>
        <v>47.555</v>
      </c>
      <c r="K14" s="108"/>
      <c r="L14" s="71">
        <f t="shared" ca="1" si="4"/>
        <v>72.147999999999996</v>
      </c>
      <c r="M14" s="71">
        <f t="shared" ca="1" si="5"/>
        <v>64.525000000000006</v>
      </c>
      <c r="N14" s="71">
        <f t="shared" ca="1" si="6"/>
        <v>72.192999999999998</v>
      </c>
      <c r="O14" s="71">
        <f t="shared" ca="1" si="7"/>
        <v>66.623999999999995</v>
      </c>
      <c r="P14" s="108"/>
      <c r="Q14" s="71">
        <f t="shared" ca="1" si="9"/>
        <v>54.878</v>
      </c>
      <c r="R14" s="71">
        <f t="shared" ca="1" si="10"/>
        <v>53.223999999999997</v>
      </c>
      <c r="S14" s="71">
        <f t="shared" ca="1" si="11"/>
        <v>65.328999999999994</v>
      </c>
      <c r="T14" s="71">
        <f t="shared" ca="1" si="12"/>
        <v>56.477000000000004</v>
      </c>
      <c r="U14" s="71">
        <f t="shared" ca="1" si="13"/>
        <v>52.419000000000004</v>
      </c>
      <c r="V14" s="71">
        <f t="shared" ca="1" si="14"/>
        <v>51.655000000000001</v>
      </c>
      <c r="W14" s="71">
        <f t="shared" ca="1" si="15"/>
        <v>44.762</v>
      </c>
      <c r="X14" s="71">
        <f t="shared" ca="1" si="68"/>
        <v>56.445</v>
      </c>
      <c r="Y14" s="71">
        <f t="shared" ca="1" si="16"/>
        <v>53.878</v>
      </c>
      <c r="Z14" s="71">
        <f t="shared" ca="1" si="69"/>
        <v>50.942</v>
      </c>
      <c r="AA14" s="71">
        <f t="shared" ca="1" si="17"/>
        <v>51.177</v>
      </c>
      <c r="AB14" s="71">
        <f t="shared" ca="1" si="18"/>
        <v>50.08</v>
      </c>
      <c r="AC14" s="71">
        <f t="shared" ca="1" si="19"/>
        <v>50.957999999999998</v>
      </c>
      <c r="AD14" s="108"/>
      <c r="AE14" s="71">
        <f t="shared" ca="1" si="21"/>
        <v>70.908000000000001</v>
      </c>
      <c r="AF14" s="71">
        <f t="shared" ca="1" si="22"/>
        <v>73.189000000000007</v>
      </c>
      <c r="AG14" s="71">
        <f t="shared" ca="1" si="23"/>
        <v>67.22999999999999</v>
      </c>
      <c r="AH14" s="71">
        <f t="shared" ca="1" si="24"/>
        <v>60.643000000000001</v>
      </c>
      <c r="AI14" s="71">
        <f t="shared" ca="1" si="25"/>
        <v>60.808</v>
      </c>
      <c r="AJ14" s="71">
        <f t="shared" ca="1" si="26"/>
        <v>55.217999999999996</v>
      </c>
      <c r="AK14" s="71">
        <f t="shared" ca="1" si="27"/>
        <v>51.541999999999994</v>
      </c>
      <c r="AL14" s="71">
        <f t="shared" ca="1" si="28"/>
        <v>51.576000000000008</v>
      </c>
      <c r="AM14" s="71">
        <f t="shared" ca="1" si="29"/>
        <v>73.230999999999995</v>
      </c>
      <c r="AN14" s="71">
        <f t="shared" ca="1" si="30"/>
        <v>70.543000000000006</v>
      </c>
      <c r="AO14" s="71">
        <f t="shared" ca="1" si="31"/>
        <v>60.340999999999994</v>
      </c>
      <c r="AP14" s="71">
        <f t="shared" ca="1" si="32"/>
        <v>55.555</v>
      </c>
      <c r="AQ14" s="71">
        <f t="shared" ca="1" si="33"/>
        <v>54.543000000000006</v>
      </c>
      <c r="AR14" s="71">
        <f t="shared" ca="1" si="34"/>
        <v>52.704000000000001</v>
      </c>
      <c r="AS14" s="71">
        <f t="shared" ca="1" si="35"/>
        <v>49.996000000000002</v>
      </c>
      <c r="AT14" s="83">
        <f t="shared" ca="1" si="36"/>
        <v>84.956000000000003</v>
      </c>
      <c r="AU14" s="83">
        <f t="shared" ca="1" si="116"/>
        <v>81.679999999999993</v>
      </c>
      <c r="AV14" s="108"/>
      <c r="AW14" s="83">
        <f t="shared" ca="1" si="38"/>
        <v>78.927999999999997</v>
      </c>
      <c r="AX14" s="83">
        <f t="shared" ca="1" si="39"/>
        <v>76.759999999999991</v>
      </c>
      <c r="AY14" s="83">
        <f t="shared" ca="1" si="40"/>
        <v>66.402000000000001</v>
      </c>
      <c r="AZ14" s="108"/>
      <c r="BA14" s="83">
        <f t="shared" ca="1" si="70"/>
        <v>88.516000000000005</v>
      </c>
      <c r="BB14" s="83">
        <f t="shared" ca="1" si="41"/>
        <v>82.037999999999997</v>
      </c>
      <c r="BC14" s="83">
        <f t="shared" ca="1" si="42"/>
        <v>76.088999999999999</v>
      </c>
      <c r="BD14" s="83">
        <f t="shared" ca="1" si="43"/>
        <v>75.211999999999989</v>
      </c>
      <c r="BE14" s="83">
        <f t="shared" ca="1" si="118"/>
        <v>74.948000000000008</v>
      </c>
      <c r="BF14" s="108"/>
      <c r="BG14" s="72">
        <f t="shared" ca="1" si="45"/>
        <v>70.054000000000002</v>
      </c>
      <c r="BH14" s="72">
        <f t="shared" ca="1" si="46"/>
        <v>63.618000000000002</v>
      </c>
      <c r="BI14" s="72">
        <f t="shared" ca="1" si="47"/>
        <v>54.561999999999998</v>
      </c>
      <c r="BJ14" s="128"/>
      <c r="BK14" s="72">
        <f t="shared" ca="1" si="71"/>
        <v>52.034999999999997</v>
      </c>
      <c r="BL14" s="72">
        <f t="shared" ca="1" si="72"/>
        <v>48.697000000000003</v>
      </c>
      <c r="BM14" s="72">
        <f t="shared" ca="1" si="73"/>
        <v>50.858000000000004</v>
      </c>
      <c r="BN14" s="129"/>
      <c r="BO14" s="129"/>
      <c r="BP14" s="84">
        <f t="shared" ca="1" si="74"/>
        <v>500</v>
      </c>
      <c r="BQ14" s="63">
        <f t="shared" ca="1" si="75"/>
        <v>900</v>
      </c>
      <c r="BR14" s="109"/>
      <c r="BS14" s="109"/>
      <c r="BT14" s="59">
        <f t="shared" ca="1" si="76"/>
        <v>70</v>
      </c>
      <c r="BU14" s="59">
        <f t="shared" ca="1" si="77"/>
        <v>220</v>
      </c>
      <c r="BV14" s="110"/>
      <c r="BW14" s="85">
        <f t="shared" ca="1" si="78"/>
        <v>140</v>
      </c>
      <c r="BX14" s="64">
        <f t="shared" ca="1" si="79"/>
        <v>300</v>
      </c>
      <c r="BY14" s="59">
        <f t="shared" ca="1" si="80"/>
        <v>12</v>
      </c>
      <c r="BZ14" s="59">
        <f t="shared" ca="1" si="81"/>
        <v>12</v>
      </c>
      <c r="CA14" s="109"/>
      <c r="CB14" s="59">
        <f t="shared" ca="1" si="82"/>
        <v>1900</v>
      </c>
      <c r="CC14" s="59">
        <f t="shared" ca="1" si="83"/>
        <v>12</v>
      </c>
      <c r="CD14" s="59">
        <f t="shared" ca="1" si="84"/>
        <v>18</v>
      </c>
      <c r="CE14" s="59">
        <f t="shared" ca="1" si="85"/>
        <v>220</v>
      </c>
      <c r="CF14" s="59">
        <f t="shared" ca="1" si="86"/>
        <v>1400</v>
      </c>
      <c r="CG14" s="59">
        <f t="shared" ca="1" si="87"/>
        <v>8</v>
      </c>
      <c r="CH14" s="59">
        <f t="shared" ca="1" si="88"/>
        <v>650</v>
      </c>
      <c r="CI14" s="59">
        <f t="shared" ca="1" si="89"/>
        <v>150</v>
      </c>
      <c r="CJ14" s="59">
        <f t="shared" ca="1" si="90"/>
        <v>18</v>
      </c>
      <c r="CK14" s="59">
        <f t="shared" ca="1" si="91"/>
        <v>15</v>
      </c>
      <c r="CL14" s="59">
        <f t="shared" ca="1" si="92"/>
        <v>650</v>
      </c>
      <c r="CM14" s="59">
        <f t="shared" ca="1" si="93"/>
        <v>450</v>
      </c>
      <c r="CN14" s="59">
        <f t="shared" ca="1" si="94"/>
        <v>22</v>
      </c>
      <c r="CO14" s="109"/>
      <c r="CP14" s="109"/>
      <c r="CQ14" s="59">
        <f t="shared" ca="1" si="95"/>
        <v>3000</v>
      </c>
      <c r="CR14" s="59">
        <f t="shared" ca="1" si="96"/>
        <v>1800</v>
      </c>
      <c r="CS14" s="59">
        <f t="shared" ca="1" si="97"/>
        <v>8</v>
      </c>
      <c r="CT14" s="59">
        <f t="shared" ca="1" si="98"/>
        <v>20</v>
      </c>
      <c r="CU14" s="59">
        <f t="shared" ca="1" si="99"/>
        <v>25</v>
      </c>
      <c r="CV14" s="59">
        <f t="shared" ca="1" si="100"/>
        <v>12</v>
      </c>
      <c r="CW14" s="59">
        <f t="shared" ca="1" si="101"/>
        <v>8</v>
      </c>
      <c r="CX14" s="59">
        <f t="shared" ca="1" si="102"/>
        <v>8</v>
      </c>
      <c r="CY14" s="59">
        <f t="shared" ca="1" si="103"/>
        <v>1300</v>
      </c>
      <c r="CZ14" s="59">
        <f t="shared" ca="1" si="104"/>
        <v>5000</v>
      </c>
      <c r="DA14" s="59">
        <f t="shared" ca="1" si="105"/>
        <v>15</v>
      </c>
      <c r="DB14" s="59">
        <f t="shared" ca="1" si="106"/>
        <v>350</v>
      </c>
      <c r="DC14" s="59">
        <f t="shared" ca="1" si="107"/>
        <v>100</v>
      </c>
      <c r="DD14" s="59">
        <f t="shared" ca="1" si="108"/>
        <v>200</v>
      </c>
      <c r="DE14" s="109"/>
      <c r="DF14" s="109"/>
      <c r="DG14" s="109"/>
      <c r="DH14" s="59">
        <f t="shared" ca="1" si="117"/>
        <v>2400</v>
      </c>
      <c r="DI14" s="109"/>
      <c r="DJ14" s="59">
        <f t="shared" ca="1" si="59"/>
        <v>1800</v>
      </c>
      <c r="DK14" s="109"/>
      <c r="DL14" s="109"/>
      <c r="DM14" s="59">
        <f t="shared" ca="1" si="61"/>
        <v>1000</v>
      </c>
      <c r="DN14" s="59">
        <f t="shared" ca="1" si="62"/>
        <v>7500</v>
      </c>
      <c r="DO14" s="59">
        <f t="shared" ca="1" si="63"/>
        <v>4000</v>
      </c>
      <c r="DP14" s="59">
        <f t="shared" ca="1" si="119"/>
        <v>1300</v>
      </c>
      <c r="DQ14" s="109"/>
      <c r="DR14" s="59">
        <f t="shared" ca="1" si="110"/>
        <v>15</v>
      </c>
      <c r="DS14" s="59">
        <f t="shared" ca="1" si="111"/>
        <v>10</v>
      </c>
      <c r="DT14" s="59">
        <f t="shared" ca="1" si="112"/>
        <v>15</v>
      </c>
      <c r="DU14" s="110"/>
      <c r="DV14" s="64">
        <f t="shared" ca="1" si="113"/>
        <v>200</v>
      </c>
      <c r="DW14" s="85">
        <f t="shared" ca="1" si="114"/>
        <v>220</v>
      </c>
      <c r="DX14" s="85">
        <f t="shared" ca="1" si="115"/>
        <v>22</v>
      </c>
      <c r="DZ14" s="140" t="s">
        <v>35</v>
      </c>
      <c r="EA14" s="66" t="s">
        <v>181</v>
      </c>
      <c r="EB14" s="112">
        <v>75.694999999999993</v>
      </c>
    </row>
    <row r="15" spans="1:132" x14ac:dyDescent="0.15">
      <c r="A15" s="61" t="s">
        <v>354</v>
      </c>
      <c r="B15" s="58">
        <f t="shared" ca="1" si="66"/>
        <v>42093</v>
      </c>
      <c r="C15" s="108"/>
      <c r="D15" s="108"/>
      <c r="E15" s="71">
        <f t="shared" ca="1" si="0"/>
        <v>55.244</v>
      </c>
      <c r="F15" s="71">
        <f t="shared" ca="1" si="67"/>
        <v>52.867000000000004</v>
      </c>
      <c r="G15" s="108"/>
      <c r="H15" s="108"/>
      <c r="I15" s="71">
        <f t="shared" ca="1" si="1"/>
        <v>52.546999999999997</v>
      </c>
      <c r="J15" s="71">
        <f t="shared" ca="1" si="2"/>
        <v>47.563000000000002</v>
      </c>
      <c r="K15" s="108"/>
      <c r="L15" s="71">
        <f t="shared" ca="1" si="4"/>
        <v>72.08</v>
      </c>
      <c r="M15" s="71">
        <f t="shared" ca="1" si="5"/>
        <v>64.414000000000001</v>
      </c>
      <c r="N15" s="71">
        <f t="shared" ca="1" si="6"/>
        <v>71.861999999999995</v>
      </c>
      <c r="O15" s="71">
        <f t="shared" ca="1" si="7"/>
        <v>66.483000000000004</v>
      </c>
      <c r="P15" s="108"/>
      <c r="Q15" s="71">
        <f t="shared" ca="1" si="9"/>
        <v>54.744</v>
      </c>
      <c r="R15" s="71">
        <f t="shared" ca="1" si="10"/>
        <v>52.912999999999997</v>
      </c>
      <c r="S15" s="71">
        <f t="shared" ca="1" si="11"/>
        <v>63.921999999999997</v>
      </c>
      <c r="T15" s="71">
        <f t="shared" ca="1" si="12"/>
        <v>56.184000000000005</v>
      </c>
      <c r="U15" s="71">
        <f t="shared" ca="1" si="13"/>
        <v>52.354000000000006</v>
      </c>
      <c r="V15" s="71">
        <f t="shared" ca="1" si="14"/>
        <v>51.518000000000001</v>
      </c>
      <c r="W15" s="71">
        <f t="shared" ca="1" si="15"/>
        <v>44.307000000000002</v>
      </c>
      <c r="X15" s="71">
        <f t="shared" ca="1" si="68"/>
        <v>55.847999999999999</v>
      </c>
      <c r="Y15" s="71">
        <f t="shared" ca="1" si="16"/>
        <v>53.593000000000004</v>
      </c>
      <c r="Z15" s="71">
        <f t="shared" ca="1" si="69"/>
        <v>50.82</v>
      </c>
      <c r="AA15" s="71">
        <f t="shared" ca="1" si="17"/>
        <v>50.929000000000002</v>
      </c>
      <c r="AB15" s="71">
        <f t="shared" ca="1" si="18"/>
        <v>50.058999999999997</v>
      </c>
      <c r="AC15" s="71">
        <f t="shared" ca="1" si="19"/>
        <v>50.887999999999998</v>
      </c>
      <c r="AD15" s="108"/>
      <c r="AE15" s="71">
        <f t="shared" ca="1" si="21"/>
        <v>70.92</v>
      </c>
      <c r="AF15" s="71">
        <f t="shared" ca="1" si="22"/>
        <v>73.147000000000006</v>
      </c>
      <c r="AG15" s="71">
        <f t="shared" ca="1" si="23"/>
        <v>67.140999999999991</v>
      </c>
      <c r="AH15" s="71">
        <f t="shared" ca="1" si="24"/>
        <v>60.368000000000002</v>
      </c>
      <c r="AI15" s="71">
        <f t="shared" ca="1" si="25"/>
        <v>60.686999999999998</v>
      </c>
      <c r="AJ15" s="71">
        <f t="shared" ca="1" si="26"/>
        <v>55.110999999999997</v>
      </c>
      <c r="AK15" s="71">
        <f t="shared" ca="1" si="27"/>
        <v>51.492999999999995</v>
      </c>
      <c r="AL15" s="71">
        <f t="shared" ca="1" si="28"/>
        <v>51.456000000000003</v>
      </c>
      <c r="AM15" s="71">
        <f t="shared" ca="1" si="29"/>
        <v>73.168000000000006</v>
      </c>
      <c r="AN15" s="71">
        <f t="shared" ca="1" si="30"/>
        <v>70.489000000000004</v>
      </c>
      <c r="AO15" s="71">
        <f t="shared" ca="1" si="31"/>
        <v>60.265000000000001</v>
      </c>
      <c r="AP15" s="71">
        <f t="shared" ca="1" si="32"/>
        <v>55.079000000000001</v>
      </c>
      <c r="AQ15" s="71">
        <f t="shared" ca="1" si="33"/>
        <v>54.101000000000006</v>
      </c>
      <c r="AR15" s="71">
        <f t="shared" ca="1" si="34"/>
        <v>52.451999999999998</v>
      </c>
      <c r="AS15" s="71">
        <f t="shared" ca="1" si="35"/>
        <v>49.891000000000005</v>
      </c>
      <c r="AT15" s="83">
        <f t="shared" ca="1" si="36"/>
        <v>84.929000000000002</v>
      </c>
      <c r="AU15" s="83">
        <f t="shared" ca="1" si="116"/>
        <v>81.650000000000006</v>
      </c>
      <c r="AV15" s="108"/>
      <c r="AW15" s="83">
        <f t="shared" ca="1" si="38"/>
        <v>78.945999999999998</v>
      </c>
      <c r="AX15" s="83">
        <f t="shared" ca="1" si="39"/>
        <v>76.727999999999994</v>
      </c>
      <c r="AY15" s="83">
        <f t="shared" ca="1" si="40"/>
        <v>66.38</v>
      </c>
      <c r="AZ15" s="108"/>
      <c r="BA15" s="108"/>
      <c r="BB15" s="83">
        <f t="shared" ca="1" si="41"/>
        <v>80.467999999999989</v>
      </c>
      <c r="BC15" s="83">
        <f t="shared" ca="1" si="42"/>
        <v>76.137</v>
      </c>
      <c r="BD15" s="83">
        <f t="shared" ca="1" si="43"/>
        <v>75.149999999999991</v>
      </c>
      <c r="BE15" s="83">
        <f t="shared" ca="1" si="118"/>
        <v>75.007999999999996</v>
      </c>
      <c r="BF15" s="108"/>
      <c r="BG15" s="72">
        <f t="shared" ca="1" si="45"/>
        <v>69.989999999999995</v>
      </c>
      <c r="BH15" s="72">
        <f t="shared" ca="1" si="46"/>
        <v>63.542000000000002</v>
      </c>
      <c r="BI15" s="72">
        <f t="shared" ca="1" si="47"/>
        <v>54.47</v>
      </c>
      <c r="BJ15" s="128"/>
      <c r="BK15" s="72">
        <f t="shared" ca="1" si="71"/>
        <v>51.869</v>
      </c>
      <c r="BL15" s="72">
        <f t="shared" ca="1" si="72"/>
        <v>48.584000000000003</v>
      </c>
      <c r="BM15" s="72">
        <f t="shared" ca="1" si="73"/>
        <v>50.795000000000002</v>
      </c>
      <c r="BN15" s="129"/>
      <c r="BO15" s="129"/>
      <c r="BP15" s="84">
        <f t="shared" ca="1" si="74"/>
        <v>500</v>
      </c>
      <c r="BQ15" s="63">
        <f t="shared" ca="1" si="75"/>
        <v>1200</v>
      </c>
      <c r="BR15" s="109"/>
      <c r="BS15" s="109"/>
      <c r="BT15" s="59">
        <f t="shared" ca="1" si="76"/>
        <v>80</v>
      </c>
      <c r="BU15" s="59">
        <f t="shared" ca="1" si="77"/>
        <v>210</v>
      </c>
      <c r="BV15" s="110"/>
      <c r="BW15" s="85">
        <f t="shared" ca="1" si="78"/>
        <v>140</v>
      </c>
      <c r="BX15" s="64">
        <f t="shared" ca="1" si="79"/>
        <v>450</v>
      </c>
      <c r="BY15" s="59">
        <f t="shared" ca="1" si="80"/>
        <v>6</v>
      </c>
      <c r="BZ15" s="59">
        <f t="shared" ca="1" si="81"/>
        <v>15</v>
      </c>
      <c r="CA15" s="109"/>
      <c r="CB15" s="59">
        <f t="shared" ca="1" si="82"/>
        <v>1800</v>
      </c>
      <c r="CC15" s="59">
        <f t="shared" ca="1" si="83"/>
        <v>18</v>
      </c>
      <c r="CD15" s="59">
        <f t="shared" ca="1" si="84"/>
        <v>18</v>
      </c>
      <c r="CE15" s="59">
        <f t="shared" ca="1" si="85"/>
        <v>250</v>
      </c>
      <c r="CF15" s="59">
        <f t="shared" ca="1" si="86"/>
        <v>1500</v>
      </c>
      <c r="CG15" s="59">
        <f t="shared" ca="1" si="87"/>
        <v>10</v>
      </c>
      <c r="CH15" s="59">
        <f t="shared" ca="1" si="88"/>
        <v>700</v>
      </c>
      <c r="CI15" s="59">
        <f t="shared" ca="1" si="89"/>
        <v>140</v>
      </c>
      <c r="CJ15" s="59">
        <f t="shared" ca="1" si="90"/>
        <v>20</v>
      </c>
      <c r="CK15" s="59">
        <f t="shared" ca="1" si="91"/>
        <v>18</v>
      </c>
      <c r="CL15" s="59">
        <f t="shared" ca="1" si="92"/>
        <v>900</v>
      </c>
      <c r="CM15" s="59">
        <f t="shared" ca="1" si="93"/>
        <v>500</v>
      </c>
      <c r="CN15" s="59">
        <f t="shared" ca="1" si="94"/>
        <v>20</v>
      </c>
      <c r="CO15" s="109"/>
      <c r="CP15" s="109"/>
      <c r="CQ15" s="59">
        <f t="shared" ca="1" si="95"/>
        <v>4500</v>
      </c>
      <c r="CR15" s="59">
        <f t="shared" ca="1" si="96"/>
        <v>2200</v>
      </c>
      <c r="CS15" s="59">
        <f t="shared" ca="1" si="97"/>
        <v>8</v>
      </c>
      <c r="CT15" s="59">
        <f t="shared" ca="1" si="98"/>
        <v>20</v>
      </c>
      <c r="CU15" s="59">
        <f t="shared" ca="1" si="99"/>
        <v>30</v>
      </c>
      <c r="CV15" s="59">
        <f t="shared" ca="1" si="100"/>
        <v>12</v>
      </c>
      <c r="CW15" s="59">
        <f t="shared" ca="1" si="101"/>
        <v>8</v>
      </c>
      <c r="CX15" s="59">
        <f t="shared" ca="1" si="102"/>
        <v>6</v>
      </c>
      <c r="CY15" s="59">
        <f t="shared" ca="1" si="103"/>
        <v>1200</v>
      </c>
      <c r="CZ15" s="59">
        <f t="shared" ca="1" si="104"/>
        <v>5000</v>
      </c>
      <c r="DA15" s="59">
        <f t="shared" ca="1" si="105"/>
        <v>12</v>
      </c>
      <c r="DB15" s="59">
        <f t="shared" ca="1" si="106"/>
        <v>320</v>
      </c>
      <c r="DC15" s="59">
        <f t="shared" ca="1" si="107"/>
        <v>80</v>
      </c>
      <c r="DD15" s="59">
        <f t="shared" ca="1" si="108"/>
        <v>200</v>
      </c>
      <c r="DE15" s="109"/>
      <c r="DF15" s="109"/>
      <c r="DG15" s="109"/>
      <c r="DH15" s="59">
        <f t="shared" ca="1" si="117"/>
        <v>1800</v>
      </c>
      <c r="DI15" s="109"/>
      <c r="DJ15" s="59">
        <f t="shared" ca="1" si="59"/>
        <v>1900</v>
      </c>
      <c r="DK15" s="109"/>
      <c r="DL15" s="109"/>
      <c r="DM15" s="59">
        <f t="shared" ca="1" si="61"/>
        <v>1400</v>
      </c>
      <c r="DN15" s="59">
        <f t="shared" ca="1" si="62"/>
        <v>7000</v>
      </c>
      <c r="DO15" s="59">
        <f t="shared" ca="1" si="63"/>
        <v>4000</v>
      </c>
      <c r="DP15" s="59">
        <f t="shared" ca="1" si="119"/>
        <v>1000</v>
      </c>
      <c r="DQ15" s="109"/>
      <c r="DR15" s="59">
        <f t="shared" ca="1" si="110"/>
        <v>12</v>
      </c>
      <c r="DS15" s="59">
        <f t="shared" ca="1" si="111"/>
        <v>12</v>
      </c>
      <c r="DT15" s="59">
        <f t="shared" ca="1" si="112"/>
        <v>15</v>
      </c>
      <c r="DU15" s="110"/>
      <c r="DV15" s="64">
        <f t="shared" ca="1" si="113"/>
        <v>220</v>
      </c>
      <c r="DW15" s="85">
        <f t="shared" ca="1" si="114"/>
        <v>280</v>
      </c>
      <c r="DX15" s="85">
        <f t="shared" ca="1" si="115"/>
        <v>25</v>
      </c>
      <c r="DZ15" s="141"/>
      <c r="EA15" s="113" t="s">
        <v>182</v>
      </c>
      <c r="EB15" s="114">
        <v>76.572000000000003</v>
      </c>
    </row>
    <row r="16" spans="1:132" x14ac:dyDescent="0.15">
      <c r="A16" s="61" t="s">
        <v>357</v>
      </c>
      <c r="B16" s="58">
        <f t="shared" ca="1" si="66"/>
        <v>42100</v>
      </c>
      <c r="C16" s="108"/>
      <c r="D16" s="108"/>
      <c r="E16" s="71">
        <f t="shared" ca="1" si="0"/>
        <v>55.345999999999997</v>
      </c>
      <c r="F16" s="71">
        <f t="shared" ca="1" si="67"/>
        <v>52.685000000000002</v>
      </c>
      <c r="G16" s="108"/>
      <c r="H16" s="108"/>
      <c r="I16" s="71">
        <f t="shared" ca="1" si="1"/>
        <v>52.487999999999992</v>
      </c>
      <c r="J16" s="71">
        <f t="shared" ca="1" si="2"/>
        <v>47.527999999999999</v>
      </c>
      <c r="K16" s="108"/>
      <c r="L16" s="71">
        <f t="shared" ca="1" si="4"/>
        <v>72.048000000000002</v>
      </c>
      <c r="M16" s="71">
        <f t="shared" ca="1" si="5"/>
        <v>64.376000000000005</v>
      </c>
      <c r="N16" s="71">
        <f t="shared" ca="1" si="6"/>
        <v>71.688999999999993</v>
      </c>
      <c r="O16" s="71">
        <f t="shared" ca="1" si="7"/>
        <v>66.436999999999998</v>
      </c>
      <c r="P16" s="108"/>
      <c r="Q16" s="71">
        <f t="shared" ca="1" si="9"/>
        <v>54.707000000000008</v>
      </c>
      <c r="R16" s="71">
        <f t="shared" ca="1" si="10"/>
        <v>52.754999999999995</v>
      </c>
      <c r="S16" s="71">
        <f t="shared" ca="1" si="11"/>
        <v>63.76</v>
      </c>
      <c r="T16" s="71">
        <f t="shared" ca="1" si="12"/>
        <v>56.161000000000001</v>
      </c>
      <c r="U16" s="71">
        <f t="shared" ca="1" si="13"/>
        <v>52.325000000000003</v>
      </c>
      <c r="V16" s="71">
        <f t="shared" ca="1" si="14"/>
        <v>51.406999999999996</v>
      </c>
      <c r="W16" s="71">
        <f t="shared" ca="1" si="15"/>
        <v>44.175000000000004</v>
      </c>
      <c r="X16" s="71">
        <f t="shared" ca="1" si="68"/>
        <v>55.792000000000002</v>
      </c>
      <c r="Y16" s="71">
        <f t="shared" ca="1" si="16"/>
        <v>53.512</v>
      </c>
      <c r="Z16" s="71">
        <f t="shared" ca="1" si="69"/>
        <v>50.805</v>
      </c>
      <c r="AA16" s="71">
        <f t="shared" ca="1" si="17"/>
        <v>50.785000000000004</v>
      </c>
      <c r="AB16" s="71">
        <f t="shared" ca="1" si="18"/>
        <v>49.993000000000002</v>
      </c>
      <c r="AC16" s="71">
        <f t="shared" ca="1" si="19"/>
        <v>50.662999999999997</v>
      </c>
      <c r="AD16" s="108"/>
      <c r="AE16" s="71">
        <f t="shared" ca="1" si="21"/>
        <v>70.908000000000001</v>
      </c>
      <c r="AF16" s="71">
        <f t="shared" ca="1" si="22"/>
        <v>73.132000000000005</v>
      </c>
      <c r="AG16" s="71">
        <f t="shared" ca="1" si="23"/>
        <v>67.066000000000003</v>
      </c>
      <c r="AH16" s="71">
        <f t="shared" ca="1" si="24"/>
        <v>60.164000000000001</v>
      </c>
      <c r="AI16" s="71">
        <f t="shared" ca="1" si="25"/>
        <v>60.658000000000001</v>
      </c>
      <c r="AJ16" s="71">
        <f t="shared" ca="1" si="26"/>
        <v>55.098999999999997</v>
      </c>
      <c r="AK16" s="71">
        <f t="shared" ca="1" si="27"/>
        <v>51.459999999999994</v>
      </c>
      <c r="AL16" s="71">
        <f t="shared" ca="1" si="28"/>
        <v>51.438000000000002</v>
      </c>
      <c r="AM16" s="71">
        <f t="shared" ca="1" si="29"/>
        <v>73.156999999999996</v>
      </c>
      <c r="AN16" s="71">
        <f t="shared" ca="1" si="30"/>
        <v>70.507000000000005</v>
      </c>
      <c r="AO16" s="71">
        <f t="shared" ca="1" si="31"/>
        <v>60.262</v>
      </c>
      <c r="AP16" s="71">
        <f t="shared" ca="1" si="32"/>
        <v>54.742000000000004</v>
      </c>
      <c r="AQ16" s="71">
        <f t="shared" ca="1" si="33"/>
        <v>54.009</v>
      </c>
      <c r="AR16" s="71">
        <f t="shared" ca="1" si="34"/>
        <v>52.4</v>
      </c>
      <c r="AS16" s="71">
        <f t="shared" ca="1" si="35"/>
        <v>49.883000000000003</v>
      </c>
      <c r="AT16" s="83">
        <f t="shared" ca="1" si="36"/>
        <v>84.85</v>
      </c>
      <c r="AU16" s="83">
        <f t="shared" ca="1" si="116"/>
        <v>81.712999999999994</v>
      </c>
      <c r="AV16" s="108"/>
      <c r="AW16" s="83">
        <f t="shared" ca="1" si="38"/>
        <v>78.859000000000009</v>
      </c>
      <c r="AX16" s="83">
        <f t="shared" ca="1" si="39"/>
        <v>76.588999999999999</v>
      </c>
      <c r="AY16" s="83">
        <f t="shared" ca="1" si="40"/>
        <v>66.253</v>
      </c>
      <c r="AZ16" s="108"/>
      <c r="BA16" s="108"/>
      <c r="BB16" s="83">
        <f t="shared" ca="1" si="41"/>
        <v>80.323999999999998</v>
      </c>
      <c r="BC16" s="83">
        <f t="shared" ca="1" si="42"/>
        <v>76.073999999999998</v>
      </c>
      <c r="BD16" s="83">
        <f t="shared" ca="1" si="43"/>
        <v>75.278999999999996</v>
      </c>
      <c r="BE16" s="83">
        <f t="shared" ca="1" si="118"/>
        <v>75.081000000000003</v>
      </c>
      <c r="BF16" s="108"/>
      <c r="BG16" s="72">
        <f t="shared" ca="1" si="45"/>
        <v>70.027999999999992</v>
      </c>
      <c r="BH16" s="72">
        <f t="shared" ca="1" si="46"/>
        <v>63.513000000000005</v>
      </c>
      <c r="BI16" s="72">
        <f t="shared" ca="1" si="47"/>
        <v>54.448999999999998</v>
      </c>
      <c r="BJ16" s="128"/>
      <c r="BK16" s="72">
        <f t="shared" ca="1" si="71"/>
        <v>51.9</v>
      </c>
      <c r="BL16" s="72">
        <f t="shared" ca="1" si="72"/>
        <v>48.584000000000003</v>
      </c>
      <c r="BM16" s="72">
        <f t="shared" ca="1" si="73"/>
        <v>50.743000000000002</v>
      </c>
      <c r="BN16" s="129"/>
      <c r="BO16" s="129"/>
      <c r="BP16" s="84">
        <f t="shared" ca="1" si="74"/>
        <v>500</v>
      </c>
      <c r="BQ16" s="63">
        <f t="shared" ca="1" si="75"/>
        <v>1000</v>
      </c>
      <c r="BR16" s="109"/>
      <c r="BS16" s="109"/>
      <c r="BT16" s="59">
        <f t="shared" ca="1" si="76"/>
        <v>90</v>
      </c>
      <c r="BU16" s="59">
        <f t="shared" ca="1" si="77"/>
        <v>250</v>
      </c>
      <c r="BV16" s="110"/>
      <c r="BW16" s="85">
        <f t="shared" ca="1" si="78"/>
        <v>140</v>
      </c>
      <c r="BX16" s="64">
        <f t="shared" ca="1" si="79"/>
        <v>400</v>
      </c>
      <c r="BY16" s="59">
        <f t="shared" ca="1" si="80"/>
        <v>5</v>
      </c>
      <c r="BZ16" s="59">
        <f t="shared" ca="1" si="81"/>
        <v>15</v>
      </c>
      <c r="CA16" s="109"/>
      <c r="CB16" s="59">
        <f t="shared" ca="1" si="82"/>
        <v>2000</v>
      </c>
      <c r="CC16" s="59">
        <f t="shared" ca="1" si="83"/>
        <v>18</v>
      </c>
      <c r="CD16" s="59">
        <f t="shared" ca="1" si="84"/>
        <v>15</v>
      </c>
      <c r="CE16" s="59">
        <f t="shared" ca="1" si="85"/>
        <v>250</v>
      </c>
      <c r="CF16" s="59">
        <f t="shared" ca="1" si="86"/>
        <v>1600</v>
      </c>
      <c r="CG16" s="59">
        <f t="shared" ca="1" si="87"/>
        <v>10</v>
      </c>
      <c r="CH16" s="59">
        <f t="shared" ca="1" si="88"/>
        <v>700</v>
      </c>
      <c r="CI16" s="59">
        <f t="shared" ca="1" si="89"/>
        <v>150</v>
      </c>
      <c r="CJ16" s="59">
        <f t="shared" ca="1" si="90"/>
        <v>25</v>
      </c>
      <c r="CK16" s="59">
        <f t="shared" ca="1" si="91"/>
        <v>20</v>
      </c>
      <c r="CL16" s="59">
        <f t="shared" ca="1" si="92"/>
        <v>900</v>
      </c>
      <c r="CM16" s="59">
        <f t="shared" ca="1" si="93"/>
        <v>650</v>
      </c>
      <c r="CN16" s="59">
        <f t="shared" ca="1" si="94"/>
        <v>18</v>
      </c>
      <c r="CO16" s="109"/>
      <c r="CP16" s="109"/>
      <c r="CQ16" s="59">
        <f t="shared" ca="1" si="95"/>
        <v>5000</v>
      </c>
      <c r="CR16" s="59">
        <f t="shared" ca="1" si="96"/>
        <v>2500</v>
      </c>
      <c r="CS16" s="59">
        <f t="shared" ca="1" si="97"/>
        <v>8</v>
      </c>
      <c r="CT16" s="59">
        <f t="shared" ca="1" si="98"/>
        <v>20</v>
      </c>
      <c r="CU16" s="59">
        <f t="shared" ca="1" si="99"/>
        <v>35</v>
      </c>
      <c r="CV16" s="59">
        <f t="shared" ca="1" si="100"/>
        <v>15</v>
      </c>
      <c r="CW16" s="59">
        <f t="shared" ca="1" si="101"/>
        <v>10</v>
      </c>
      <c r="CX16" s="59">
        <f t="shared" ca="1" si="102"/>
        <v>8</v>
      </c>
      <c r="CY16" s="59">
        <f t="shared" ca="1" si="103"/>
        <v>1400</v>
      </c>
      <c r="CZ16" s="59">
        <f t="shared" ca="1" si="104"/>
        <v>5500</v>
      </c>
      <c r="DA16" s="59">
        <f t="shared" ca="1" si="105"/>
        <v>12</v>
      </c>
      <c r="DB16" s="59">
        <f t="shared" ca="1" si="106"/>
        <v>320</v>
      </c>
      <c r="DC16" s="59">
        <f t="shared" ca="1" si="107"/>
        <v>90</v>
      </c>
      <c r="DD16" s="59">
        <f t="shared" ca="1" si="108"/>
        <v>200</v>
      </c>
      <c r="DE16" s="109"/>
      <c r="DF16" s="109"/>
      <c r="DG16" s="109"/>
      <c r="DH16" s="59">
        <f t="shared" ca="1" si="117"/>
        <v>2000</v>
      </c>
      <c r="DI16" s="109"/>
      <c r="DJ16" s="59">
        <f t="shared" ca="1" si="59"/>
        <v>2000</v>
      </c>
      <c r="DK16" s="109"/>
      <c r="DL16" s="109"/>
      <c r="DM16" s="59">
        <f t="shared" ca="1" si="61"/>
        <v>1600</v>
      </c>
      <c r="DN16" s="59">
        <f t="shared" ca="1" si="62"/>
        <v>7000</v>
      </c>
      <c r="DO16" s="59">
        <f t="shared" ca="1" si="63"/>
        <v>3800</v>
      </c>
      <c r="DP16" s="59">
        <f t="shared" ca="1" si="119"/>
        <v>1200</v>
      </c>
      <c r="DQ16" s="109"/>
      <c r="DR16" s="59">
        <f t="shared" ca="1" si="110"/>
        <v>12</v>
      </c>
      <c r="DS16" s="59">
        <f t="shared" ca="1" si="111"/>
        <v>12</v>
      </c>
      <c r="DT16" s="59">
        <f t="shared" ca="1" si="112"/>
        <v>15</v>
      </c>
      <c r="DU16" s="110"/>
      <c r="DV16" s="64">
        <f t="shared" ca="1" si="113"/>
        <v>200</v>
      </c>
      <c r="DW16" s="85">
        <f t="shared" ca="1" si="114"/>
        <v>280</v>
      </c>
      <c r="DX16" s="85">
        <f t="shared" ca="1" si="115"/>
        <v>25</v>
      </c>
      <c r="DZ16" s="141"/>
      <c r="EA16" s="113" t="s">
        <v>183</v>
      </c>
      <c r="EB16" s="114">
        <v>76.572999999999993</v>
      </c>
    </row>
    <row r="17" spans="1:132" x14ac:dyDescent="0.15">
      <c r="A17" s="61" t="s">
        <v>393</v>
      </c>
      <c r="B17" s="58">
        <f t="shared" ca="1" si="66"/>
        <v>42107</v>
      </c>
      <c r="C17" s="108"/>
      <c r="D17" s="108"/>
      <c r="E17" s="71">
        <f t="shared" ca="1" si="0"/>
        <v>55.125999999999998</v>
      </c>
      <c r="F17" s="71">
        <f t="shared" ca="1" si="67"/>
        <v>54.112000000000002</v>
      </c>
      <c r="G17" s="108"/>
      <c r="H17" s="108"/>
      <c r="I17" s="71">
        <f t="shared" ca="1" si="1"/>
        <v>52.556999999999995</v>
      </c>
      <c r="J17" s="71">
        <f t="shared" ca="1" si="2"/>
        <v>48.635999999999996</v>
      </c>
      <c r="K17" s="108"/>
      <c r="L17" s="71">
        <f t="shared" ca="1" si="4"/>
        <v>72.055000000000007</v>
      </c>
      <c r="M17" s="71">
        <f t="shared" ca="1" si="5"/>
        <v>64.281999999999996</v>
      </c>
      <c r="N17" s="71">
        <f t="shared" ca="1" si="6"/>
        <v>72.216999999999999</v>
      </c>
      <c r="O17" s="71">
        <f t="shared" ca="1" si="7"/>
        <v>66.224000000000004</v>
      </c>
      <c r="P17" s="108"/>
      <c r="Q17" s="71">
        <f t="shared" ca="1" si="9"/>
        <v>54.576999999999998</v>
      </c>
      <c r="R17" s="71">
        <f t="shared" ca="1" si="10"/>
        <v>53.492999999999995</v>
      </c>
      <c r="S17" s="71">
        <f t="shared" ca="1" si="11"/>
        <v>63.625</v>
      </c>
      <c r="T17" s="71">
        <f t="shared" ca="1" si="12"/>
        <v>56.131</v>
      </c>
      <c r="U17" s="71">
        <f t="shared" ca="1" si="13"/>
        <v>52.208000000000006</v>
      </c>
      <c r="V17" s="71">
        <f t="shared" ca="1" si="14"/>
        <v>51.771000000000001</v>
      </c>
      <c r="W17" s="71">
        <f t="shared" ca="1" si="15"/>
        <v>45.17</v>
      </c>
      <c r="X17" s="71">
        <f t="shared" ca="1" si="68"/>
        <v>56.358000000000004</v>
      </c>
      <c r="Y17" s="71">
        <f t="shared" ca="1" si="16"/>
        <v>53.437000000000005</v>
      </c>
      <c r="Z17" s="71">
        <f t="shared" ca="1" si="69"/>
        <v>51.162999999999997</v>
      </c>
      <c r="AA17" s="71">
        <f t="shared" ca="1" si="17"/>
        <v>50.943000000000005</v>
      </c>
      <c r="AB17" s="71">
        <f t="shared" ca="1" si="18"/>
        <v>50.116999999999997</v>
      </c>
      <c r="AC17" s="71">
        <f t="shared" ca="1" si="19"/>
        <v>51.039000000000001</v>
      </c>
      <c r="AD17" s="108"/>
      <c r="AE17" s="71">
        <f t="shared" ca="1" si="21"/>
        <v>70.908000000000001</v>
      </c>
      <c r="AF17" s="71">
        <f t="shared" ca="1" si="22"/>
        <v>73.085000000000008</v>
      </c>
      <c r="AG17" s="71">
        <f t="shared" ca="1" si="23"/>
        <v>63.091999999999999</v>
      </c>
      <c r="AH17" s="71">
        <f t="shared" ca="1" si="24"/>
        <v>60.378</v>
      </c>
      <c r="AI17" s="71">
        <f t="shared" ca="1" si="25"/>
        <v>60.472999999999999</v>
      </c>
      <c r="AJ17" s="71">
        <f t="shared" ca="1" si="26"/>
        <v>54.947999999999993</v>
      </c>
      <c r="AK17" s="71">
        <f t="shared" ca="1" si="27"/>
        <v>51.498999999999995</v>
      </c>
      <c r="AL17" s="71">
        <f t="shared" ca="1" si="28"/>
        <v>51.692999999999998</v>
      </c>
      <c r="AM17" s="71">
        <f t="shared" ca="1" si="29"/>
        <v>73.05</v>
      </c>
      <c r="AN17" s="71">
        <f t="shared" ca="1" si="30"/>
        <v>70.391000000000005</v>
      </c>
      <c r="AO17" s="71">
        <f t="shared" ca="1" si="31"/>
        <v>60.155999999999999</v>
      </c>
      <c r="AP17" s="71">
        <f t="shared" ca="1" si="32"/>
        <v>55.658000000000001</v>
      </c>
      <c r="AQ17" s="71">
        <f t="shared" ca="1" si="33"/>
        <v>55.846000000000004</v>
      </c>
      <c r="AR17" s="71">
        <f t="shared" ca="1" si="34"/>
        <v>52.349000000000004</v>
      </c>
      <c r="AS17" s="71">
        <f t="shared" ca="1" si="35"/>
        <v>50.231999999999999</v>
      </c>
      <c r="AT17" s="83">
        <f t="shared" ca="1" si="36"/>
        <v>84.861999999999995</v>
      </c>
      <c r="AU17" s="83">
        <f t="shared" ca="1" si="116"/>
        <v>81.62</v>
      </c>
      <c r="AV17" s="108"/>
      <c r="AW17" s="83">
        <f t="shared" ca="1" si="38"/>
        <v>79.081999999999994</v>
      </c>
      <c r="AX17" s="83">
        <f t="shared" ca="1" si="39"/>
        <v>76.829000000000008</v>
      </c>
      <c r="AY17" s="83">
        <f t="shared" ca="1" si="40"/>
        <v>66.472999999999999</v>
      </c>
      <c r="AZ17" s="108"/>
      <c r="BA17" s="83">
        <f t="shared" ca="1" si="70"/>
        <v>89.13</v>
      </c>
      <c r="BB17" s="83">
        <f t="shared" ca="1" si="41"/>
        <v>80.584999999999994</v>
      </c>
      <c r="BC17" s="83">
        <f t="shared" ca="1" si="42"/>
        <v>76.245999999999995</v>
      </c>
      <c r="BD17" s="83">
        <f t="shared" ca="1" si="43"/>
        <v>75.183999999999997</v>
      </c>
      <c r="BE17" s="83">
        <f t="shared" ca="1" si="118"/>
        <v>75.150000000000006</v>
      </c>
      <c r="BF17" s="108"/>
      <c r="BG17" s="72">
        <f t="shared" ca="1" si="45"/>
        <v>70.036999999999992</v>
      </c>
      <c r="BH17" s="72">
        <f t="shared" ca="1" si="46"/>
        <v>63.694000000000003</v>
      </c>
      <c r="BI17" s="72">
        <f t="shared" ca="1" si="47"/>
        <v>58.561999999999998</v>
      </c>
      <c r="BJ17" s="128"/>
      <c r="BK17" s="72">
        <f t="shared" ca="1" si="71"/>
        <v>52.424999999999997</v>
      </c>
      <c r="BL17" s="72">
        <f t="shared" ca="1" si="72"/>
        <v>48.719000000000008</v>
      </c>
      <c r="BM17" s="72">
        <f t="shared" ca="1" si="73"/>
        <v>50.954000000000001</v>
      </c>
      <c r="BN17" s="129"/>
      <c r="BO17" s="129"/>
      <c r="BP17" s="84">
        <f t="shared" ca="1" si="74"/>
        <v>400</v>
      </c>
      <c r="BQ17" s="63">
        <f t="shared" ca="1" si="75"/>
        <v>1100</v>
      </c>
      <c r="BR17" s="109"/>
      <c r="BS17" s="109"/>
      <c r="BT17" s="59">
        <f t="shared" ca="1" si="76"/>
        <v>80</v>
      </c>
      <c r="BU17" s="59">
        <f t="shared" ca="1" si="77"/>
        <v>250</v>
      </c>
      <c r="BV17" s="110"/>
      <c r="BW17" s="85">
        <f t="shared" ca="1" si="78"/>
        <v>120</v>
      </c>
      <c r="BX17" s="64">
        <f t="shared" ca="1" si="79"/>
        <v>400</v>
      </c>
      <c r="BY17" s="59">
        <f t="shared" ca="1" si="80"/>
        <v>35</v>
      </c>
      <c r="BZ17" s="59">
        <f t="shared" ca="1" si="81"/>
        <v>15</v>
      </c>
      <c r="CA17" s="109"/>
      <c r="CB17" s="59">
        <f t="shared" ca="1" si="82"/>
        <v>2100</v>
      </c>
      <c r="CC17" s="59">
        <f t="shared" ca="1" si="83"/>
        <v>15</v>
      </c>
      <c r="CD17" s="59">
        <f t="shared" ca="1" si="84"/>
        <v>18</v>
      </c>
      <c r="CE17" s="59">
        <f t="shared" ca="1" si="85"/>
        <v>280</v>
      </c>
      <c r="CF17" s="59">
        <f t="shared" ca="1" si="86"/>
        <v>1400</v>
      </c>
      <c r="CG17" s="59">
        <f t="shared" ca="1" si="87"/>
        <v>10</v>
      </c>
      <c r="CH17" s="59">
        <f t="shared" ca="1" si="88"/>
        <v>650</v>
      </c>
      <c r="CI17" s="59">
        <f t="shared" ca="1" si="89"/>
        <v>150</v>
      </c>
      <c r="CJ17" s="59">
        <f t="shared" ca="1" si="90"/>
        <v>35</v>
      </c>
      <c r="CK17" s="59">
        <f t="shared" ca="1" si="91"/>
        <v>18</v>
      </c>
      <c r="CL17" s="59">
        <f t="shared" ca="1" si="92"/>
        <v>1200</v>
      </c>
      <c r="CM17" s="59">
        <f t="shared" ca="1" si="93"/>
        <v>480</v>
      </c>
      <c r="CN17" s="59">
        <f t="shared" ca="1" si="94"/>
        <v>25</v>
      </c>
      <c r="CO17" s="109"/>
      <c r="CP17" s="109"/>
      <c r="CQ17" s="59">
        <f t="shared" ca="1" si="95"/>
        <v>4500</v>
      </c>
      <c r="CR17" s="59">
        <f t="shared" ca="1" si="96"/>
        <v>1500</v>
      </c>
      <c r="CS17" s="59">
        <f t="shared" ca="1" si="97"/>
        <v>8</v>
      </c>
      <c r="CT17" s="59">
        <f t="shared" ca="1" si="98"/>
        <v>22</v>
      </c>
      <c r="CU17" s="59">
        <f t="shared" ca="1" si="99"/>
        <v>30</v>
      </c>
      <c r="CV17" s="59">
        <f t="shared" ca="1" si="100"/>
        <v>15</v>
      </c>
      <c r="CW17" s="109"/>
      <c r="CX17" s="59">
        <f t="shared" ca="1" si="102"/>
        <v>10</v>
      </c>
      <c r="CY17" s="59">
        <f t="shared" ca="1" si="103"/>
        <v>1200</v>
      </c>
      <c r="CZ17" s="59">
        <f t="shared" ca="1" si="104"/>
        <v>5000</v>
      </c>
      <c r="DA17" s="59">
        <f t="shared" ca="1" si="105"/>
        <v>12</v>
      </c>
      <c r="DB17" s="59">
        <f t="shared" ca="1" si="106"/>
        <v>150</v>
      </c>
      <c r="DC17" s="59">
        <f t="shared" ca="1" si="107"/>
        <v>110</v>
      </c>
      <c r="DD17" s="59">
        <f t="shared" ca="1" si="108"/>
        <v>200</v>
      </c>
      <c r="DE17" s="109"/>
      <c r="DF17" s="109"/>
      <c r="DG17" s="109"/>
      <c r="DH17" s="59">
        <f t="shared" ca="1" si="117"/>
        <v>2300</v>
      </c>
      <c r="DI17" s="109"/>
      <c r="DJ17" s="59">
        <f t="shared" ca="1" si="59"/>
        <v>2200</v>
      </c>
      <c r="DK17" s="109"/>
      <c r="DL17" s="59">
        <f t="shared" ca="1" si="109"/>
        <v>900</v>
      </c>
      <c r="DM17" s="59">
        <f t="shared" ca="1" si="61"/>
        <v>1900</v>
      </c>
      <c r="DN17" s="59">
        <f t="shared" ca="1" si="62"/>
        <v>7500</v>
      </c>
      <c r="DO17" s="59">
        <f t="shared" ca="1" si="63"/>
        <v>5500</v>
      </c>
      <c r="DP17" s="59">
        <f t="shared" ca="1" si="119"/>
        <v>1400</v>
      </c>
      <c r="DQ17" s="109"/>
      <c r="DR17" s="59">
        <f t="shared" ca="1" si="110"/>
        <v>12</v>
      </c>
      <c r="DS17" s="59">
        <f t="shared" ca="1" si="111"/>
        <v>12</v>
      </c>
      <c r="DT17" s="59">
        <f t="shared" ca="1" si="112"/>
        <v>12</v>
      </c>
      <c r="DU17" s="110"/>
      <c r="DV17" s="64">
        <f t="shared" ca="1" si="113"/>
        <v>250</v>
      </c>
      <c r="DW17" s="85">
        <f t="shared" ca="1" si="114"/>
        <v>280</v>
      </c>
      <c r="DX17" s="85">
        <f t="shared" ca="1" si="115"/>
        <v>22</v>
      </c>
      <c r="DZ17" s="141"/>
      <c r="EA17" s="113" t="s">
        <v>184</v>
      </c>
      <c r="EB17" s="114">
        <v>76.572000000000003</v>
      </c>
    </row>
    <row r="18" spans="1:132" x14ac:dyDescent="0.15">
      <c r="A18" s="61" t="s">
        <v>394</v>
      </c>
      <c r="B18" s="58">
        <f t="shared" ca="1" si="66"/>
        <v>42114</v>
      </c>
      <c r="C18" s="108"/>
      <c r="D18" s="108"/>
      <c r="E18" s="71">
        <f t="shared" ca="1" si="0"/>
        <v>55.287999999999997</v>
      </c>
      <c r="F18" s="71">
        <f t="shared" ca="1" si="67"/>
        <v>52.652000000000001</v>
      </c>
      <c r="G18" s="108"/>
      <c r="H18" s="108"/>
      <c r="I18" s="71">
        <f t="shared" ca="1" si="1"/>
        <v>53.677999999999997</v>
      </c>
      <c r="J18" s="71">
        <f t="shared" ca="1" si="2"/>
        <v>53.122999999999998</v>
      </c>
      <c r="K18" s="108"/>
      <c r="L18" s="71">
        <f t="shared" ca="1" si="4"/>
        <v>72.149000000000001</v>
      </c>
      <c r="M18" s="71">
        <f t="shared" ca="1" si="5"/>
        <v>64.614999999999995</v>
      </c>
      <c r="N18" s="71">
        <f t="shared" ca="1" si="6"/>
        <v>72.094999999999999</v>
      </c>
      <c r="O18" s="71">
        <f t="shared" ca="1" si="7"/>
        <v>66.14500000000001</v>
      </c>
      <c r="P18" s="108"/>
      <c r="Q18" s="71">
        <f t="shared" ca="1" si="9"/>
        <v>55.759</v>
      </c>
      <c r="R18" s="71">
        <f t="shared" ca="1" si="10"/>
        <v>53.589999999999996</v>
      </c>
      <c r="S18" s="71">
        <f t="shared" ca="1" si="11"/>
        <v>63.953000000000003</v>
      </c>
      <c r="T18" s="71">
        <f t="shared" ca="1" si="12"/>
        <v>56.218000000000004</v>
      </c>
      <c r="U18" s="71">
        <f t="shared" ca="1" si="13"/>
        <v>52.357000000000006</v>
      </c>
      <c r="V18" s="71">
        <f t="shared" ca="1" si="14"/>
        <v>52.372</v>
      </c>
      <c r="W18" s="71">
        <f t="shared" ca="1" si="15"/>
        <v>45.241</v>
      </c>
      <c r="X18" s="71">
        <f t="shared" ca="1" si="68"/>
        <v>56.474000000000004</v>
      </c>
      <c r="Y18" s="71">
        <f t="shared" ca="1" si="16"/>
        <v>53.566000000000003</v>
      </c>
      <c r="Z18" s="71">
        <f t="shared" ca="1" si="69"/>
        <v>52.595999999999997</v>
      </c>
      <c r="AA18" s="71">
        <f t="shared" ca="1" si="17"/>
        <v>51.155000000000001</v>
      </c>
      <c r="AB18" s="71">
        <f t="shared" ca="1" si="18"/>
        <v>50.23</v>
      </c>
      <c r="AC18" s="71">
        <f t="shared" ca="1" si="19"/>
        <v>51.405000000000001</v>
      </c>
      <c r="AD18" s="108"/>
      <c r="AE18" s="71">
        <f t="shared" ca="1" si="21"/>
        <v>70.888000000000005</v>
      </c>
      <c r="AF18" s="71">
        <f t="shared" ca="1" si="22"/>
        <v>72.534000000000006</v>
      </c>
      <c r="AG18" s="71">
        <f t="shared" ca="1" si="23"/>
        <v>67.105999999999995</v>
      </c>
      <c r="AH18" s="71">
        <f t="shared" ca="1" si="24"/>
        <v>60.58</v>
      </c>
      <c r="AI18" s="71">
        <f t="shared" ca="1" si="25"/>
        <v>60.734000000000002</v>
      </c>
      <c r="AJ18" s="71">
        <f t="shared" ca="1" si="26"/>
        <v>54.947999999999993</v>
      </c>
      <c r="AK18" s="71">
        <f t="shared" ca="1" si="27"/>
        <v>51.498999999999995</v>
      </c>
      <c r="AL18" s="71">
        <f t="shared" ca="1" si="28"/>
        <v>52.225999999999999</v>
      </c>
      <c r="AM18" s="71">
        <f t="shared" ca="1" si="29"/>
        <v>73.066000000000003</v>
      </c>
      <c r="AN18" s="71">
        <f t="shared" ca="1" si="30"/>
        <v>70.429000000000002</v>
      </c>
      <c r="AO18" s="71">
        <f t="shared" ca="1" si="31"/>
        <v>59.944000000000003</v>
      </c>
      <c r="AP18" s="71">
        <f t="shared" ca="1" si="32"/>
        <v>55.307000000000002</v>
      </c>
      <c r="AQ18" s="71">
        <f t="shared" ca="1" si="33"/>
        <v>54.388000000000005</v>
      </c>
      <c r="AR18" s="71">
        <f t="shared" ca="1" si="34"/>
        <v>53.162999999999997</v>
      </c>
      <c r="AS18" s="71">
        <f t="shared" ca="1" si="35"/>
        <v>52.594999999999999</v>
      </c>
      <c r="AT18" s="83">
        <f t="shared" ca="1" si="36"/>
        <v>84.986999999999995</v>
      </c>
      <c r="AU18" s="83">
        <f t="shared" ca="1" si="116"/>
        <v>81.805999999999997</v>
      </c>
      <c r="AV18" s="108"/>
      <c r="AW18" s="83">
        <f t="shared" ca="1" si="38"/>
        <v>78.78</v>
      </c>
      <c r="AX18" s="83">
        <f t="shared" ca="1" si="39"/>
        <v>76.783999999999992</v>
      </c>
      <c r="AY18" s="83">
        <f t="shared" ca="1" si="40"/>
        <v>66.363</v>
      </c>
      <c r="AZ18" s="108"/>
      <c r="BA18" s="83">
        <f t="shared" ca="1" si="70"/>
        <v>89.465000000000003</v>
      </c>
      <c r="BB18" s="83">
        <f t="shared" ca="1" si="41"/>
        <v>80.548999999999992</v>
      </c>
      <c r="BC18" s="83">
        <f t="shared" ca="1" si="42"/>
        <v>76.527000000000001</v>
      </c>
      <c r="BD18" s="83">
        <f t="shared" ca="1" si="43"/>
        <v>75.408999999999992</v>
      </c>
      <c r="BE18" s="83">
        <f t="shared" ca="1" si="118"/>
        <v>75.343999999999994</v>
      </c>
      <c r="BF18" s="108"/>
      <c r="BG18" s="72">
        <f t="shared" ca="1" si="45"/>
        <v>70.082999999999998</v>
      </c>
      <c r="BH18" s="72">
        <f t="shared" ca="1" si="46"/>
        <v>63.870000000000005</v>
      </c>
      <c r="BI18" s="72">
        <f t="shared" ca="1" si="47"/>
        <v>57.808999999999997</v>
      </c>
      <c r="BJ18" s="128"/>
      <c r="BK18" s="72">
        <f t="shared" ca="1" si="71"/>
        <v>54.759</v>
      </c>
      <c r="BL18" s="72">
        <f t="shared" ca="1" si="72"/>
        <v>53.057000000000002</v>
      </c>
      <c r="BM18" s="72">
        <f t="shared" ca="1" si="73"/>
        <v>51.475000000000001</v>
      </c>
      <c r="BN18" s="129"/>
      <c r="BO18" s="129"/>
      <c r="BP18" s="84">
        <f t="shared" ca="1" si="74"/>
        <v>500</v>
      </c>
      <c r="BQ18" s="63">
        <f t="shared" ca="1" si="75"/>
        <v>1000</v>
      </c>
      <c r="BR18" s="109"/>
      <c r="BS18" s="109"/>
      <c r="BT18" s="59">
        <f t="shared" ca="1" si="76"/>
        <v>90</v>
      </c>
      <c r="BU18" s="59">
        <f t="shared" ca="1" si="77"/>
        <v>250</v>
      </c>
      <c r="BV18" s="110"/>
      <c r="BW18" s="85">
        <f t="shared" ca="1" si="78"/>
        <v>150</v>
      </c>
      <c r="BX18" s="64">
        <f t="shared" ca="1" si="79"/>
        <v>450</v>
      </c>
      <c r="BY18" s="59">
        <f t="shared" ca="1" si="80"/>
        <v>15</v>
      </c>
      <c r="BZ18" s="59">
        <f t="shared" ca="1" si="81"/>
        <v>15</v>
      </c>
      <c r="CA18" s="109"/>
      <c r="CB18" s="59">
        <f t="shared" ca="1" si="82"/>
        <v>2400</v>
      </c>
      <c r="CC18" s="59">
        <f t="shared" ca="1" si="83"/>
        <v>15</v>
      </c>
      <c r="CD18" s="59">
        <f t="shared" ca="1" si="84"/>
        <v>15</v>
      </c>
      <c r="CE18" s="59">
        <f t="shared" ca="1" si="85"/>
        <v>250</v>
      </c>
      <c r="CF18" s="59">
        <f t="shared" ca="1" si="86"/>
        <v>1800</v>
      </c>
      <c r="CG18" s="59">
        <f t="shared" ca="1" si="87"/>
        <v>10</v>
      </c>
      <c r="CH18" s="59">
        <f t="shared" ca="1" si="88"/>
        <v>700</v>
      </c>
      <c r="CI18" s="59">
        <f t="shared" ca="1" si="89"/>
        <v>150</v>
      </c>
      <c r="CJ18" s="59">
        <f t="shared" ca="1" si="90"/>
        <v>25</v>
      </c>
      <c r="CK18" s="59">
        <f t="shared" ca="1" si="91"/>
        <v>20</v>
      </c>
      <c r="CL18" s="59">
        <f t="shared" ca="1" si="92"/>
        <v>800</v>
      </c>
      <c r="CM18" s="59">
        <f t="shared" ca="1" si="93"/>
        <v>350</v>
      </c>
      <c r="CN18" s="59">
        <f t="shared" ca="1" si="94"/>
        <v>50</v>
      </c>
      <c r="CO18" s="109"/>
      <c r="CP18" s="109"/>
      <c r="CQ18" s="59">
        <f t="shared" ca="1" si="95"/>
        <v>3500</v>
      </c>
      <c r="CR18" s="59">
        <f t="shared" ca="1" si="96"/>
        <v>1400</v>
      </c>
      <c r="CS18" s="59">
        <f t="shared" ca="1" si="97"/>
        <v>8</v>
      </c>
      <c r="CT18" s="59">
        <f t="shared" ca="1" si="98"/>
        <v>25</v>
      </c>
      <c r="CU18" s="59">
        <f t="shared" ca="1" si="99"/>
        <v>30</v>
      </c>
      <c r="CV18" s="59">
        <f t="shared" ca="1" si="100"/>
        <v>15</v>
      </c>
      <c r="CW18" s="59">
        <f t="shared" ca="1" si="101"/>
        <v>8</v>
      </c>
      <c r="CX18" s="59">
        <f t="shared" ca="1" si="102"/>
        <v>15</v>
      </c>
      <c r="CY18" s="59">
        <f t="shared" ca="1" si="103"/>
        <v>1300</v>
      </c>
      <c r="CZ18" s="59">
        <f t="shared" ca="1" si="104"/>
        <v>5000</v>
      </c>
      <c r="DA18" s="59">
        <f t="shared" ca="1" si="105"/>
        <v>12</v>
      </c>
      <c r="DB18" s="59">
        <f t="shared" ca="1" si="106"/>
        <v>280</v>
      </c>
      <c r="DC18" s="59">
        <f t="shared" ca="1" si="107"/>
        <v>110</v>
      </c>
      <c r="DD18" s="59">
        <f t="shared" ca="1" si="108"/>
        <v>200</v>
      </c>
      <c r="DE18" s="109"/>
      <c r="DF18" s="109"/>
      <c r="DG18" s="109"/>
      <c r="DH18" s="59">
        <f t="shared" ca="1" si="117"/>
        <v>2000</v>
      </c>
      <c r="DI18" s="109"/>
      <c r="DJ18" s="59">
        <f t="shared" ca="1" si="59"/>
        <v>1800</v>
      </c>
      <c r="DK18" s="109"/>
      <c r="DL18" s="59">
        <f t="shared" ca="1" si="109"/>
        <v>1000</v>
      </c>
      <c r="DM18" s="59">
        <f t="shared" ca="1" si="61"/>
        <v>1900</v>
      </c>
      <c r="DN18" s="59">
        <f t="shared" ca="1" si="62"/>
        <v>7800</v>
      </c>
      <c r="DO18" s="59">
        <f t="shared" ca="1" si="63"/>
        <v>6000</v>
      </c>
      <c r="DP18" s="59">
        <f t="shared" ca="1" si="119"/>
        <v>1400</v>
      </c>
      <c r="DQ18" s="109"/>
      <c r="DR18" s="59">
        <f t="shared" ca="1" si="110"/>
        <v>12</v>
      </c>
      <c r="DS18" s="59">
        <f t="shared" ca="1" si="111"/>
        <v>12</v>
      </c>
      <c r="DT18" s="59">
        <f t="shared" ca="1" si="112"/>
        <v>12</v>
      </c>
      <c r="DU18" s="110"/>
      <c r="DV18" s="64">
        <f t="shared" ca="1" si="113"/>
        <v>250</v>
      </c>
      <c r="DW18" s="85">
        <f t="shared" ca="1" si="114"/>
        <v>250</v>
      </c>
      <c r="DX18" s="85">
        <f t="shared" ca="1" si="115"/>
        <v>22</v>
      </c>
      <c r="DZ18" s="142"/>
      <c r="EA18" s="67" t="s">
        <v>185</v>
      </c>
      <c r="EB18" s="115">
        <v>76.638999999999996</v>
      </c>
    </row>
    <row r="19" spans="1:132" x14ac:dyDescent="0.15">
      <c r="A19" s="61" t="s">
        <v>397</v>
      </c>
      <c r="B19" s="58">
        <f t="shared" ca="1" si="66"/>
        <v>42121</v>
      </c>
      <c r="C19" s="108"/>
      <c r="D19" s="108"/>
      <c r="E19" s="71">
        <f t="shared" ca="1" si="0"/>
        <v>54.936999999999998</v>
      </c>
      <c r="F19" s="71">
        <f t="shared" ca="1" si="67"/>
        <v>50.222000000000001</v>
      </c>
      <c r="G19" s="108"/>
      <c r="H19" s="108"/>
      <c r="I19" s="71">
        <f t="shared" ca="1" si="1"/>
        <v>51.705999999999989</v>
      </c>
      <c r="J19" s="71">
        <f t="shared" ca="1" si="2"/>
        <v>46.366</v>
      </c>
      <c r="K19" s="108"/>
      <c r="L19" s="71">
        <f t="shared" ca="1" si="4"/>
        <v>72.168999999999997</v>
      </c>
      <c r="M19" s="71">
        <f t="shared" ca="1" si="5"/>
        <v>64.453999999999994</v>
      </c>
      <c r="N19" s="71">
        <f t="shared" ca="1" si="6"/>
        <v>72.085999999999999</v>
      </c>
      <c r="O19" s="71">
        <f t="shared" ca="1" si="7"/>
        <v>66.671999999999997</v>
      </c>
      <c r="P19" s="108"/>
      <c r="Q19" s="71">
        <f t="shared" ca="1" si="9"/>
        <v>54.632000000000005</v>
      </c>
      <c r="R19" s="71">
        <f t="shared" ca="1" si="10"/>
        <v>51.461999999999996</v>
      </c>
      <c r="S19" s="71">
        <f t="shared" ca="1" si="11"/>
        <v>65.48</v>
      </c>
      <c r="T19" s="71">
        <f t="shared" ca="1" si="12"/>
        <v>56.333000000000006</v>
      </c>
      <c r="U19" s="71">
        <f t="shared" ca="1" si="13"/>
        <v>52.266000000000005</v>
      </c>
      <c r="V19" s="71">
        <f t="shared" ca="1" si="14"/>
        <v>50.54</v>
      </c>
      <c r="W19" s="71">
        <f t="shared" ca="1" si="15"/>
        <v>41.687000000000005</v>
      </c>
      <c r="X19" s="71">
        <f t="shared" ca="1" si="68"/>
        <v>54.463000000000001</v>
      </c>
      <c r="Y19" s="71">
        <f t="shared" ca="1" si="16"/>
        <v>53.193000000000005</v>
      </c>
      <c r="Z19" s="71">
        <f t="shared" ca="1" si="69"/>
        <v>49.522999999999996</v>
      </c>
      <c r="AA19" s="71">
        <f t="shared" ca="1" si="17"/>
        <v>50.806000000000004</v>
      </c>
      <c r="AB19" s="71">
        <f t="shared" ca="1" si="18"/>
        <v>49.927999999999997</v>
      </c>
      <c r="AC19" s="71">
        <f t="shared" ca="1" si="19"/>
        <v>50.274000000000001</v>
      </c>
      <c r="AD19" s="108"/>
      <c r="AE19" s="71">
        <f t="shared" ca="1" si="21"/>
        <v>70.896000000000001</v>
      </c>
      <c r="AF19" s="71">
        <f t="shared" ca="1" si="22"/>
        <v>73.167000000000002</v>
      </c>
      <c r="AG19" s="71">
        <f t="shared" ca="1" si="23"/>
        <v>67.12299999999999</v>
      </c>
      <c r="AH19" s="71">
        <f t="shared" ca="1" si="24"/>
        <v>60.145000000000003</v>
      </c>
      <c r="AI19" s="71">
        <f t="shared" ca="1" si="25"/>
        <v>60.753</v>
      </c>
      <c r="AJ19" s="71">
        <f t="shared" ca="1" si="26"/>
        <v>55.066000000000003</v>
      </c>
      <c r="AK19" s="71">
        <f t="shared" ca="1" si="27"/>
        <v>51.443999999999996</v>
      </c>
      <c r="AL19" s="71">
        <f t="shared" ca="1" si="28"/>
        <v>50.609000000000002</v>
      </c>
      <c r="AM19" s="71">
        <f t="shared" ca="1" si="29"/>
        <v>73.23</v>
      </c>
      <c r="AN19" s="71">
        <f t="shared" ca="1" si="30"/>
        <v>70.557999999999993</v>
      </c>
      <c r="AO19" s="71">
        <f t="shared" ca="1" si="31"/>
        <v>60.274000000000001</v>
      </c>
      <c r="AP19" s="71">
        <f t="shared" ca="1" si="32"/>
        <v>53.594999999999999</v>
      </c>
      <c r="AQ19" s="71">
        <f t="shared" ca="1" si="33"/>
        <v>53.796000000000006</v>
      </c>
      <c r="AR19" s="71">
        <f t="shared" ca="1" si="34"/>
        <v>52.119</v>
      </c>
      <c r="AS19" s="71">
        <f t="shared" ca="1" si="35"/>
        <v>48.488</v>
      </c>
      <c r="AT19" s="108"/>
      <c r="AU19" s="108"/>
      <c r="AV19" s="108"/>
      <c r="AW19" s="83">
        <f t="shared" ca="1" si="38"/>
        <v>79.003</v>
      </c>
      <c r="AX19" s="83">
        <f t="shared" ca="1" si="39"/>
        <v>76.878999999999991</v>
      </c>
      <c r="AY19" s="83">
        <f t="shared" ca="1" si="40"/>
        <v>66.456000000000003</v>
      </c>
      <c r="AZ19" s="108"/>
      <c r="BA19" s="83">
        <f t="shared" ca="1" si="70"/>
        <v>85.31</v>
      </c>
      <c r="BB19" s="83">
        <f t="shared" ca="1" si="41"/>
        <v>83.149000000000001</v>
      </c>
      <c r="BC19" s="83">
        <f t="shared" ca="1" si="42"/>
        <v>76.304000000000002</v>
      </c>
      <c r="BD19" s="83">
        <f t="shared" ca="1" si="43"/>
        <v>75.399000000000001</v>
      </c>
      <c r="BE19" s="83">
        <f t="shared" ca="1" si="118"/>
        <v>75.087999999999994</v>
      </c>
      <c r="BF19" s="108"/>
      <c r="BG19" s="72">
        <f t="shared" ca="1" si="45"/>
        <v>70.066000000000003</v>
      </c>
      <c r="BH19" s="72">
        <f t="shared" ca="1" si="46"/>
        <v>63.57</v>
      </c>
      <c r="BI19" s="72">
        <f t="shared" ca="1" si="47"/>
        <v>54.098999999999997</v>
      </c>
      <c r="BJ19" s="128"/>
      <c r="BK19" s="72">
        <f t="shared" ca="1" si="71"/>
        <v>49.515000000000001</v>
      </c>
      <c r="BL19" s="72">
        <f t="shared" ca="1" si="72"/>
        <v>47.470000000000006</v>
      </c>
      <c r="BM19" s="72">
        <f t="shared" ca="1" si="73"/>
        <v>50.228000000000002</v>
      </c>
      <c r="BN19" s="129"/>
      <c r="BO19" s="129"/>
      <c r="BP19" s="84">
        <f t="shared" ca="1" si="74"/>
        <v>450</v>
      </c>
      <c r="BQ19" s="63">
        <f t="shared" ca="1" si="75"/>
        <v>1000</v>
      </c>
      <c r="BR19" s="109"/>
      <c r="BS19" s="109"/>
      <c r="BT19" s="59">
        <f t="shared" ca="1" si="76"/>
        <v>90</v>
      </c>
      <c r="BU19" s="59">
        <f t="shared" ca="1" si="77"/>
        <v>280</v>
      </c>
      <c r="BV19" s="110"/>
      <c r="BW19" s="85">
        <f t="shared" ca="1" si="78"/>
        <v>120</v>
      </c>
      <c r="BX19" s="64">
        <f t="shared" ca="1" si="79"/>
        <v>380</v>
      </c>
      <c r="BY19" s="59">
        <f t="shared" ca="1" si="80"/>
        <v>8</v>
      </c>
      <c r="BZ19" s="59">
        <f t="shared" ca="1" si="81"/>
        <v>15</v>
      </c>
      <c r="CA19" s="109"/>
      <c r="CB19" s="59">
        <f t="shared" ca="1" si="82"/>
        <v>2000</v>
      </c>
      <c r="CC19" s="59">
        <f t="shared" ca="1" si="83"/>
        <v>15</v>
      </c>
      <c r="CD19" s="59">
        <f t="shared" ca="1" si="84"/>
        <v>15</v>
      </c>
      <c r="CE19" s="59">
        <f t="shared" ca="1" si="85"/>
        <v>250</v>
      </c>
      <c r="CF19" s="59">
        <f t="shared" ca="1" si="86"/>
        <v>1500</v>
      </c>
      <c r="CG19" s="59">
        <f t="shared" ca="1" si="87"/>
        <v>10</v>
      </c>
      <c r="CH19" s="59">
        <f t="shared" ca="1" si="88"/>
        <v>600</v>
      </c>
      <c r="CI19" s="59">
        <f t="shared" ca="1" si="89"/>
        <v>140</v>
      </c>
      <c r="CJ19" s="59">
        <f t="shared" ca="1" si="90"/>
        <v>22</v>
      </c>
      <c r="CK19" s="59">
        <f t="shared" ca="1" si="91"/>
        <v>18</v>
      </c>
      <c r="CL19" s="59">
        <f t="shared" ca="1" si="92"/>
        <v>900</v>
      </c>
      <c r="CM19" s="59">
        <f t="shared" ca="1" si="93"/>
        <v>450</v>
      </c>
      <c r="CN19" s="59">
        <f t="shared" ca="1" si="94"/>
        <v>35</v>
      </c>
      <c r="CO19" s="109"/>
      <c r="CP19" s="109"/>
      <c r="CQ19" s="59">
        <f t="shared" ca="1" si="95"/>
        <v>5000</v>
      </c>
      <c r="CR19" s="59">
        <f t="shared" ca="1" si="96"/>
        <v>2000</v>
      </c>
      <c r="CS19" s="59">
        <f t="shared" ca="1" si="97"/>
        <v>8</v>
      </c>
      <c r="CT19" s="59">
        <f t="shared" ca="1" si="98"/>
        <v>25</v>
      </c>
      <c r="CU19" s="59">
        <f t="shared" ca="1" si="99"/>
        <v>30</v>
      </c>
      <c r="CV19" s="59">
        <f t="shared" ca="1" si="100"/>
        <v>25</v>
      </c>
      <c r="CW19" s="59">
        <f t="shared" ca="1" si="101"/>
        <v>8</v>
      </c>
      <c r="CX19" s="59">
        <f t="shared" ca="1" si="102"/>
        <v>8</v>
      </c>
      <c r="CY19" s="59">
        <f t="shared" ca="1" si="103"/>
        <v>1100</v>
      </c>
      <c r="CZ19" s="59">
        <f t="shared" ca="1" si="104"/>
        <v>5000</v>
      </c>
      <c r="DA19" s="59">
        <f t="shared" ca="1" si="105"/>
        <v>12</v>
      </c>
      <c r="DB19" s="59">
        <f t="shared" ca="1" si="106"/>
        <v>350</v>
      </c>
      <c r="DC19" s="59">
        <f t="shared" ca="1" si="107"/>
        <v>100</v>
      </c>
      <c r="DD19" s="59">
        <f t="shared" ca="1" si="108"/>
        <v>200</v>
      </c>
      <c r="DE19" s="109"/>
      <c r="DF19" s="109"/>
      <c r="DG19" s="109"/>
      <c r="DH19" s="59">
        <f t="shared" ca="1" si="117"/>
        <v>2300</v>
      </c>
      <c r="DI19" s="109"/>
      <c r="DJ19" s="59">
        <f t="shared" ca="1" si="59"/>
        <v>1800</v>
      </c>
      <c r="DK19" s="109"/>
      <c r="DL19" s="59">
        <f t="shared" ca="1" si="109"/>
        <v>1100</v>
      </c>
      <c r="DM19" s="59">
        <f t="shared" ca="1" si="61"/>
        <v>550</v>
      </c>
      <c r="DN19" s="59">
        <f t="shared" ca="1" si="62"/>
        <v>5500</v>
      </c>
      <c r="DO19" s="59">
        <f t="shared" ca="1" si="63"/>
        <v>5500</v>
      </c>
      <c r="DP19" s="59">
        <f t="shared" ca="1" si="119"/>
        <v>1200</v>
      </c>
      <c r="DQ19" s="109"/>
      <c r="DR19" s="59">
        <f t="shared" ca="1" si="110"/>
        <v>12</v>
      </c>
      <c r="DS19" s="59">
        <f t="shared" ca="1" si="111"/>
        <v>12</v>
      </c>
      <c r="DT19" s="59">
        <f t="shared" ca="1" si="112"/>
        <v>12</v>
      </c>
      <c r="DU19" s="110"/>
      <c r="DV19" s="64">
        <f t="shared" ca="1" si="113"/>
        <v>250</v>
      </c>
      <c r="DW19" s="85">
        <f t="shared" ca="1" si="114"/>
        <v>250</v>
      </c>
      <c r="DX19" s="85">
        <f t="shared" ca="1" si="115"/>
        <v>40</v>
      </c>
      <c r="DZ19" s="140" t="s">
        <v>36</v>
      </c>
      <c r="EA19" s="66" t="s">
        <v>186</v>
      </c>
      <c r="EB19" s="112">
        <v>71.75</v>
      </c>
    </row>
    <row r="20" spans="1:132" x14ac:dyDescent="0.15">
      <c r="A20" s="61" t="s">
        <v>399</v>
      </c>
      <c r="B20" s="58">
        <f t="shared" ca="1" si="66"/>
        <v>42131</v>
      </c>
      <c r="C20" s="108"/>
      <c r="D20" s="108"/>
      <c r="E20" s="71">
        <f t="shared" ca="1" si="0"/>
        <v>55.004999999999995</v>
      </c>
      <c r="F20" s="71">
        <f t="shared" ca="1" si="67"/>
        <v>50.302000000000007</v>
      </c>
      <c r="G20" s="108"/>
      <c r="H20" s="108"/>
      <c r="I20" s="71">
        <f t="shared" ca="1" si="1"/>
        <v>52.554999999999993</v>
      </c>
      <c r="J20" s="71">
        <f t="shared" ca="1" si="2"/>
        <v>46.503999999999998</v>
      </c>
      <c r="K20" s="108"/>
      <c r="L20" s="71">
        <f t="shared" ca="1" si="4"/>
        <v>72.25</v>
      </c>
      <c r="M20" s="71">
        <f t="shared" ca="1" si="5"/>
        <v>64.676000000000002</v>
      </c>
      <c r="N20" s="71">
        <f t="shared" ca="1" si="6"/>
        <v>71.739999999999995</v>
      </c>
      <c r="O20" s="71">
        <f t="shared" ca="1" si="7"/>
        <v>66.369</v>
      </c>
      <c r="P20" s="108"/>
      <c r="Q20" s="71">
        <f t="shared" ca="1" si="9"/>
        <v>51.606999999999999</v>
      </c>
      <c r="R20" s="71">
        <f t="shared" ca="1" si="10"/>
        <v>52.034999999999997</v>
      </c>
      <c r="S20" s="71">
        <f t="shared" ca="1" si="11"/>
        <v>63.75</v>
      </c>
      <c r="T20" s="71">
        <f t="shared" ca="1" si="12"/>
        <v>55.771000000000001</v>
      </c>
      <c r="U20" s="71">
        <f t="shared" ca="1" si="13"/>
        <v>52.279000000000003</v>
      </c>
      <c r="V20" s="71">
        <f t="shared" ca="1" si="14"/>
        <v>51.114999999999995</v>
      </c>
      <c r="W20" s="71">
        <f ca="1">$EB$25-INDIRECT(A20&amp;"!O16")</f>
        <v>41.95</v>
      </c>
      <c r="X20" s="71">
        <f t="shared" ca="1" si="68"/>
        <v>54.621000000000002</v>
      </c>
      <c r="Y20" s="71">
        <f t="shared" ca="1" si="16"/>
        <v>53.544000000000004</v>
      </c>
      <c r="Z20" s="71">
        <f t="shared" ca="1" si="69"/>
        <v>49.977999999999994</v>
      </c>
      <c r="AA20" s="71">
        <f t="shared" ca="1" si="17"/>
        <v>50.808</v>
      </c>
      <c r="AB20" s="71">
        <f t="shared" ca="1" si="18"/>
        <v>49.945</v>
      </c>
      <c r="AC20" s="71">
        <f t="shared" ca="1" si="19"/>
        <v>50.366</v>
      </c>
      <c r="AD20" s="108"/>
      <c r="AE20" s="71">
        <f t="shared" ca="1" si="21"/>
        <v>70.891999999999996</v>
      </c>
      <c r="AF20" s="71">
        <f t="shared" ca="1" si="22"/>
        <v>73.244</v>
      </c>
      <c r="AG20" s="71">
        <f t="shared" ca="1" si="23"/>
        <v>67.257000000000005</v>
      </c>
      <c r="AH20" s="71">
        <f t="shared" ca="1" si="24"/>
        <v>60.612000000000002</v>
      </c>
      <c r="AI20" s="71">
        <f t="shared" ca="1" si="25"/>
        <v>60.593000000000004</v>
      </c>
      <c r="AJ20" s="71">
        <f t="shared" ca="1" si="26"/>
        <v>55.004999999999995</v>
      </c>
      <c r="AK20" s="71">
        <f t="shared" ca="1" si="27"/>
        <v>51.447999999999993</v>
      </c>
      <c r="AL20" s="71">
        <f t="shared" ca="1" si="28"/>
        <v>50.724000000000004</v>
      </c>
      <c r="AM20" s="71">
        <f t="shared" ca="1" si="29"/>
        <v>73.152000000000001</v>
      </c>
      <c r="AN20" s="71">
        <f t="shared" ca="1" si="30"/>
        <v>70.53</v>
      </c>
      <c r="AO20" s="71">
        <f t="shared" ca="1" si="31"/>
        <v>60.244999999999997</v>
      </c>
      <c r="AP20" s="71">
        <f t="shared" ca="1" si="32"/>
        <v>54.045000000000002</v>
      </c>
      <c r="AQ20" s="71">
        <f t="shared" ca="1" si="33"/>
        <v>54.869</v>
      </c>
      <c r="AR20" s="71">
        <f t="shared" ca="1" si="34"/>
        <v>52.402000000000001</v>
      </c>
      <c r="AS20" s="71">
        <f t="shared" ca="1" si="35"/>
        <v>48.853999999999999</v>
      </c>
      <c r="AT20" s="108"/>
      <c r="AU20" s="108"/>
      <c r="AV20" s="108"/>
      <c r="AW20" s="83">
        <f t="shared" ca="1" si="38"/>
        <v>79.039999999999992</v>
      </c>
      <c r="AX20" s="83">
        <f t="shared" ca="1" si="39"/>
        <v>76.888999999999996</v>
      </c>
      <c r="AY20" s="83">
        <f t="shared" ca="1" si="40"/>
        <v>67.02600000000001</v>
      </c>
      <c r="AZ20" s="108"/>
      <c r="BA20" s="83">
        <f t="shared" ca="1" si="70"/>
        <v>86.231999999999999</v>
      </c>
      <c r="BB20" s="83">
        <f t="shared" ca="1" si="41"/>
        <v>80.634999999999991</v>
      </c>
      <c r="BC20" s="83">
        <f t="shared" ca="1" si="42"/>
        <v>76.412999999999997</v>
      </c>
      <c r="BD20" s="83">
        <f t="shared" ca="1" si="43"/>
        <v>75.471000000000004</v>
      </c>
      <c r="BE20" s="83">
        <f t="shared" ca="1" si="118"/>
        <v>75.25</v>
      </c>
      <c r="BF20" s="108"/>
      <c r="BG20" s="72">
        <f t="shared" ca="1" si="45"/>
        <v>70.048000000000002</v>
      </c>
      <c r="BH20" s="72">
        <f t="shared" ca="1" si="46"/>
        <v>63.613</v>
      </c>
      <c r="BI20" s="72">
        <f t="shared" ca="1" si="47"/>
        <v>55.464999999999996</v>
      </c>
      <c r="BJ20" s="128"/>
      <c r="BK20" s="72">
        <f t="shared" ca="1" si="71"/>
        <v>50.021000000000001</v>
      </c>
      <c r="BL20" s="72">
        <f t="shared" ca="1" si="72"/>
        <v>48.873000000000005</v>
      </c>
      <c r="BM20" s="72">
        <f t="shared" ca="1" si="73"/>
        <v>50.314000000000007</v>
      </c>
      <c r="BN20" s="129"/>
      <c r="BO20" s="129"/>
      <c r="BP20" s="84">
        <f t="shared" ca="1" si="74"/>
        <v>450</v>
      </c>
      <c r="BQ20" s="63">
        <f t="shared" ca="1" si="75"/>
        <v>1100</v>
      </c>
      <c r="BR20" s="109"/>
      <c r="BS20" s="109"/>
      <c r="BT20" s="59">
        <f t="shared" ca="1" si="76"/>
        <v>70</v>
      </c>
      <c r="BU20" s="59">
        <f t="shared" ca="1" si="77"/>
        <v>250</v>
      </c>
      <c r="BV20" s="110"/>
      <c r="BW20" s="85">
        <f t="shared" ca="1" si="78"/>
        <v>100</v>
      </c>
      <c r="BX20" s="64">
        <f t="shared" ca="1" si="79"/>
        <v>200</v>
      </c>
      <c r="BY20" s="59">
        <f t="shared" ca="1" si="80"/>
        <v>60</v>
      </c>
      <c r="BZ20" s="59">
        <f t="shared" ca="1" si="81"/>
        <v>25</v>
      </c>
      <c r="CA20" s="109"/>
      <c r="CB20" s="59">
        <f t="shared" ca="1" si="82"/>
        <v>2200</v>
      </c>
      <c r="CC20" s="59">
        <f t="shared" ca="1" si="83"/>
        <v>22</v>
      </c>
      <c r="CD20" s="59">
        <f t="shared" ca="1" si="84"/>
        <v>20</v>
      </c>
      <c r="CE20" s="59">
        <f t="shared" ca="1" si="85"/>
        <v>250</v>
      </c>
      <c r="CF20" s="59">
        <f t="shared" ca="1" si="86"/>
        <v>1400</v>
      </c>
      <c r="CG20" s="59">
        <f t="shared" ca="1" si="87"/>
        <v>10</v>
      </c>
      <c r="CH20" s="59">
        <f t="shared" ca="1" si="88"/>
        <v>700</v>
      </c>
      <c r="CI20" s="59">
        <f t="shared" ca="1" si="89"/>
        <v>160</v>
      </c>
      <c r="CJ20" s="59">
        <f t="shared" ca="1" si="90"/>
        <v>30</v>
      </c>
      <c r="CK20" s="59">
        <f t="shared" ca="1" si="91"/>
        <v>18</v>
      </c>
      <c r="CL20" s="59">
        <f t="shared" ca="1" si="92"/>
        <v>1100</v>
      </c>
      <c r="CM20" s="59">
        <f t="shared" ca="1" si="93"/>
        <v>500</v>
      </c>
      <c r="CN20" s="59">
        <f t="shared" ca="1" si="94"/>
        <v>20</v>
      </c>
      <c r="CO20" s="109"/>
      <c r="CP20" s="109"/>
      <c r="CQ20" s="59">
        <f t="shared" ca="1" si="95"/>
        <v>4000</v>
      </c>
      <c r="CR20" s="59">
        <f t="shared" ca="1" si="96"/>
        <v>2500</v>
      </c>
      <c r="CS20" s="59">
        <f t="shared" ca="1" si="97"/>
        <v>8</v>
      </c>
      <c r="CT20" s="59">
        <f t="shared" ca="1" si="98"/>
        <v>25</v>
      </c>
      <c r="CU20" s="59">
        <f t="shared" ca="1" si="99"/>
        <v>30</v>
      </c>
      <c r="CV20" s="59">
        <f t="shared" ca="1" si="100"/>
        <v>25</v>
      </c>
      <c r="CW20" s="59">
        <f t="shared" ca="1" si="101"/>
        <v>8</v>
      </c>
      <c r="CX20" s="59">
        <f t="shared" ca="1" si="102"/>
        <v>10</v>
      </c>
      <c r="CY20" s="59">
        <f t="shared" ca="1" si="103"/>
        <v>1200</v>
      </c>
      <c r="CZ20" s="59">
        <f t="shared" ca="1" si="104"/>
        <v>5000</v>
      </c>
      <c r="DA20" s="59">
        <f t="shared" ca="1" si="105"/>
        <v>12</v>
      </c>
      <c r="DB20" s="59">
        <f t="shared" ca="1" si="106"/>
        <v>300</v>
      </c>
      <c r="DC20" s="59">
        <f t="shared" ca="1" si="107"/>
        <v>100</v>
      </c>
      <c r="DD20" s="59">
        <f t="shared" ca="1" si="108"/>
        <v>200</v>
      </c>
      <c r="DE20" s="109"/>
      <c r="DF20" s="109"/>
      <c r="DG20" s="109"/>
      <c r="DH20" s="59">
        <f t="shared" ca="1" si="117"/>
        <v>1600</v>
      </c>
      <c r="DI20" s="109"/>
      <c r="DJ20" s="59">
        <f t="shared" ca="1" si="59"/>
        <v>2200</v>
      </c>
      <c r="DK20" s="109"/>
      <c r="DL20" s="59">
        <f t="shared" ca="1" si="109"/>
        <v>1400</v>
      </c>
      <c r="DM20" s="59">
        <f t="shared" ca="1" si="61"/>
        <v>1200</v>
      </c>
      <c r="DN20" s="59">
        <f t="shared" ca="1" si="62"/>
        <v>7500</v>
      </c>
      <c r="DO20" s="59">
        <f t="shared" ca="1" si="63"/>
        <v>5000</v>
      </c>
      <c r="DP20" s="59">
        <f t="shared" ca="1" si="119"/>
        <v>1200</v>
      </c>
      <c r="DQ20" s="109"/>
      <c r="DR20" s="59">
        <f t="shared" ca="1" si="110"/>
        <v>10</v>
      </c>
      <c r="DS20" s="59">
        <f t="shared" ca="1" si="111"/>
        <v>10</v>
      </c>
      <c r="DT20" s="59">
        <f t="shared" ca="1" si="112"/>
        <v>12</v>
      </c>
      <c r="DU20" s="110"/>
      <c r="DV20" s="64">
        <f t="shared" ca="1" si="113"/>
        <v>250</v>
      </c>
      <c r="DW20" s="85">
        <f t="shared" ca="1" si="114"/>
        <v>280</v>
      </c>
      <c r="DX20" s="85">
        <f t="shared" ca="1" si="115"/>
        <v>22</v>
      </c>
      <c r="DZ20" s="141"/>
      <c r="EA20" s="113" t="s">
        <v>187</v>
      </c>
      <c r="EB20" s="114">
        <v>72.254000000000005</v>
      </c>
    </row>
    <row r="21" spans="1:132" x14ac:dyDescent="0.15">
      <c r="A21" s="61" t="s">
        <v>402</v>
      </c>
      <c r="B21" s="58">
        <f t="shared" ca="1" si="66"/>
        <v>42135</v>
      </c>
      <c r="C21" s="108"/>
      <c r="D21" s="108"/>
      <c r="E21" s="71">
        <f t="shared" ca="1" si="0"/>
        <v>54.296999999999997</v>
      </c>
      <c r="F21" s="71">
        <f t="shared" ca="1" si="67"/>
        <v>49.636000000000003</v>
      </c>
      <c r="G21" s="108"/>
      <c r="H21" s="108"/>
      <c r="I21" s="71">
        <f t="shared" ca="1" si="1"/>
        <v>52.062999999999995</v>
      </c>
      <c r="J21" s="71">
        <f t="shared" ca="1" si="2"/>
        <v>46.247</v>
      </c>
      <c r="K21" s="108"/>
      <c r="L21" s="71">
        <f t="shared" ca="1" si="4"/>
        <v>72.212999999999994</v>
      </c>
      <c r="M21" s="71">
        <f t="shared" ca="1" si="5"/>
        <v>64.56</v>
      </c>
      <c r="N21" s="71">
        <f t="shared" ca="1" si="6"/>
        <v>71.580999999999989</v>
      </c>
      <c r="O21" s="71">
        <f t="shared" ca="1" si="7"/>
        <v>66.27000000000001</v>
      </c>
      <c r="P21" s="108"/>
      <c r="Q21" s="71">
        <f t="shared" ca="1" si="9"/>
        <v>54.364000000000004</v>
      </c>
      <c r="R21" s="71">
        <f t="shared" ca="1" si="10"/>
        <v>51.060999999999993</v>
      </c>
      <c r="S21" s="71">
        <f t="shared" ca="1" si="11"/>
        <v>63.545000000000002</v>
      </c>
      <c r="T21" s="71">
        <f t="shared" ca="1" si="12"/>
        <v>55.798000000000002</v>
      </c>
      <c r="U21" s="71">
        <f t="shared" ca="1" si="13"/>
        <v>52.158000000000001</v>
      </c>
      <c r="V21" s="71">
        <f t="shared" ca="1" si="14"/>
        <v>50.311999999999998</v>
      </c>
      <c r="W21" s="71">
        <f t="shared" ca="1" si="15"/>
        <v>41.025000000000006</v>
      </c>
      <c r="X21" s="71">
        <f t="shared" ca="1" si="68"/>
        <v>52.790000000000006</v>
      </c>
      <c r="Y21" s="71">
        <f t="shared" ca="1" si="16"/>
        <v>52.388000000000005</v>
      </c>
      <c r="Z21" s="71">
        <f t="shared" ca="1" si="69"/>
        <v>49.155000000000001</v>
      </c>
      <c r="AA21" s="71">
        <f t="shared" ca="1" si="17"/>
        <v>50.631</v>
      </c>
      <c r="AB21" s="71">
        <f t="shared" ca="1" si="18"/>
        <v>49.884999999999998</v>
      </c>
      <c r="AC21" s="71">
        <f t="shared" ca="1" si="19"/>
        <v>50.121000000000002</v>
      </c>
      <c r="AD21" s="108"/>
      <c r="AE21" s="71">
        <f t="shared" ca="1" si="21"/>
        <v>70.894000000000005</v>
      </c>
      <c r="AF21" s="71">
        <f t="shared" ca="1" si="22"/>
        <v>73.228000000000009</v>
      </c>
      <c r="AG21" s="71">
        <f t="shared" ca="1" si="23"/>
        <v>67.187999999999988</v>
      </c>
      <c r="AH21" s="71">
        <f t="shared" ca="1" si="24"/>
        <v>60.359000000000002</v>
      </c>
      <c r="AI21" s="71">
        <f t="shared" ca="1" si="25"/>
        <v>60.483000000000004</v>
      </c>
      <c r="AJ21" s="71">
        <f t="shared" ca="1" si="26"/>
        <v>54.906999999999996</v>
      </c>
      <c r="AK21" s="71">
        <f t="shared" ca="1" si="27"/>
        <v>51.36399999999999</v>
      </c>
      <c r="AL21" s="71">
        <f t="shared" ca="1" si="28"/>
        <v>50.434000000000005</v>
      </c>
      <c r="AM21" s="71">
        <f t="shared" ca="1" si="29"/>
        <v>73.037000000000006</v>
      </c>
      <c r="AN21" s="71">
        <f t="shared" ca="1" si="30"/>
        <v>70.468999999999994</v>
      </c>
      <c r="AO21" s="71">
        <f t="shared" ca="1" si="31"/>
        <v>60.161999999999999</v>
      </c>
      <c r="AP21" s="71">
        <f t="shared" ca="1" si="32"/>
        <v>53.101999999999997</v>
      </c>
      <c r="AQ21" s="71">
        <f t="shared" ca="1" si="33"/>
        <v>52.556000000000004</v>
      </c>
      <c r="AR21" s="71">
        <f t="shared" ca="1" si="34"/>
        <v>51.485999999999997</v>
      </c>
      <c r="AS21" s="71">
        <f t="shared" ca="1" si="35"/>
        <v>48.213000000000001</v>
      </c>
      <c r="AT21" s="108"/>
      <c r="AU21" s="108"/>
      <c r="AV21" s="108"/>
      <c r="AW21" s="83">
        <f t="shared" ca="1" si="38"/>
        <v>79</v>
      </c>
      <c r="AX21" s="83">
        <f t="shared" ca="1" si="39"/>
        <v>76.847999999999999</v>
      </c>
      <c r="AY21" s="83">
        <f t="shared" ca="1" si="40"/>
        <v>67.134</v>
      </c>
      <c r="AZ21" s="108"/>
      <c r="BA21" s="83">
        <f t="shared" ca="1" si="70"/>
        <v>88.363</v>
      </c>
      <c r="BB21" s="83">
        <f t="shared" ca="1" si="41"/>
        <v>80.397999999999996</v>
      </c>
      <c r="BC21" s="83">
        <f t="shared" ca="1" si="42"/>
        <v>76.531000000000006</v>
      </c>
      <c r="BD21" s="83">
        <f t="shared" ca="1" si="43"/>
        <v>75.463999999999999</v>
      </c>
      <c r="BE21" s="83">
        <f t="shared" ca="1" si="118"/>
        <v>75.24799999999999</v>
      </c>
      <c r="BF21" s="108"/>
      <c r="BG21" s="72">
        <f t="shared" ca="1" si="45"/>
        <v>69.989000000000004</v>
      </c>
      <c r="BH21" s="72">
        <f t="shared" ca="1" si="46"/>
        <v>63.475000000000001</v>
      </c>
      <c r="BI21" s="72">
        <f t="shared" ca="1" si="47"/>
        <v>53.985999999999997</v>
      </c>
      <c r="BJ21" s="128"/>
      <c r="BK21" s="72">
        <f t="shared" ca="1" si="71"/>
        <v>48.664999999999999</v>
      </c>
      <c r="BL21" s="72">
        <f t="shared" ca="1" si="72"/>
        <v>46.985000000000007</v>
      </c>
      <c r="BM21" s="72">
        <f t="shared" ca="1" si="73"/>
        <v>50.09</v>
      </c>
      <c r="BN21" s="129"/>
      <c r="BO21" s="129"/>
      <c r="BP21" s="84">
        <f t="shared" ca="1" si="74"/>
        <v>500</v>
      </c>
      <c r="BQ21" s="63">
        <f t="shared" ca="1" si="75"/>
        <v>900</v>
      </c>
      <c r="BR21" s="109"/>
      <c r="BS21" s="109"/>
      <c r="BT21" s="59">
        <f t="shared" ca="1" si="76"/>
        <v>90</v>
      </c>
      <c r="BU21" s="59">
        <f t="shared" ca="1" si="77"/>
        <v>280</v>
      </c>
      <c r="BV21" s="110"/>
      <c r="BW21" s="85">
        <f t="shared" ca="1" si="78"/>
        <v>130</v>
      </c>
      <c r="BX21" s="64">
        <f t="shared" ca="1" si="79"/>
        <v>300</v>
      </c>
      <c r="BY21" s="59">
        <f t="shared" ca="1" si="80"/>
        <v>10</v>
      </c>
      <c r="BZ21" s="59">
        <f t="shared" ca="1" si="81"/>
        <v>18</v>
      </c>
      <c r="CA21" s="109"/>
      <c r="CB21" s="59">
        <f t="shared" ca="1" si="82"/>
        <v>2200</v>
      </c>
      <c r="CC21" s="59">
        <f t="shared" ca="1" si="83"/>
        <v>30</v>
      </c>
      <c r="CD21" s="59">
        <f t="shared" ca="1" si="84"/>
        <v>15</v>
      </c>
      <c r="CE21" s="59">
        <f t="shared" ca="1" si="85"/>
        <v>220</v>
      </c>
      <c r="CF21" s="59">
        <f t="shared" ca="1" si="86"/>
        <v>1500</v>
      </c>
      <c r="CG21" s="59">
        <f t="shared" ca="1" si="87"/>
        <v>10</v>
      </c>
      <c r="CH21" s="59">
        <f t="shared" ca="1" si="88"/>
        <v>600</v>
      </c>
      <c r="CI21" s="59">
        <f t="shared" ca="1" si="89"/>
        <v>140</v>
      </c>
      <c r="CJ21" s="59">
        <f t="shared" ca="1" si="90"/>
        <v>22</v>
      </c>
      <c r="CK21" s="59">
        <f t="shared" ca="1" si="91"/>
        <v>20</v>
      </c>
      <c r="CL21" s="59">
        <f t="shared" ca="1" si="92"/>
        <v>1100</v>
      </c>
      <c r="CM21" s="59">
        <f t="shared" ca="1" si="93"/>
        <v>450</v>
      </c>
      <c r="CN21" s="59">
        <f t="shared" ca="1" si="94"/>
        <v>15</v>
      </c>
      <c r="CO21" s="109"/>
      <c r="CP21" s="109"/>
      <c r="CQ21" s="59">
        <f t="shared" ca="1" si="95"/>
        <v>5000</v>
      </c>
      <c r="CR21" s="59">
        <f t="shared" ca="1" si="96"/>
        <v>1000</v>
      </c>
      <c r="CS21" s="59">
        <f t="shared" ca="1" si="97"/>
        <v>8</v>
      </c>
      <c r="CT21" s="59">
        <f t="shared" ca="1" si="98"/>
        <v>25</v>
      </c>
      <c r="CU21" s="59">
        <f t="shared" ca="1" si="99"/>
        <v>30</v>
      </c>
      <c r="CV21" s="59">
        <f t="shared" ca="1" si="100"/>
        <v>12</v>
      </c>
      <c r="CW21" s="59">
        <f t="shared" ca="1" si="101"/>
        <v>8</v>
      </c>
      <c r="CX21" s="59">
        <f t="shared" ca="1" si="102"/>
        <v>8</v>
      </c>
      <c r="CY21" s="59">
        <f t="shared" ca="1" si="103"/>
        <v>1100</v>
      </c>
      <c r="CZ21" s="59">
        <f t="shared" ca="1" si="104"/>
        <v>7000</v>
      </c>
      <c r="DA21" s="59">
        <f t="shared" ca="1" si="105"/>
        <v>15</v>
      </c>
      <c r="DB21" s="59">
        <f t="shared" ca="1" si="106"/>
        <v>250</v>
      </c>
      <c r="DC21" s="59">
        <f t="shared" ca="1" si="107"/>
        <v>100</v>
      </c>
      <c r="DD21" s="59">
        <f t="shared" ca="1" si="108"/>
        <v>220</v>
      </c>
      <c r="DE21" s="109"/>
      <c r="DF21" s="109"/>
      <c r="DG21" s="109"/>
      <c r="DH21" s="59">
        <f t="shared" ca="1" si="117"/>
        <v>2500</v>
      </c>
      <c r="DI21" s="109"/>
      <c r="DJ21" s="59">
        <f t="shared" ca="1" si="59"/>
        <v>3000</v>
      </c>
      <c r="DK21" s="109"/>
      <c r="DL21" s="59">
        <f t="shared" ca="1" si="109"/>
        <v>1300</v>
      </c>
      <c r="DM21" s="59">
        <f t="shared" ca="1" si="61"/>
        <v>1800</v>
      </c>
      <c r="DN21" s="59">
        <f t="shared" ca="1" si="62"/>
        <v>8000</v>
      </c>
      <c r="DO21" s="59">
        <f t="shared" ca="1" si="63"/>
        <v>6000</v>
      </c>
      <c r="DP21" s="59">
        <f t="shared" ca="1" si="119"/>
        <v>1600</v>
      </c>
      <c r="DQ21" s="109"/>
      <c r="DR21" s="59">
        <f t="shared" ca="1" si="110"/>
        <v>15</v>
      </c>
      <c r="DS21" s="59">
        <f t="shared" ca="1" si="111"/>
        <v>12</v>
      </c>
      <c r="DT21" s="59">
        <f t="shared" ca="1" si="112"/>
        <v>12</v>
      </c>
      <c r="DU21" s="110"/>
      <c r="DV21" s="64">
        <f t="shared" ca="1" si="113"/>
        <v>220</v>
      </c>
      <c r="DW21" s="85">
        <f t="shared" ca="1" si="114"/>
        <v>280</v>
      </c>
      <c r="DX21" s="85">
        <f t="shared" ca="1" si="115"/>
        <v>25</v>
      </c>
      <c r="DZ21" s="141"/>
      <c r="EA21" s="113" t="s">
        <v>188</v>
      </c>
      <c r="EB21" s="114">
        <v>72.254000000000005</v>
      </c>
    </row>
    <row r="22" spans="1:132" x14ac:dyDescent="0.15">
      <c r="A22" s="61" t="s">
        <v>406</v>
      </c>
      <c r="B22" s="58">
        <f t="shared" ca="1" si="66"/>
        <v>42142</v>
      </c>
      <c r="C22" s="108"/>
      <c r="D22" s="108"/>
      <c r="E22" s="71">
        <f t="shared" ca="1" si="0"/>
        <v>53.875999999999998</v>
      </c>
      <c r="F22" s="71">
        <f t="shared" ca="1" si="67"/>
        <v>49.466999999999999</v>
      </c>
      <c r="G22" s="108"/>
      <c r="H22" s="108"/>
      <c r="I22" s="71">
        <f t="shared" ca="1" si="1"/>
        <v>51.899999999999991</v>
      </c>
      <c r="J22" s="71">
        <f t="shared" ca="1" si="2"/>
        <v>46.241999999999997</v>
      </c>
      <c r="K22" s="108"/>
      <c r="L22" s="71">
        <f t="shared" ca="1" si="4"/>
        <v>72.215999999999994</v>
      </c>
      <c r="M22" s="71">
        <f t="shared" ca="1" si="5"/>
        <v>64.198999999999998</v>
      </c>
      <c r="N22" s="71">
        <f t="shared" ca="1" si="6"/>
        <v>71.74499999999999</v>
      </c>
      <c r="O22" s="71">
        <f t="shared" ca="1" si="7"/>
        <v>66.165999999999997</v>
      </c>
      <c r="P22" s="108"/>
      <c r="Q22" s="71">
        <f t="shared" ca="1" si="9"/>
        <v>54.317000000000007</v>
      </c>
      <c r="R22" s="71">
        <f t="shared" ca="1" si="10"/>
        <v>50.849999999999994</v>
      </c>
      <c r="S22" s="71">
        <f t="shared" ca="1" si="11"/>
        <v>63.177</v>
      </c>
      <c r="T22" s="71">
        <f t="shared" ca="1" si="12"/>
        <v>55.786000000000001</v>
      </c>
      <c r="U22" s="71">
        <f t="shared" ca="1" si="13"/>
        <v>52.161000000000001</v>
      </c>
      <c r="V22" s="71">
        <f t="shared" ca="1" si="14"/>
        <v>50.2</v>
      </c>
      <c r="W22" s="71">
        <f t="shared" ca="1" si="15"/>
        <v>40.744</v>
      </c>
      <c r="X22" s="71">
        <f t="shared" ca="1" si="68"/>
        <v>52.197000000000003</v>
      </c>
      <c r="Y22" s="71">
        <f t="shared" ca="1" si="16"/>
        <v>52.263000000000005</v>
      </c>
      <c r="Z22" s="71">
        <f t="shared" ca="1" si="69"/>
        <v>49.077999999999996</v>
      </c>
      <c r="AA22" s="71">
        <f t="shared" ca="1" si="17"/>
        <v>50.596000000000004</v>
      </c>
      <c r="AB22" s="71">
        <f t="shared" ca="1" si="18"/>
        <v>49.878</v>
      </c>
      <c r="AC22" s="71">
        <f t="shared" ca="1" si="19"/>
        <v>50.052</v>
      </c>
      <c r="AD22" s="108"/>
      <c r="AE22" s="71">
        <f t="shared" ca="1" si="21"/>
        <v>70.893000000000001</v>
      </c>
      <c r="AF22" s="71">
        <f t="shared" ca="1" si="22"/>
        <v>73.224000000000004</v>
      </c>
      <c r="AG22" s="71">
        <f t="shared" ca="1" si="23"/>
        <v>67.156000000000006</v>
      </c>
      <c r="AH22" s="71">
        <f t="shared" ca="1" si="24"/>
        <v>59.753</v>
      </c>
      <c r="AI22" s="71">
        <f t="shared" ca="1" si="25"/>
        <v>60.454000000000001</v>
      </c>
      <c r="AJ22" s="71">
        <f t="shared" ca="1" si="26"/>
        <v>54.887</v>
      </c>
      <c r="AK22" s="71">
        <f t="shared" ca="1" si="27"/>
        <v>51.376999999999995</v>
      </c>
      <c r="AL22" s="71">
        <f t="shared" ca="1" si="28"/>
        <v>50.309000000000005</v>
      </c>
      <c r="AM22" s="71">
        <f t="shared" ca="1" si="29"/>
        <v>73.040999999999997</v>
      </c>
      <c r="AN22" s="71">
        <f t="shared" ca="1" si="30"/>
        <v>70.436000000000007</v>
      </c>
      <c r="AO22" s="71">
        <f t="shared" ca="1" si="31"/>
        <v>60.086999999999996</v>
      </c>
      <c r="AP22" s="71">
        <f t="shared" ca="1" si="32"/>
        <v>52.737000000000002</v>
      </c>
      <c r="AQ22" s="71">
        <f t="shared" ca="1" si="33"/>
        <v>53.089000000000006</v>
      </c>
      <c r="AR22" s="71">
        <f t="shared" ca="1" si="34"/>
        <v>51.057000000000002</v>
      </c>
      <c r="AS22" s="71">
        <f t="shared" ca="1" si="35"/>
        <v>48.124000000000002</v>
      </c>
      <c r="AT22" s="108"/>
      <c r="AU22" s="108"/>
      <c r="AV22" s="108"/>
      <c r="AW22" s="83">
        <f t="shared" ca="1" si="38"/>
        <v>78.998000000000005</v>
      </c>
      <c r="AX22" s="83">
        <f t="shared" ca="1" si="39"/>
        <v>76.903999999999996</v>
      </c>
      <c r="AY22" s="83">
        <f t="shared" ca="1" si="40"/>
        <v>66.774000000000001</v>
      </c>
      <c r="AZ22" s="108"/>
      <c r="BA22" s="83">
        <f t="shared" ca="1" si="70"/>
        <v>85.789000000000001</v>
      </c>
      <c r="BB22" s="83">
        <f t="shared" ca="1" si="41"/>
        <v>80.8</v>
      </c>
      <c r="BC22" s="83">
        <f t="shared" ca="1" si="42"/>
        <v>76.414999999999992</v>
      </c>
      <c r="BD22" s="83">
        <f t="shared" ca="1" si="43"/>
        <v>75.494</v>
      </c>
      <c r="BE22" s="83">
        <f t="shared" ca="1" si="118"/>
        <v>75.278999999999996</v>
      </c>
      <c r="BF22" s="108"/>
      <c r="BG22" s="72">
        <f t="shared" ca="1" si="45"/>
        <v>70.043999999999997</v>
      </c>
      <c r="BH22" s="72">
        <f t="shared" ca="1" si="46"/>
        <v>63.545999999999999</v>
      </c>
      <c r="BI22" s="72">
        <f t="shared" ca="1" si="47"/>
        <v>53.87</v>
      </c>
      <c r="BJ22" s="128"/>
      <c r="BK22" s="72">
        <f t="shared" ca="1" si="71"/>
        <v>48.483000000000004</v>
      </c>
      <c r="BL22" s="72">
        <f t="shared" ca="1" si="72"/>
        <v>46.966000000000008</v>
      </c>
      <c r="BM22" s="72">
        <f t="shared" ca="1" si="73"/>
        <v>50.037000000000006</v>
      </c>
      <c r="BN22" s="129"/>
      <c r="BO22" s="129"/>
      <c r="BP22" s="84">
        <f t="shared" ca="1" si="74"/>
        <v>450</v>
      </c>
      <c r="BQ22" s="63">
        <f t="shared" ca="1" si="75"/>
        <v>1000</v>
      </c>
      <c r="BR22" s="109"/>
      <c r="BS22" s="109"/>
      <c r="BT22" s="59">
        <f t="shared" ca="1" si="76"/>
        <v>80</v>
      </c>
      <c r="BU22" s="59">
        <f t="shared" ca="1" si="77"/>
        <v>280</v>
      </c>
      <c r="BV22" s="110"/>
      <c r="BW22" s="85">
        <f t="shared" ca="1" si="78"/>
        <v>100</v>
      </c>
      <c r="BX22" s="64">
        <f t="shared" ca="1" si="79"/>
        <v>200</v>
      </c>
      <c r="BY22" s="59">
        <f t="shared" ca="1" si="80"/>
        <v>6</v>
      </c>
      <c r="BZ22" s="59">
        <f t="shared" ca="1" si="81"/>
        <v>15</v>
      </c>
      <c r="CA22" s="109"/>
      <c r="CB22" s="59">
        <f t="shared" ca="1" si="82"/>
        <v>1900</v>
      </c>
      <c r="CC22" s="59">
        <f t="shared" ca="1" si="83"/>
        <v>35</v>
      </c>
      <c r="CD22" s="59">
        <f t="shared" ca="1" si="84"/>
        <v>15</v>
      </c>
      <c r="CE22" s="59">
        <f t="shared" ca="1" si="85"/>
        <v>250</v>
      </c>
      <c r="CF22" s="59">
        <f t="shared" ca="1" si="86"/>
        <v>1300</v>
      </c>
      <c r="CG22" s="59">
        <f t="shared" ca="1" si="87"/>
        <v>10</v>
      </c>
      <c r="CH22" s="59">
        <f t="shared" ca="1" si="88"/>
        <v>550</v>
      </c>
      <c r="CI22" s="59">
        <f t="shared" ca="1" si="89"/>
        <v>140</v>
      </c>
      <c r="CJ22" s="59">
        <f t="shared" ca="1" si="90"/>
        <v>22</v>
      </c>
      <c r="CK22" s="59">
        <f t="shared" ca="1" si="91"/>
        <v>20</v>
      </c>
      <c r="CL22" s="59">
        <f t="shared" ca="1" si="92"/>
        <v>1200</v>
      </c>
      <c r="CM22" s="59">
        <f t="shared" ca="1" si="93"/>
        <v>600</v>
      </c>
      <c r="CN22" s="59">
        <f t="shared" ca="1" si="94"/>
        <v>12</v>
      </c>
      <c r="CO22" s="109"/>
      <c r="CP22" s="109"/>
      <c r="CQ22" s="59">
        <f t="shared" ca="1" si="95"/>
        <v>5000</v>
      </c>
      <c r="CR22" s="59">
        <f t="shared" ca="1" si="96"/>
        <v>2000</v>
      </c>
      <c r="CS22" s="59">
        <f t="shared" ca="1" si="97"/>
        <v>8</v>
      </c>
      <c r="CT22" s="59">
        <f t="shared" ca="1" si="98"/>
        <v>30</v>
      </c>
      <c r="CU22" s="59">
        <f t="shared" ca="1" si="99"/>
        <v>55</v>
      </c>
      <c r="CV22" s="59">
        <f t="shared" ca="1" si="100"/>
        <v>10</v>
      </c>
      <c r="CW22" s="59">
        <f t="shared" ca="1" si="101"/>
        <v>10</v>
      </c>
      <c r="CX22" s="59">
        <f t="shared" ca="1" si="102"/>
        <v>10</v>
      </c>
      <c r="CY22" s="59">
        <f t="shared" ca="1" si="103"/>
        <v>1200</v>
      </c>
      <c r="CZ22" s="59">
        <f t="shared" ca="1" si="104"/>
        <v>6500</v>
      </c>
      <c r="DA22" s="59">
        <f t="shared" ca="1" si="105"/>
        <v>15</v>
      </c>
      <c r="DB22" s="59">
        <f t="shared" ca="1" si="106"/>
        <v>250</v>
      </c>
      <c r="DC22" s="59">
        <f t="shared" ca="1" si="107"/>
        <v>90</v>
      </c>
      <c r="DD22" s="59">
        <f t="shared" ca="1" si="108"/>
        <v>200</v>
      </c>
      <c r="DE22" s="109"/>
      <c r="DF22" s="109"/>
      <c r="DG22" s="109"/>
      <c r="DH22" s="59">
        <f t="shared" ca="1" si="117"/>
        <v>2500</v>
      </c>
      <c r="DI22" s="109"/>
      <c r="DJ22" s="59">
        <f t="shared" ca="1" si="59"/>
        <v>2500</v>
      </c>
      <c r="DK22" s="109"/>
      <c r="DL22" s="59">
        <f t="shared" ca="1" si="109"/>
        <v>1100</v>
      </c>
      <c r="DM22" s="59">
        <f t="shared" ca="1" si="61"/>
        <v>1200</v>
      </c>
      <c r="DN22" s="111">
        <v>8000</v>
      </c>
      <c r="DO22" s="59">
        <f t="shared" ca="1" si="63"/>
        <v>5000</v>
      </c>
      <c r="DP22" s="59">
        <f t="shared" ca="1" si="119"/>
        <v>1200</v>
      </c>
      <c r="DQ22" s="109"/>
      <c r="DR22" s="59">
        <f t="shared" ca="1" si="110"/>
        <v>12</v>
      </c>
      <c r="DS22" s="59">
        <f t="shared" ca="1" si="111"/>
        <v>10</v>
      </c>
      <c r="DT22" s="59">
        <f t="shared" ca="1" si="112"/>
        <v>12</v>
      </c>
      <c r="DU22" s="110"/>
      <c r="DV22" s="64">
        <f t="shared" ca="1" si="113"/>
        <v>300</v>
      </c>
      <c r="DW22" s="85">
        <f t="shared" ca="1" si="114"/>
        <v>280</v>
      </c>
      <c r="DX22" s="85">
        <f t="shared" ca="1" si="115"/>
        <v>22</v>
      </c>
      <c r="DZ22" s="142"/>
      <c r="EA22" s="67" t="s">
        <v>189</v>
      </c>
      <c r="EB22" s="115">
        <v>72.253</v>
      </c>
    </row>
    <row r="23" spans="1:132" x14ac:dyDescent="0.15">
      <c r="A23" s="61" t="s">
        <v>407</v>
      </c>
      <c r="B23" s="58">
        <f t="shared" ca="1" si="66"/>
        <v>42149</v>
      </c>
      <c r="C23" s="108"/>
      <c r="D23" s="108"/>
      <c r="E23" s="71">
        <f t="shared" ca="1" si="0"/>
        <v>53.715999999999994</v>
      </c>
      <c r="F23" s="71">
        <f t="shared" ca="1" si="67"/>
        <v>49.366</v>
      </c>
      <c r="G23" s="108"/>
      <c r="H23" s="108"/>
      <c r="I23" s="71">
        <f t="shared" ca="1" si="1"/>
        <v>51.760999999999996</v>
      </c>
      <c r="J23" s="71">
        <f t="shared" ca="1" si="2"/>
        <v>46.238999999999997</v>
      </c>
      <c r="K23" s="108"/>
      <c r="L23" s="71">
        <f t="shared" ca="1" si="4"/>
        <v>72.228999999999999</v>
      </c>
      <c r="M23" s="71">
        <f t="shared" ca="1" si="5"/>
        <v>64.070999999999998</v>
      </c>
      <c r="N23" s="71">
        <f t="shared" ca="1" si="6"/>
        <v>71.532999999999987</v>
      </c>
      <c r="O23" s="71">
        <f t="shared" ca="1" si="7"/>
        <v>66.103000000000009</v>
      </c>
      <c r="P23" s="108"/>
      <c r="Q23" s="71">
        <f t="shared" ca="1" si="9"/>
        <v>50.686999999999998</v>
      </c>
      <c r="R23" s="71">
        <f t="shared" ca="1" si="10"/>
        <v>50.849999999999994</v>
      </c>
      <c r="S23" s="71">
        <f t="shared" ca="1" si="11"/>
        <v>62.617000000000004</v>
      </c>
      <c r="T23" s="71">
        <f t="shared" ca="1" si="12"/>
        <v>55.676000000000002</v>
      </c>
      <c r="U23" s="71">
        <f t="shared" ca="1" si="13"/>
        <v>52.166000000000004</v>
      </c>
      <c r="V23" s="71">
        <f t="shared" ca="1" si="14"/>
        <v>50.141999999999996</v>
      </c>
      <c r="W23" s="71">
        <f t="shared" ca="1" si="15"/>
        <v>40.597000000000001</v>
      </c>
      <c r="X23" s="71">
        <f t="shared" ca="1" si="68"/>
        <v>51.947000000000003</v>
      </c>
      <c r="Y23" s="71">
        <f t="shared" ca="1" si="16"/>
        <v>52.22</v>
      </c>
      <c r="Z23" s="71">
        <f t="shared" ca="1" si="69"/>
        <v>48.997999999999998</v>
      </c>
      <c r="AA23" s="71">
        <f t="shared" ca="1" si="17"/>
        <v>50.64</v>
      </c>
      <c r="AB23" s="71">
        <f t="shared" ca="1" si="18"/>
        <v>49.875999999999998</v>
      </c>
      <c r="AC23" s="71">
        <f t="shared" ca="1" si="19"/>
        <v>50.012999999999998</v>
      </c>
      <c r="AD23" s="108"/>
      <c r="AE23" s="71">
        <f t="shared" ca="1" si="21"/>
        <v>70.89</v>
      </c>
      <c r="AF23" s="71">
        <f t="shared" ca="1" si="22"/>
        <v>73.206000000000003</v>
      </c>
      <c r="AG23" s="71">
        <f t="shared" ca="1" si="23"/>
        <v>67.144000000000005</v>
      </c>
      <c r="AH23" s="71">
        <f t="shared" ca="1" si="24"/>
        <v>59.547000000000004</v>
      </c>
      <c r="AI23" s="71">
        <f t="shared" ca="1" si="25"/>
        <v>60.392000000000003</v>
      </c>
      <c r="AJ23" s="71">
        <f t="shared" ca="1" si="26"/>
        <v>54.843999999999994</v>
      </c>
      <c r="AK23" s="71">
        <f t="shared" ca="1" si="27"/>
        <v>51.367999999999995</v>
      </c>
      <c r="AL23" s="71">
        <f t="shared" ca="1" si="28"/>
        <v>50.281000000000006</v>
      </c>
      <c r="AM23" s="71">
        <f t="shared" ca="1" si="29"/>
        <v>72.98</v>
      </c>
      <c r="AN23" s="71">
        <f t="shared" ca="1" si="30"/>
        <v>70.400999999999996</v>
      </c>
      <c r="AO23" s="71">
        <f t="shared" ca="1" si="31"/>
        <v>60.046999999999997</v>
      </c>
      <c r="AP23" s="71">
        <f t="shared" ca="1" si="32"/>
        <v>52.558999999999997</v>
      </c>
      <c r="AQ23" s="71">
        <f t="shared" ca="1" si="33"/>
        <v>52.244</v>
      </c>
      <c r="AR23" s="71">
        <f t="shared" ca="1" si="34"/>
        <v>50.886000000000003</v>
      </c>
      <c r="AS23" s="71">
        <f t="shared" ca="1" si="35"/>
        <v>48.067000000000007</v>
      </c>
      <c r="AT23" s="108"/>
      <c r="AU23" s="108"/>
      <c r="AV23" s="108"/>
      <c r="AW23" s="83">
        <f t="shared" ca="1" si="38"/>
        <v>79.06</v>
      </c>
      <c r="AX23" s="83">
        <f t="shared" ca="1" si="39"/>
        <v>76.896999999999991</v>
      </c>
      <c r="AY23" s="83">
        <f t="shared" ca="1" si="40"/>
        <v>66.626000000000005</v>
      </c>
      <c r="AZ23" s="108"/>
      <c r="BA23" s="83">
        <f t="shared" ca="1" si="70"/>
        <v>84.554000000000002</v>
      </c>
      <c r="BB23" s="83">
        <f t="shared" ca="1" si="41"/>
        <v>80.331999999999994</v>
      </c>
      <c r="BC23" s="83">
        <f t="shared" ca="1" si="42"/>
        <v>76.45</v>
      </c>
      <c r="BD23" s="83">
        <f t="shared" ca="1" si="43"/>
        <v>75.429000000000002</v>
      </c>
      <c r="BE23" s="83">
        <f t="shared" ca="1" si="118"/>
        <v>75.302999999999997</v>
      </c>
      <c r="BF23" s="108"/>
      <c r="BG23" s="72">
        <f t="shared" ca="1" si="45"/>
        <v>70.025999999999996</v>
      </c>
      <c r="BH23" s="72">
        <f t="shared" ca="1" si="46"/>
        <v>63.554000000000002</v>
      </c>
      <c r="BI23" s="72">
        <f t="shared" ca="1" si="47"/>
        <v>53.827999999999996</v>
      </c>
      <c r="BJ23" s="128"/>
      <c r="BK23" s="72">
        <f t="shared" ca="1" si="71"/>
        <v>48.384</v>
      </c>
      <c r="BL23" s="72">
        <f t="shared" ca="1" si="72"/>
        <v>46.839000000000006</v>
      </c>
      <c r="BM23" s="72">
        <f t="shared" ca="1" si="73"/>
        <v>50.007000000000005</v>
      </c>
      <c r="BN23" s="129"/>
      <c r="BO23" s="129"/>
      <c r="BP23" s="84">
        <f t="shared" ca="1" si="74"/>
        <v>500</v>
      </c>
      <c r="BQ23" s="63">
        <f t="shared" ca="1" si="75"/>
        <v>900</v>
      </c>
      <c r="BR23" s="109"/>
      <c r="BS23" s="109"/>
      <c r="BT23" s="59">
        <f t="shared" ca="1" si="76"/>
        <v>80</v>
      </c>
      <c r="BU23" s="59">
        <f t="shared" ca="1" si="77"/>
        <v>280</v>
      </c>
      <c r="BV23" s="110"/>
      <c r="BW23" s="85">
        <f t="shared" ca="1" si="78"/>
        <v>100</v>
      </c>
      <c r="BX23" s="64">
        <f t="shared" ca="1" si="79"/>
        <v>400</v>
      </c>
      <c r="BY23" s="59">
        <f t="shared" ca="1" si="80"/>
        <v>15</v>
      </c>
      <c r="BZ23" s="59">
        <f t="shared" ca="1" si="81"/>
        <v>20</v>
      </c>
      <c r="CA23" s="109"/>
      <c r="CB23" s="59">
        <f t="shared" ca="1" si="82"/>
        <v>2200</v>
      </c>
      <c r="CC23" s="59">
        <f t="shared" ca="1" si="83"/>
        <v>45</v>
      </c>
      <c r="CD23" s="59">
        <f t="shared" ca="1" si="84"/>
        <v>18</v>
      </c>
      <c r="CE23" s="59">
        <f t="shared" ca="1" si="85"/>
        <v>260</v>
      </c>
      <c r="CF23" s="59">
        <f t="shared" ca="1" si="86"/>
        <v>1400</v>
      </c>
      <c r="CG23" s="59">
        <f t="shared" ca="1" si="87"/>
        <v>8</v>
      </c>
      <c r="CH23" s="59">
        <f t="shared" ca="1" si="88"/>
        <v>600</v>
      </c>
      <c r="CI23" s="59">
        <f t="shared" ca="1" si="89"/>
        <v>140</v>
      </c>
      <c r="CJ23" s="59">
        <f t="shared" ca="1" si="90"/>
        <v>22</v>
      </c>
      <c r="CK23" s="59">
        <f t="shared" ca="1" si="91"/>
        <v>20</v>
      </c>
      <c r="CL23" s="59">
        <f t="shared" ca="1" si="92"/>
        <v>1300</v>
      </c>
      <c r="CM23" s="59">
        <f t="shared" ca="1" si="93"/>
        <v>650</v>
      </c>
      <c r="CN23" s="59">
        <f t="shared" ca="1" si="94"/>
        <v>10</v>
      </c>
      <c r="CO23" s="109"/>
      <c r="CP23" s="109"/>
      <c r="CQ23" s="59">
        <f t="shared" ca="1" si="95"/>
        <v>3000</v>
      </c>
      <c r="CR23" s="59">
        <f t="shared" ca="1" si="96"/>
        <v>1800</v>
      </c>
      <c r="CS23" s="59">
        <f t="shared" ca="1" si="97"/>
        <v>8</v>
      </c>
      <c r="CT23" s="59">
        <f t="shared" ca="1" si="98"/>
        <v>30</v>
      </c>
      <c r="CU23" s="59">
        <f t="shared" ca="1" si="99"/>
        <v>200</v>
      </c>
      <c r="CV23" s="59">
        <f t="shared" ca="1" si="100"/>
        <v>12</v>
      </c>
      <c r="CW23" s="59">
        <f t="shared" ca="1" si="101"/>
        <v>6</v>
      </c>
      <c r="CX23" s="59">
        <f t="shared" ca="1" si="102"/>
        <v>8</v>
      </c>
      <c r="CY23" s="59">
        <f t="shared" ca="1" si="103"/>
        <v>1100</v>
      </c>
      <c r="CZ23" s="59">
        <f t="shared" ca="1" si="104"/>
        <v>6000</v>
      </c>
      <c r="DA23" s="59">
        <f t="shared" ca="1" si="105"/>
        <v>15</v>
      </c>
      <c r="DB23" s="59">
        <f t="shared" ca="1" si="106"/>
        <v>220</v>
      </c>
      <c r="DC23" s="59">
        <f t="shared" ca="1" si="107"/>
        <v>80</v>
      </c>
      <c r="DD23" s="59">
        <f t="shared" ca="1" si="108"/>
        <v>200</v>
      </c>
      <c r="DE23" s="109"/>
      <c r="DF23" s="109"/>
      <c r="DG23" s="109"/>
      <c r="DH23" s="59">
        <f t="shared" ca="1" si="117"/>
        <v>2200</v>
      </c>
      <c r="DI23" s="109"/>
      <c r="DJ23" s="59">
        <f t="shared" ca="1" si="59"/>
        <v>2200</v>
      </c>
      <c r="DK23" s="109"/>
      <c r="DL23" s="59">
        <f t="shared" ca="1" si="109"/>
        <v>1800</v>
      </c>
      <c r="DM23" s="59">
        <f t="shared" ca="1" si="61"/>
        <v>1400</v>
      </c>
      <c r="DN23" s="59">
        <f t="shared" ca="1" si="62"/>
        <v>8000</v>
      </c>
      <c r="DO23" s="59">
        <f t="shared" ca="1" si="63"/>
        <v>4800</v>
      </c>
      <c r="DP23" s="59">
        <f t="shared" ca="1" si="119"/>
        <v>1200</v>
      </c>
      <c r="DQ23" s="109"/>
      <c r="DR23" s="59">
        <f t="shared" ca="1" si="110"/>
        <v>10</v>
      </c>
      <c r="DS23" s="59">
        <f t="shared" ca="1" si="111"/>
        <v>12</v>
      </c>
      <c r="DT23" s="59">
        <f t="shared" ca="1" si="112"/>
        <v>10</v>
      </c>
      <c r="DU23" s="110"/>
      <c r="DV23" s="64">
        <f t="shared" ca="1" si="113"/>
        <v>420</v>
      </c>
      <c r="DW23" s="85">
        <f t="shared" ca="1" si="114"/>
        <v>280</v>
      </c>
      <c r="DX23" s="85">
        <f t="shared" ca="1" si="115"/>
        <v>35</v>
      </c>
      <c r="DZ23" s="140" t="s">
        <v>37</v>
      </c>
      <c r="EA23" s="67" t="s">
        <v>190</v>
      </c>
      <c r="EB23" s="115">
        <v>70.289000000000001</v>
      </c>
    </row>
    <row r="24" spans="1:132" x14ac:dyDescent="0.15">
      <c r="A24" s="61" t="s">
        <v>412</v>
      </c>
      <c r="B24" s="58">
        <f t="shared" ca="1" si="66"/>
        <v>42158</v>
      </c>
      <c r="C24" s="108"/>
      <c r="D24" s="108"/>
      <c r="E24" s="71">
        <f t="shared" ca="1" si="0"/>
        <v>53.960999999999999</v>
      </c>
      <c r="F24" s="71">
        <f t="shared" ca="1" si="67"/>
        <v>49.398000000000003</v>
      </c>
      <c r="G24" s="108"/>
      <c r="H24" s="108"/>
      <c r="I24" s="71">
        <f t="shared" ca="1" si="1"/>
        <v>51.642999999999994</v>
      </c>
      <c r="J24" s="71">
        <f t="shared" ca="1" si="2"/>
        <v>46.186999999999998</v>
      </c>
      <c r="K24" s="108"/>
      <c r="L24" s="71">
        <f t="shared" ca="1" si="4"/>
        <v>72.206999999999994</v>
      </c>
      <c r="M24" s="71">
        <f t="shared" ca="1" si="5"/>
        <v>64.144999999999996</v>
      </c>
      <c r="N24" s="71">
        <f t="shared" ca="1" si="6"/>
        <v>71.532999999999987</v>
      </c>
      <c r="O24" s="71">
        <f t="shared" ca="1" si="7"/>
        <v>66.123000000000005</v>
      </c>
      <c r="P24" s="108"/>
      <c r="Q24" s="71">
        <f t="shared" ca="1" si="9"/>
        <v>51.436000000000007</v>
      </c>
      <c r="R24" s="71">
        <f t="shared" ca="1" si="10"/>
        <v>50.688999999999993</v>
      </c>
      <c r="S24" s="71">
        <f t="shared" ca="1" si="11"/>
        <v>62.417999999999999</v>
      </c>
      <c r="T24" s="71">
        <f t="shared" ca="1" si="12"/>
        <v>55.656000000000006</v>
      </c>
      <c r="U24" s="71">
        <f t="shared" ca="1" si="13"/>
        <v>52.149000000000001</v>
      </c>
      <c r="V24" s="71">
        <f t="shared" ca="1" si="14"/>
        <v>49.965000000000003</v>
      </c>
      <c r="W24" s="71">
        <f t="shared" ca="1" si="15"/>
        <v>40.246000000000002</v>
      </c>
      <c r="X24" s="71">
        <f t="shared" ca="1" si="68"/>
        <v>51.64</v>
      </c>
      <c r="Y24" s="71">
        <f t="shared" ca="1" si="16"/>
        <v>51.953000000000003</v>
      </c>
      <c r="Z24" s="71">
        <f t="shared" ca="1" si="69"/>
        <v>48.747999999999998</v>
      </c>
      <c r="AA24" s="71">
        <f t="shared" ca="1" si="17"/>
        <v>50.526000000000003</v>
      </c>
      <c r="AB24" s="71">
        <f t="shared" ca="1" si="18"/>
        <v>49.817999999999998</v>
      </c>
      <c r="AC24" s="71">
        <f t="shared" ca="1" si="19"/>
        <v>49.932000000000002</v>
      </c>
      <c r="AD24" s="108"/>
      <c r="AE24" s="71">
        <f t="shared" ca="1" si="21"/>
        <v>70.899000000000001</v>
      </c>
      <c r="AF24" s="71">
        <f t="shared" ca="1" si="22"/>
        <v>73.399000000000001</v>
      </c>
      <c r="AG24" s="71">
        <f t="shared" ca="1" si="23"/>
        <v>67.352999999999994</v>
      </c>
      <c r="AH24" s="71">
        <f t="shared" ca="1" si="24"/>
        <v>59.710999999999999</v>
      </c>
      <c r="AI24" s="71">
        <f t="shared" ca="1" si="25"/>
        <v>60.337000000000003</v>
      </c>
      <c r="AJ24" s="71">
        <f t="shared" ca="1" si="26"/>
        <v>54.805999999999997</v>
      </c>
      <c r="AK24" s="71">
        <f t="shared" ca="1" si="27"/>
        <v>51.346999999999994</v>
      </c>
      <c r="AL24" s="71">
        <f t="shared" ca="1" si="28"/>
        <v>50.279000000000003</v>
      </c>
      <c r="AM24" s="71">
        <f t="shared" ca="1" si="29"/>
        <v>72.971000000000004</v>
      </c>
      <c r="AN24" s="71">
        <f t="shared" ca="1" si="30"/>
        <v>70.325999999999993</v>
      </c>
      <c r="AO24" s="71">
        <f t="shared" ca="1" si="31"/>
        <v>60.155999999999999</v>
      </c>
      <c r="AP24" s="71">
        <f t="shared" ca="1" si="32"/>
        <v>52.403999999999996</v>
      </c>
      <c r="AQ24" s="71">
        <f t="shared" ca="1" si="33"/>
        <v>52.352000000000004</v>
      </c>
      <c r="AR24" s="71">
        <f t="shared" ca="1" si="34"/>
        <v>50.375999999999998</v>
      </c>
      <c r="AS24" s="71">
        <f t="shared" ca="1" si="35"/>
        <v>48.075000000000003</v>
      </c>
      <c r="AT24" s="108"/>
      <c r="AU24" s="83">
        <f t="shared" ca="1" si="116"/>
        <v>85.542000000000002</v>
      </c>
      <c r="AV24" s="108"/>
      <c r="AW24" s="83">
        <f t="shared" ca="1" si="38"/>
        <v>78.503</v>
      </c>
      <c r="AX24" s="83">
        <f t="shared" ca="1" si="39"/>
        <v>76.275999999999996</v>
      </c>
      <c r="AY24" s="83">
        <f t="shared" ca="1" si="40"/>
        <v>67.533000000000001</v>
      </c>
      <c r="AZ24" s="108"/>
      <c r="BA24" s="83">
        <f t="shared" ca="1" si="70"/>
        <v>84.849000000000004</v>
      </c>
      <c r="BB24" s="83">
        <f t="shared" ca="1" si="41"/>
        <v>80.569999999999993</v>
      </c>
      <c r="BC24" s="83">
        <f t="shared" ca="1" si="42"/>
        <v>76.557000000000002</v>
      </c>
      <c r="BD24" s="83">
        <f t="shared" ca="1" si="43"/>
        <v>75.564999999999998</v>
      </c>
      <c r="BE24" s="83">
        <f t="shared" ca="1" si="118"/>
        <v>75.433999999999997</v>
      </c>
      <c r="BF24" s="108"/>
      <c r="BG24" s="72">
        <f t="shared" ca="1" si="45"/>
        <v>69.819999999999993</v>
      </c>
      <c r="BH24" s="72">
        <f t="shared" ca="1" si="46"/>
        <v>63.954000000000001</v>
      </c>
      <c r="BI24" s="72">
        <f t="shared" ca="1" si="47"/>
        <v>53.444999999999993</v>
      </c>
      <c r="BJ24" s="128"/>
      <c r="BK24" s="72">
        <f t="shared" ca="1" si="71"/>
        <v>48.027999999999999</v>
      </c>
      <c r="BL24" s="72">
        <f t="shared" ca="1" si="72"/>
        <v>46.584000000000003</v>
      </c>
      <c r="BM24" s="72">
        <f t="shared" ca="1" si="73"/>
        <v>49.956000000000003</v>
      </c>
      <c r="BN24" s="129"/>
      <c r="BO24" s="129"/>
      <c r="BP24" s="84">
        <f t="shared" ca="1" si="74"/>
        <v>480</v>
      </c>
      <c r="BQ24" s="63">
        <f t="shared" ca="1" si="75"/>
        <v>800</v>
      </c>
      <c r="BR24" s="109"/>
      <c r="BS24" s="109"/>
      <c r="BT24" s="59">
        <f t="shared" ca="1" si="76"/>
        <v>80</v>
      </c>
      <c r="BU24" s="59">
        <f t="shared" ca="1" si="77"/>
        <v>300</v>
      </c>
      <c r="BV24" s="110"/>
      <c r="BW24" s="85">
        <f t="shared" ca="1" si="78"/>
        <v>100</v>
      </c>
      <c r="BX24" s="64">
        <f t="shared" ca="1" si="79"/>
        <v>300</v>
      </c>
      <c r="BY24" s="59">
        <f t="shared" ca="1" si="80"/>
        <v>15</v>
      </c>
      <c r="BZ24" s="59">
        <f t="shared" ca="1" si="81"/>
        <v>18</v>
      </c>
      <c r="CA24" s="109"/>
      <c r="CB24" s="59">
        <f t="shared" ca="1" si="82"/>
        <v>2200</v>
      </c>
      <c r="CC24" s="59">
        <f t="shared" ca="1" si="83"/>
        <v>50</v>
      </c>
      <c r="CD24" s="59">
        <f t="shared" ca="1" si="84"/>
        <v>22</v>
      </c>
      <c r="CE24" s="59">
        <f t="shared" ca="1" si="85"/>
        <v>250</v>
      </c>
      <c r="CF24" s="59">
        <f t="shared" ca="1" si="86"/>
        <v>1500</v>
      </c>
      <c r="CG24" s="59">
        <f t="shared" ca="1" si="87"/>
        <v>10</v>
      </c>
      <c r="CH24" s="59">
        <f t="shared" ca="1" si="88"/>
        <v>600</v>
      </c>
      <c r="CI24" s="59">
        <f t="shared" ca="1" si="89"/>
        <v>150</v>
      </c>
      <c r="CJ24" s="59">
        <f t="shared" ca="1" si="90"/>
        <v>22</v>
      </c>
      <c r="CK24" s="59">
        <f t="shared" ca="1" si="91"/>
        <v>25</v>
      </c>
      <c r="CL24" s="59">
        <f t="shared" ca="1" si="92"/>
        <v>1200</v>
      </c>
      <c r="CM24" s="59">
        <f t="shared" ca="1" si="93"/>
        <v>600</v>
      </c>
      <c r="CN24" s="59">
        <f t="shared" ca="1" si="94"/>
        <v>12</v>
      </c>
      <c r="CO24" s="109"/>
      <c r="CP24" s="109"/>
      <c r="CQ24" s="59">
        <f t="shared" ca="1" si="95"/>
        <v>4000</v>
      </c>
      <c r="CR24" s="59">
        <f t="shared" ca="1" si="96"/>
        <v>2500</v>
      </c>
      <c r="CS24" s="59">
        <f t="shared" ca="1" si="97"/>
        <v>8</v>
      </c>
      <c r="CT24" s="59">
        <f t="shared" ca="1" si="98"/>
        <v>25</v>
      </c>
      <c r="CU24" s="59">
        <f t="shared" ca="1" si="99"/>
        <v>30</v>
      </c>
      <c r="CV24" s="59">
        <f t="shared" ca="1" si="100"/>
        <v>15</v>
      </c>
      <c r="CW24" s="59">
        <f t="shared" ca="1" si="101"/>
        <v>8</v>
      </c>
      <c r="CX24" s="59">
        <f t="shared" ca="1" si="102"/>
        <v>10</v>
      </c>
      <c r="CY24" s="59">
        <f t="shared" ca="1" si="103"/>
        <v>1200</v>
      </c>
      <c r="CZ24" s="59">
        <f t="shared" ca="1" si="104"/>
        <v>5000</v>
      </c>
      <c r="DA24" s="59">
        <f t="shared" ca="1" si="105"/>
        <v>15</v>
      </c>
      <c r="DB24" s="59">
        <f t="shared" ca="1" si="106"/>
        <v>220</v>
      </c>
      <c r="DC24" s="59">
        <f t="shared" ca="1" si="107"/>
        <v>100</v>
      </c>
      <c r="DD24" s="59">
        <f t="shared" ca="1" si="108"/>
        <v>200</v>
      </c>
      <c r="DE24" s="109"/>
      <c r="DF24" s="109"/>
      <c r="DG24" s="109"/>
      <c r="DH24" s="59">
        <f t="shared" ca="1" si="117"/>
        <v>2400</v>
      </c>
      <c r="DI24" s="109"/>
      <c r="DJ24" s="59">
        <f t="shared" ca="1" si="59"/>
        <v>2500</v>
      </c>
      <c r="DK24" s="109"/>
      <c r="DL24" s="59">
        <f t="shared" ca="1" si="109"/>
        <v>1000</v>
      </c>
      <c r="DM24" s="59">
        <f t="shared" ca="1" si="61"/>
        <v>1200</v>
      </c>
      <c r="DN24" s="59">
        <f t="shared" ca="1" si="62"/>
        <v>6000</v>
      </c>
      <c r="DO24" s="59">
        <f t="shared" ca="1" si="63"/>
        <v>4500</v>
      </c>
      <c r="DP24" s="59">
        <f t="shared" ca="1" si="119"/>
        <v>1200</v>
      </c>
      <c r="DQ24" s="109"/>
      <c r="DR24" s="59">
        <f t="shared" ca="1" si="110"/>
        <v>12</v>
      </c>
      <c r="DS24" s="59">
        <f t="shared" ca="1" si="111"/>
        <v>15</v>
      </c>
      <c r="DT24" s="59">
        <f t="shared" ca="1" si="112"/>
        <v>12</v>
      </c>
      <c r="DU24" s="110"/>
      <c r="DV24" s="64">
        <f t="shared" ca="1" si="113"/>
        <v>350</v>
      </c>
      <c r="DW24" s="85">
        <f t="shared" ca="1" si="114"/>
        <v>280</v>
      </c>
      <c r="DX24" s="85">
        <f t="shared" ca="1" si="115"/>
        <v>40</v>
      </c>
      <c r="DZ24" s="142"/>
      <c r="EA24" s="68" t="s">
        <v>191</v>
      </c>
      <c r="EB24" s="116">
        <v>70.567999999999998</v>
      </c>
    </row>
    <row r="25" spans="1:132" x14ac:dyDescent="0.15">
      <c r="A25" s="61" t="s">
        <v>411</v>
      </c>
      <c r="B25" s="58">
        <f t="shared" ca="1" si="66"/>
        <v>42163</v>
      </c>
      <c r="C25" s="108"/>
      <c r="D25" s="108"/>
      <c r="E25" s="71">
        <f t="shared" ca="1" si="0"/>
        <v>53.552</v>
      </c>
      <c r="F25" s="71">
        <f t="shared" ca="1" si="67"/>
        <v>49.326999999999998</v>
      </c>
      <c r="G25" s="108"/>
      <c r="H25" s="108"/>
      <c r="I25" s="71">
        <f t="shared" ca="1" si="1"/>
        <v>51.551999999999992</v>
      </c>
      <c r="J25" s="71">
        <f t="shared" ca="1" si="2"/>
        <v>46.137999999999998</v>
      </c>
      <c r="K25" s="108"/>
      <c r="L25" s="71">
        <f t="shared" ca="1" si="4"/>
        <v>72.102000000000004</v>
      </c>
      <c r="M25" s="71">
        <f t="shared" ca="1" si="5"/>
        <v>63.828999999999994</v>
      </c>
      <c r="N25" s="71">
        <f t="shared" ca="1" si="6"/>
        <v>72.212999999999994</v>
      </c>
      <c r="O25" s="71">
        <f t="shared" ca="1" si="7"/>
        <v>66.106000000000009</v>
      </c>
      <c r="P25" s="108"/>
      <c r="Q25" s="71">
        <f t="shared" ca="1" si="9"/>
        <v>54.209000000000003</v>
      </c>
      <c r="R25" s="71">
        <f t="shared" ca="1" si="10"/>
        <v>50.707999999999998</v>
      </c>
      <c r="S25" s="71">
        <f t="shared" ca="1" si="11"/>
        <v>62.335000000000001</v>
      </c>
      <c r="T25" s="71">
        <f t="shared" ca="1" si="12"/>
        <v>55.321000000000005</v>
      </c>
      <c r="U25" s="71">
        <f t="shared" ca="1" si="13"/>
        <v>51.942000000000007</v>
      </c>
      <c r="V25" s="71">
        <f t="shared" ca="1" si="14"/>
        <v>49.790999999999997</v>
      </c>
      <c r="W25" s="71">
        <f t="shared" ca="1" si="15"/>
        <v>40.067999999999998</v>
      </c>
      <c r="X25" s="71">
        <f t="shared" ca="1" si="68"/>
        <v>52.009</v>
      </c>
      <c r="Y25" s="71">
        <f t="shared" ca="1" si="16"/>
        <v>52.24</v>
      </c>
      <c r="Z25" s="71">
        <f t="shared" ca="1" si="69"/>
        <v>48.610999999999997</v>
      </c>
      <c r="AA25" s="71">
        <f t="shared" ca="1" si="17"/>
        <v>50.519000000000005</v>
      </c>
      <c r="AB25" s="71">
        <f t="shared" ca="1" si="18"/>
        <v>49.820999999999998</v>
      </c>
      <c r="AC25" s="71">
        <f t="shared" ca="1" si="19"/>
        <v>49.901000000000003</v>
      </c>
      <c r="AD25" s="108"/>
      <c r="AE25" s="71">
        <f t="shared" ca="1" si="21"/>
        <v>70.896000000000001</v>
      </c>
      <c r="AF25" s="71">
        <f t="shared" ca="1" si="22"/>
        <v>73.067999999999998</v>
      </c>
      <c r="AG25" s="71">
        <f t="shared" ca="1" si="23"/>
        <v>66.965999999999994</v>
      </c>
      <c r="AH25" s="71">
        <f t="shared" ca="1" si="24"/>
        <v>59.416000000000004</v>
      </c>
      <c r="AI25" s="71">
        <f t="shared" ca="1" si="25"/>
        <v>60.207999999999998</v>
      </c>
      <c r="AJ25" s="71">
        <f t="shared" ca="1" si="26"/>
        <v>54.722999999999999</v>
      </c>
      <c r="AK25" s="71">
        <f t="shared" ca="1" si="27"/>
        <v>51.332999999999998</v>
      </c>
      <c r="AL25" s="71">
        <f t="shared" ca="1" si="28"/>
        <v>50.154000000000003</v>
      </c>
      <c r="AM25" s="71">
        <f t="shared" ca="1" si="29"/>
        <v>72.924000000000007</v>
      </c>
      <c r="AN25" s="71">
        <f t="shared" ca="1" si="30"/>
        <v>70.320999999999998</v>
      </c>
      <c r="AO25" s="71">
        <f t="shared" ca="1" si="31"/>
        <v>59.956999999999994</v>
      </c>
      <c r="AP25" s="71">
        <f t="shared" ca="1" si="32"/>
        <v>52.561</v>
      </c>
      <c r="AQ25" s="71">
        <f t="shared" ca="1" si="33"/>
        <v>53.163000000000004</v>
      </c>
      <c r="AR25" s="71">
        <f t="shared" ca="1" si="34"/>
        <v>50.935000000000002</v>
      </c>
      <c r="AS25" s="71">
        <f t="shared" ca="1" si="35"/>
        <v>47.844999999999999</v>
      </c>
      <c r="AT25" s="108"/>
      <c r="AU25" s="108"/>
      <c r="AV25" s="108"/>
      <c r="AW25" s="83">
        <f t="shared" ca="1" si="38"/>
        <v>78.971000000000004</v>
      </c>
      <c r="AX25" s="83">
        <f t="shared" ca="1" si="39"/>
        <v>76.81</v>
      </c>
      <c r="AY25" s="83">
        <f t="shared" ca="1" si="40"/>
        <v>66.366</v>
      </c>
      <c r="AZ25" s="108"/>
      <c r="BA25" s="83">
        <f t="shared" ca="1" si="70"/>
        <v>84.751999999999995</v>
      </c>
      <c r="BB25" s="83">
        <f t="shared" ca="1" si="41"/>
        <v>79.896999999999991</v>
      </c>
      <c r="BC25" s="83">
        <f t="shared" ca="1" si="42"/>
        <v>76.298000000000002</v>
      </c>
      <c r="BD25" s="83">
        <f t="shared" ca="1" si="43"/>
        <v>75.500999999999991</v>
      </c>
      <c r="BE25" s="83">
        <f t="shared" ca="1" si="118"/>
        <v>75.12299999999999</v>
      </c>
      <c r="BF25" s="108"/>
      <c r="BG25" s="72">
        <f t="shared" ca="1" si="45"/>
        <v>70.066999999999993</v>
      </c>
      <c r="BH25" s="72">
        <f t="shared" ca="1" si="46"/>
        <v>63.528999999999996</v>
      </c>
      <c r="BI25" s="72">
        <f t="shared" ca="1" si="47"/>
        <v>53.721999999999994</v>
      </c>
      <c r="BJ25" s="128"/>
      <c r="BK25" s="72">
        <f t="shared" ca="1" si="71"/>
        <v>48.191000000000003</v>
      </c>
      <c r="BL25" s="72">
        <f t="shared" ca="1" si="72"/>
        <v>46.727000000000004</v>
      </c>
      <c r="BM25" s="72">
        <f t="shared" ca="1" si="73"/>
        <v>49.887</v>
      </c>
      <c r="BN25" s="129"/>
      <c r="BO25" s="129"/>
      <c r="BP25" s="84">
        <f t="shared" ca="1" si="74"/>
        <v>480</v>
      </c>
      <c r="BQ25" s="63">
        <f t="shared" ca="1" si="75"/>
        <v>850</v>
      </c>
      <c r="BR25" s="109"/>
      <c r="BS25" s="109"/>
      <c r="BT25" s="59">
        <f t="shared" ca="1" si="76"/>
        <v>80</v>
      </c>
      <c r="BU25" s="59">
        <f t="shared" ca="1" si="77"/>
        <v>280</v>
      </c>
      <c r="BV25" s="110"/>
      <c r="BW25" s="85">
        <f t="shared" ca="1" si="78"/>
        <v>110</v>
      </c>
      <c r="BX25" s="64">
        <f t="shared" ca="1" si="79"/>
        <v>400</v>
      </c>
      <c r="BY25" s="59">
        <f t="shared" ca="1" si="80"/>
        <v>30</v>
      </c>
      <c r="BZ25" s="59">
        <f t="shared" ca="1" si="81"/>
        <v>16</v>
      </c>
      <c r="CA25" s="109"/>
      <c r="CB25" s="59">
        <f t="shared" ca="1" si="82"/>
        <v>2200</v>
      </c>
      <c r="CC25" s="59">
        <f t="shared" ca="1" si="83"/>
        <v>50</v>
      </c>
      <c r="CD25" s="59">
        <f t="shared" ca="1" si="84"/>
        <v>18</v>
      </c>
      <c r="CE25" s="59">
        <f t="shared" ca="1" si="85"/>
        <v>1100</v>
      </c>
      <c r="CF25" s="59">
        <f t="shared" ca="1" si="86"/>
        <v>1600</v>
      </c>
      <c r="CG25" s="59">
        <f t="shared" ca="1" si="87"/>
        <v>8</v>
      </c>
      <c r="CH25" s="59">
        <f t="shared" ca="1" si="88"/>
        <v>650</v>
      </c>
      <c r="CI25" s="59">
        <f t="shared" ca="1" si="89"/>
        <v>150</v>
      </c>
      <c r="CJ25" s="59">
        <f t="shared" ca="1" si="90"/>
        <v>30</v>
      </c>
      <c r="CK25" s="59">
        <f t="shared" ca="1" si="91"/>
        <v>22</v>
      </c>
      <c r="CL25" s="59">
        <f t="shared" ca="1" si="92"/>
        <v>1200</v>
      </c>
      <c r="CM25" s="59">
        <f t="shared" ca="1" si="93"/>
        <v>700</v>
      </c>
      <c r="CN25" s="59">
        <f t="shared" ca="1" si="94"/>
        <v>10</v>
      </c>
      <c r="CO25" s="109"/>
      <c r="CP25" s="109"/>
      <c r="CQ25" s="59">
        <f t="shared" ca="1" si="95"/>
        <v>4500</v>
      </c>
      <c r="CR25" s="59">
        <f t="shared" ca="1" si="96"/>
        <v>1700</v>
      </c>
      <c r="CS25" s="59">
        <f t="shared" ca="1" si="97"/>
        <v>8</v>
      </c>
      <c r="CT25" s="59">
        <f t="shared" ca="1" si="98"/>
        <v>25</v>
      </c>
      <c r="CU25" s="59">
        <f t="shared" ca="1" si="99"/>
        <v>300</v>
      </c>
      <c r="CV25" s="59">
        <f t="shared" ca="1" si="100"/>
        <v>12</v>
      </c>
      <c r="CW25" s="59">
        <f t="shared" ca="1" si="101"/>
        <v>8</v>
      </c>
      <c r="CX25" s="59">
        <f t="shared" ca="1" si="102"/>
        <v>8</v>
      </c>
      <c r="CY25" s="59">
        <f t="shared" ca="1" si="103"/>
        <v>1000</v>
      </c>
      <c r="CZ25" s="59">
        <f t="shared" ca="1" si="104"/>
        <v>5800</v>
      </c>
      <c r="DA25" s="59">
        <f t="shared" ca="1" si="105"/>
        <v>12</v>
      </c>
      <c r="DB25" s="59">
        <f t="shared" ca="1" si="106"/>
        <v>220</v>
      </c>
      <c r="DC25" s="59">
        <f t="shared" ca="1" si="107"/>
        <v>100</v>
      </c>
      <c r="DD25" s="59">
        <f t="shared" ca="1" si="108"/>
        <v>200</v>
      </c>
      <c r="DE25" s="109"/>
      <c r="DF25" s="109"/>
      <c r="DG25" s="109"/>
      <c r="DH25" s="59">
        <f t="shared" ca="1" si="117"/>
        <v>2500</v>
      </c>
      <c r="DI25" s="109"/>
      <c r="DJ25" s="59">
        <f t="shared" ca="1" si="59"/>
        <v>2200</v>
      </c>
      <c r="DK25" s="109"/>
      <c r="DL25" s="59">
        <f t="shared" ca="1" si="109"/>
        <v>900</v>
      </c>
      <c r="DM25" s="59">
        <f t="shared" ca="1" si="61"/>
        <v>1400</v>
      </c>
      <c r="DN25" s="59">
        <f t="shared" ca="1" si="62"/>
        <v>8000</v>
      </c>
      <c r="DO25" s="59">
        <f t="shared" ca="1" si="63"/>
        <v>6500</v>
      </c>
      <c r="DP25" s="59">
        <f t="shared" ca="1" si="119"/>
        <v>1300</v>
      </c>
      <c r="DQ25" s="109"/>
      <c r="DR25" s="59">
        <f t="shared" ca="1" si="110"/>
        <v>10</v>
      </c>
      <c r="DS25" s="59">
        <f t="shared" ca="1" si="111"/>
        <v>12</v>
      </c>
      <c r="DT25" s="59">
        <f t="shared" ca="1" si="112"/>
        <v>10</v>
      </c>
      <c r="DU25" s="110"/>
      <c r="DV25" s="64">
        <f t="shared" ca="1" si="113"/>
        <v>420</v>
      </c>
      <c r="DW25" s="85">
        <f t="shared" ca="1" si="114"/>
        <v>250</v>
      </c>
      <c r="DX25" s="85">
        <f t="shared" ca="1" si="115"/>
        <v>170</v>
      </c>
      <c r="DZ25" s="140" t="s">
        <v>61</v>
      </c>
      <c r="EA25" s="66" t="s">
        <v>192</v>
      </c>
      <c r="EB25" s="117">
        <v>60.828000000000003</v>
      </c>
    </row>
    <row r="26" spans="1:132" x14ac:dyDescent="0.15">
      <c r="A26" s="61" t="s">
        <v>413</v>
      </c>
      <c r="B26" s="58">
        <f t="shared" ca="1" si="66"/>
        <v>42170</v>
      </c>
      <c r="C26" s="108"/>
      <c r="D26" s="108"/>
      <c r="E26" s="71">
        <f t="shared" ca="1" si="0"/>
        <v>53.700999999999993</v>
      </c>
      <c r="F26" s="71">
        <f t="shared" ca="1" si="67"/>
        <v>49.375</v>
      </c>
      <c r="G26" s="108"/>
      <c r="H26" s="108"/>
      <c r="I26" s="71">
        <f t="shared" ca="1" si="1"/>
        <v>51.603999999999992</v>
      </c>
      <c r="J26" s="71">
        <f t="shared" ca="1" si="2"/>
        <v>46.030999999999999</v>
      </c>
      <c r="K26" s="108"/>
      <c r="L26" s="71">
        <f t="shared" ca="1" si="4"/>
        <v>72.128</v>
      </c>
      <c r="M26" s="71">
        <f t="shared" ca="1" si="5"/>
        <v>63.968999999999994</v>
      </c>
      <c r="N26" s="71">
        <f t="shared" ca="1" si="6"/>
        <v>72.187999999999988</v>
      </c>
      <c r="O26" s="71">
        <f t="shared" ca="1" si="7"/>
        <v>65.988</v>
      </c>
      <c r="P26" s="108"/>
      <c r="Q26" s="71">
        <f t="shared" ca="1" si="9"/>
        <v>54.195999999999998</v>
      </c>
      <c r="R26" s="71">
        <f t="shared" ca="1" si="10"/>
        <v>50.887</v>
      </c>
      <c r="S26" s="71">
        <f t="shared" ca="1" si="11"/>
        <v>62.826999999999998</v>
      </c>
      <c r="T26" s="71">
        <f t="shared" ca="1" si="12"/>
        <v>55.509</v>
      </c>
      <c r="U26" s="71">
        <f t="shared" ca="1" si="13"/>
        <v>51.95</v>
      </c>
      <c r="V26" s="71">
        <f t="shared" ca="1" si="14"/>
        <v>50.018000000000001</v>
      </c>
      <c r="W26" s="71">
        <f t="shared" ca="1" si="15"/>
        <v>40.186000000000007</v>
      </c>
      <c r="X26" s="71">
        <f t="shared" ca="1" si="68"/>
        <v>52.040999999999997</v>
      </c>
      <c r="Y26" s="71">
        <f t="shared" ca="1" si="16"/>
        <v>52.449000000000005</v>
      </c>
      <c r="Z26" s="71">
        <f t="shared" ca="1" si="69"/>
        <v>48.87</v>
      </c>
      <c r="AA26" s="71">
        <f t="shared" ca="1" si="17"/>
        <v>50.471000000000004</v>
      </c>
      <c r="AB26" s="71">
        <f t="shared" ca="1" si="18"/>
        <v>49.856000000000002</v>
      </c>
      <c r="AC26" s="71">
        <f t="shared" ca="1" si="19"/>
        <v>50.280999999999999</v>
      </c>
      <c r="AD26" s="108"/>
      <c r="AE26" s="71">
        <f t="shared" ca="1" si="21"/>
        <v>70.887</v>
      </c>
      <c r="AF26" s="71">
        <f t="shared" ca="1" si="22"/>
        <v>73.128</v>
      </c>
      <c r="AG26" s="71">
        <f t="shared" ca="1" si="23"/>
        <v>66.942999999999998</v>
      </c>
      <c r="AH26" s="71">
        <f t="shared" ca="1" si="24"/>
        <v>59.608000000000004</v>
      </c>
      <c r="AI26" s="71">
        <f t="shared" ca="1" si="25"/>
        <v>60.149000000000001</v>
      </c>
      <c r="AJ26" s="71">
        <f t="shared" ca="1" si="26"/>
        <v>54.613</v>
      </c>
      <c r="AK26" s="71">
        <f t="shared" ca="1" si="27"/>
        <v>51.339999999999996</v>
      </c>
      <c r="AL26" s="71">
        <f t="shared" ca="1" si="28"/>
        <v>50.209000000000003</v>
      </c>
      <c r="AM26" s="71">
        <f t="shared" ca="1" si="29"/>
        <v>72.959000000000003</v>
      </c>
      <c r="AN26" s="71">
        <f t="shared" ca="1" si="30"/>
        <v>70.429000000000002</v>
      </c>
      <c r="AO26" s="71">
        <f t="shared" ca="1" si="31"/>
        <v>59.971999999999994</v>
      </c>
      <c r="AP26" s="71">
        <f t="shared" ca="1" si="32"/>
        <v>52.762999999999998</v>
      </c>
      <c r="AQ26" s="71">
        <f t="shared" ca="1" si="33"/>
        <v>52.95</v>
      </c>
      <c r="AR26" s="71">
        <f t="shared" ca="1" si="34"/>
        <v>51.152999999999999</v>
      </c>
      <c r="AS26" s="71">
        <f t="shared" ca="1" si="35"/>
        <v>47.858000000000004</v>
      </c>
      <c r="AT26" s="108"/>
      <c r="AU26" s="83">
        <f t="shared" ca="1" si="116"/>
        <v>81.69</v>
      </c>
      <c r="AV26" s="108"/>
      <c r="AW26" s="83">
        <f t="shared" ca="1" si="38"/>
        <v>78.539000000000001</v>
      </c>
      <c r="AX26" s="83">
        <f t="shared" ca="1" si="39"/>
        <v>76.775000000000006</v>
      </c>
      <c r="AY26" s="83">
        <f t="shared" ca="1" si="40"/>
        <v>66.527000000000001</v>
      </c>
      <c r="AZ26" s="108"/>
      <c r="BA26" s="83">
        <f t="shared" ca="1" si="70"/>
        <v>84.897999999999996</v>
      </c>
      <c r="BB26" s="83">
        <f t="shared" ca="1" si="41"/>
        <v>79.711999999999989</v>
      </c>
      <c r="BC26" s="83">
        <f t="shared" ca="1" si="42"/>
        <v>76.11099999999999</v>
      </c>
      <c r="BD26" s="83">
        <f t="shared" ca="1" si="43"/>
        <v>75.300999999999988</v>
      </c>
      <c r="BE26" s="83">
        <f t="shared" ca="1" si="118"/>
        <v>74.900999999999996</v>
      </c>
      <c r="BF26" s="108"/>
      <c r="BG26" s="72">
        <f t="shared" ca="1" si="45"/>
        <v>70.024000000000001</v>
      </c>
      <c r="BH26" s="72">
        <f t="shared" ca="1" si="46"/>
        <v>63.617000000000004</v>
      </c>
      <c r="BI26" s="72">
        <f t="shared" ca="1" si="47"/>
        <v>53.814999999999998</v>
      </c>
      <c r="BJ26" s="128"/>
      <c r="BK26" s="72">
        <f t="shared" ca="1" si="71"/>
        <v>48.378</v>
      </c>
      <c r="BL26" s="72">
        <f t="shared" ca="1" si="72"/>
        <v>46.754000000000005</v>
      </c>
      <c r="BM26" s="72">
        <f t="shared" ca="1" si="73"/>
        <v>49.996000000000002</v>
      </c>
      <c r="BN26" s="129"/>
      <c r="BO26" s="129"/>
      <c r="BP26" s="84">
        <f t="shared" ca="1" si="74"/>
        <v>480</v>
      </c>
      <c r="BQ26" s="63">
        <f t="shared" ca="1" si="75"/>
        <v>820</v>
      </c>
      <c r="BR26" s="109"/>
      <c r="BS26" s="109"/>
      <c r="BT26" s="59">
        <f t="shared" ca="1" si="76"/>
        <v>90</v>
      </c>
      <c r="BU26" s="59">
        <f t="shared" ca="1" si="77"/>
        <v>280</v>
      </c>
      <c r="BV26" s="110"/>
      <c r="BW26" s="85">
        <f t="shared" ca="1" si="78"/>
        <v>120</v>
      </c>
      <c r="BX26" s="64">
        <f t="shared" ca="1" si="79"/>
        <v>400</v>
      </c>
      <c r="BY26" s="59">
        <f t="shared" ca="1" si="80"/>
        <v>10</v>
      </c>
      <c r="BZ26" s="59">
        <f t="shared" ca="1" si="81"/>
        <v>15</v>
      </c>
      <c r="CA26" s="109"/>
      <c r="CB26" s="59">
        <f t="shared" ca="1" si="82"/>
        <v>2000</v>
      </c>
      <c r="CC26" s="59">
        <f t="shared" ca="1" si="83"/>
        <v>50</v>
      </c>
      <c r="CD26" s="59">
        <f t="shared" ca="1" si="84"/>
        <v>18</v>
      </c>
      <c r="CE26" s="59">
        <f t="shared" ca="1" si="85"/>
        <v>900</v>
      </c>
      <c r="CF26" s="59">
        <f t="shared" ca="1" si="86"/>
        <v>1400</v>
      </c>
      <c r="CG26" s="59">
        <f t="shared" ca="1" si="87"/>
        <v>8</v>
      </c>
      <c r="CH26" s="59">
        <f t="shared" ca="1" si="88"/>
        <v>600</v>
      </c>
      <c r="CI26" s="59">
        <f t="shared" ca="1" si="89"/>
        <v>160</v>
      </c>
      <c r="CJ26" s="59">
        <f t="shared" ca="1" si="90"/>
        <v>30</v>
      </c>
      <c r="CK26" s="59">
        <f t="shared" ca="1" si="91"/>
        <v>22</v>
      </c>
      <c r="CL26" s="59">
        <f t="shared" ca="1" si="92"/>
        <v>1200</v>
      </c>
      <c r="CM26" s="59">
        <f t="shared" ca="1" si="93"/>
        <v>650</v>
      </c>
      <c r="CN26" s="59">
        <f t="shared" ca="1" si="94"/>
        <v>20</v>
      </c>
      <c r="CO26" s="109"/>
      <c r="CP26" s="109"/>
      <c r="CQ26" s="59">
        <f t="shared" ca="1" si="95"/>
        <v>4800</v>
      </c>
      <c r="CR26" s="59">
        <f t="shared" ca="1" si="96"/>
        <v>2000</v>
      </c>
      <c r="CS26" s="59">
        <f t="shared" ca="1" si="97"/>
        <v>10</v>
      </c>
      <c r="CT26" s="59">
        <f t="shared" ca="1" si="98"/>
        <v>20</v>
      </c>
      <c r="CU26" s="59">
        <f t="shared" ca="1" si="99"/>
        <v>280</v>
      </c>
      <c r="CV26" s="59">
        <f t="shared" ca="1" si="100"/>
        <v>10</v>
      </c>
      <c r="CW26" s="59">
        <f t="shared" ca="1" si="101"/>
        <v>6</v>
      </c>
      <c r="CX26" s="59">
        <f t="shared" ca="1" si="102"/>
        <v>8</v>
      </c>
      <c r="CY26" s="59">
        <f t="shared" ca="1" si="103"/>
        <v>1200</v>
      </c>
      <c r="CZ26" s="59">
        <f t="shared" ca="1" si="104"/>
        <v>6000</v>
      </c>
      <c r="DA26" s="59">
        <f t="shared" ca="1" si="105"/>
        <v>15</v>
      </c>
      <c r="DB26" s="59">
        <f t="shared" ca="1" si="106"/>
        <v>300</v>
      </c>
      <c r="DC26" s="59">
        <f t="shared" ca="1" si="107"/>
        <v>120</v>
      </c>
      <c r="DD26" s="59">
        <f t="shared" ca="1" si="108"/>
        <v>200</v>
      </c>
      <c r="DE26" s="109"/>
      <c r="DF26" s="109"/>
      <c r="DG26" s="109"/>
      <c r="DH26" s="109"/>
      <c r="DI26" s="109"/>
      <c r="DJ26" s="59">
        <f t="shared" ca="1" si="59"/>
        <v>2000</v>
      </c>
      <c r="DK26" s="109"/>
      <c r="DL26" s="59">
        <f t="shared" ca="1" si="109"/>
        <v>1000</v>
      </c>
      <c r="DM26" s="59">
        <f t="shared" ca="1" si="61"/>
        <v>1600</v>
      </c>
      <c r="DN26" s="59">
        <f t="shared" ca="1" si="62"/>
        <v>8000</v>
      </c>
      <c r="DO26" s="59">
        <f t="shared" ca="1" si="63"/>
        <v>7000</v>
      </c>
      <c r="DP26" s="59">
        <f t="shared" ca="1" si="119"/>
        <v>1800</v>
      </c>
      <c r="DQ26" s="109"/>
      <c r="DR26" s="59">
        <f t="shared" ca="1" si="110"/>
        <v>12</v>
      </c>
      <c r="DS26" s="59">
        <f t="shared" ca="1" si="111"/>
        <v>12</v>
      </c>
      <c r="DT26" s="59">
        <f t="shared" ca="1" si="112"/>
        <v>12</v>
      </c>
      <c r="DU26" s="110"/>
      <c r="DV26" s="64">
        <f t="shared" ca="1" si="113"/>
        <v>280</v>
      </c>
      <c r="DW26" s="85">
        <f t="shared" ca="1" si="114"/>
        <v>250</v>
      </c>
      <c r="DX26" s="85">
        <f t="shared" ca="1" si="115"/>
        <v>160</v>
      </c>
      <c r="DZ26" s="142"/>
      <c r="EA26" s="67" t="s">
        <v>193</v>
      </c>
      <c r="EB26" s="118">
        <v>60.832999999999998</v>
      </c>
    </row>
    <row r="27" spans="1:132" x14ac:dyDescent="0.15">
      <c r="A27" s="61" t="s">
        <v>414</v>
      </c>
      <c r="B27" s="58">
        <f t="shared" ca="1" si="66"/>
        <v>42177</v>
      </c>
      <c r="C27" s="108"/>
      <c r="D27" s="108"/>
      <c r="E27" s="71">
        <f t="shared" ca="1" si="0"/>
        <v>54.075999999999993</v>
      </c>
      <c r="F27" s="71">
        <f t="shared" ca="1" si="67"/>
        <v>49.545000000000002</v>
      </c>
      <c r="G27" s="108"/>
      <c r="H27" s="108"/>
      <c r="I27" s="71">
        <f t="shared" ca="1" si="1"/>
        <v>51.770999999999994</v>
      </c>
      <c r="J27" s="71">
        <f t="shared" ca="1" si="2"/>
        <v>46.218999999999994</v>
      </c>
      <c r="K27" s="108"/>
      <c r="L27" s="71">
        <f t="shared" ca="1" si="4"/>
        <v>72.161000000000001</v>
      </c>
      <c r="M27" s="71">
        <f t="shared" ca="1" si="5"/>
        <v>64.069000000000003</v>
      </c>
      <c r="N27" s="71">
        <f t="shared" ca="1" si="6"/>
        <v>71.72399999999999</v>
      </c>
      <c r="O27" s="71">
        <f t="shared" ca="1" si="7"/>
        <v>65.939000000000007</v>
      </c>
      <c r="P27" s="108"/>
      <c r="Q27" s="71">
        <f t="shared" ca="1" si="9"/>
        <v>54.402000000000001</v>
      </c>
      <c r="R27" s="71">
        <f t="shared" ca="1" si="10"/>
        <v>50.915999999999997</v>
      </c>
      <c r="S27" s="71">
        <f t="shared" ca="1" si="11"/>
        <v>63.85</v>
      </c>
      <c r="T27" s="71">
        <f t="shared" ca="1" si="12"/>
        <v>55.734000000000009</v>
      </c>
      <c r="U27" s="71">
        <f t="shared" ca="1" si="13"/>
        <v>52.206000000000003</v>
      </c>
      <c r="V27" s="71">
        <f t="shared" ca="1" si="14"/>
        <v>50.128</v>
      </c>
      <c r="W27" s="71">
        <f t="shared" ca="1" si="15"/>
        <v>40.394000000000005</v>
      </c>
      <c r="X27" s="71">
        <f t="shared" ca="1" si="68"/>
        <v>52.606000000000002</v>
      </c>
      <c r="Y27" s="71">
        <f t="shared" ca="1" si="16"/>
        <v>52.395000000000003</v>
      </c>
      <c r="Z27" s="71">
        <f t="shared" ca="1" si="69"/>
        <v>48.754999999999995</v>
      </c>
      <c r="AA27" s="71">
        <f t="shared" ca="1" si="17"/>
        <v>50.663000000000004</v>
      </c>
      <c r="AB27" s="71">
        <f t="shared" ca="1" si="18"/>
        <v>49.847999999999999</v>
      </c>
      <c r="AC27" s="71">
        <f t="shared" ca="1" si="19"/>
        <v>49.965000000000003</v>
      </c>
      <c r="AD27" s="108"/>
      <c r="AE27" s="71">
        <f t="shared" ca="1" si="21"/>
        <v>70.893000000000001</v>
      </c>
      <c r="AF27" s="71">
        <f t="shared" ca="1" si="22"/>
        <v>73.040000000000006</v>
      </c>
      <c r="AG27" s="71">
        <f t="shared" ca="1" si="23"/>
        <v>66.962999999999994</v>
      </c>
      <c r="AH27" s="71">
        <f t="shared" ca="1" si="24"/>
        <v>59.664000000000001</v>
      </c>
      <c r="AI27" s="71">
        <f t="shared" ca="1" si="25"/>
        <v>60.468000000000004</v>
      </c>
      <c r="AJ27" s="71">
        <f t="shared" ca="1" si="26"/>
        <v>54.766999999999996</v>
      </c>
      <c r="AK27" s="71">
        <f t="shared" ca="1" si="27"/>
        <v>51.373999999999995</v>
      </c>
      <c r="AL27" s="71">
        <f t="shared" ca="1" si="28"/>
        <v>50.228000000000002</v>
      </c>
      <c r="AM27" s="71">
        <f t="shared" ca="1" si="29"/>
        <v>72.897999999999996</v>
      </c>
      <c r="AN27" s="71">
        <f t="shared" ca="1" si="30"/>
        <v>70.287999999999997</v>
      </c>
      <c r="AO27" s="71">
        <f t="shared" ca="1" si="31"/>
        <v>60.045999999999999</v>
      </c>
      <c r="AP27" s="71">
        <f t="shared" ca="1" si="32"/>
        <v>52.868000000000002</v>
      </c>
      <c r="AQ27" s="71">
        <f t="shared" ca="1" si="33"/>
        <v>52.84</v>
      </c>
      <c r="AR27" s="71">
        <f t="shared" ca="1" si="34"/>
        <v>51.08</v>
      </c>
      <c r="AS27" s="71">
        <f t="shared" ca="1" si="35"/>
        <v>47.952000000000005</v>
      </c>
      <c r="AT27" s="108"/>
      <c r="AU27" s="83">
        <f t="shared" ca="1" si="116"/>
        <v>81.536000000000001</v>
      </c>
      <c r="AV27" s="108"/>
      <c r="AW27" s="83">
        <f t="shared" ca="1" si="38"/>
        <v>78.930000000000007</v>
      </c>
      <c r="AX27" s="83">
        <f t="shared" ca="1" si="39"/>
        <v>76.786000000000001</v>
      </c>
      <c r="AY27" s="83">
        <f t="shared" ca="1" si="40"/>
        <v>66.394000000000005</v>
      </c>
      <c r="AZ27" s="108"/>
      <c r="BA27" s="83">
        <f t="shared" ca="1" si="70"/>
        <v>84.95</v>
      </c>
      <c r="BB27" s="83">
        <f t="shared" ca="1" si="41"/>
        <v>79.806999999999988</v>
      </c>
      <c r="BC27" s="83">
        <f t="shared" ca="1" si="42"/>
        <v>76.23599999999999</v>
      </c>
      <c r="BD27" s="83">
        <f t="shared" ca="1" si="43"/>
        <v>75.313999999999993</v>
      </c>
      <c r="BE27" s="83">
        <f t="shared" ca="1" si="118"/>
        <v>75.114999999999995</v>
      </c>
      <c r="BF27" s="108"/>
      <c r="BG27" s="72">
        <f t="shared" ca="1" si="45"/>
        <v>70.084999999999994</v>
      </c>
      <c r="BH27" s="72">
        <f t="shared" ca="1" si="46"/>
        <v>63.57</v>
      </c>
      <c r="BI27" s="72">
        <f t="shared" ca="1" si="47"/>
        <v>53.833999999999996</v>
      </c>
      <c r="BJ27" s="128"/>
      <c r="BK27" s="72">
        <f t="shared" ca="1" si="71"/>
        <v>48.454000000000001</v>
      </c>
      <c r="BL27" s="72">
        <f t="shared" ca="1" si="72"/>
        <v>46.828000000000003</v>
      </c>
      <c r="BM27" s="72">
        <f t="shared" ca="1" si="73"/>
        <v>49.952000000000005</v>
      </c>
      <c r="BN27" s="129"/>
      <c r="BO27" s="129"/>
      <c r="BP27" s="84">
        <f t="shared" ca="1" si="74"/>
        <v>500</v>
      </c>
      <c r="BQ27" s="63">
        <f t="shared" ca="1" si="75"/>
        <v>850</v>
      </c>
      <c r="BR27" s="109"/>
      <c r="BS27" s="109"/>
      <c r="BT27" s="59">
        <f t="shared" ca="1" si="76"/>
        <v>95</v>
      </c>
      <c r="BU27" s="59">
        <f t="shared" ca="1" si="77"/>
        <v>280</v>
      </c>
      <c r="BV27" s="110"/>
      <c r="BW27" s="85">
        <f t="shared" ca="1" si="78"/>
        <v>120</v>
      </c>
      <c r="BX27" s="64">
        <f t="shared" ca="1" si="79"/>
        <v>300</v>
      </c>
      <c r="BY27" s="59">
        <f t="shared" ca="1" si="80"/>
        <v>30</v>
      </c>
      <c r="BZ27" s="59">
        <f t="shared" ca="1" si="81"/>
        <v>15</v>
      </c>
      <c r="CA27" s="109"/>
      <c r="CB27" s="59">
        <f t="shared" ca="1" si="82"/>
        <v>2000</v>
      </c>
      <c r="CC27" s="59">
        <f t="shared" ca="1" si="83"/>
        <v>65</v>
      </c>
      <c r="CD27" s="59">
        <f t="shared" ca="1" si="84"/>
        <v>15</v>
      </c>
      <c r="CE27" s="59">
        <f t="shared" ca="1" si="85"/>
        <v>480</v>
      </c>
      <c r="CF27" s="59">
        <f t="shared" ca="1" si="86"/>
        <v>1400</v>
      </c>
      <c r="CG27" s="59">
        <f t="shared" ca="1" si="87"/>
        <v>8</v>
      </c>
      <c r="CH27" s="59">
        <f t="shared" ca="1" si="88"/>
        <v>620</v>
      </c>
      <c r="CI27" s="59">
        <f t="shared" ca="1" si="89"/>
        <v>150</v>
      </c>
      <c r="CJ27" s="59">
        <f t="shared" ca="1" si="90"/>
        <v>20</v>
      </c>
      <c r="CK27" s="59">
        <f t="shared" ca="1" si="91"/>
        <v>30</v>
      </c>
      <c r="CL27" s="59">
        <f t="shared" ca="1" si="92"/>
        <v>1300</v>
      </c>
      <c r="CM27" s="59">
        <f t="shared" ca="1" si="93"/>
        <v>800</v>
      </c>
      <c r="CN27" s="59">
        <f t="shared" ca="1" si="94"/>
        <v>10</v>
      </c>
      <c r="CO27" s="109"/>
      <c r="CP27" s="109"/>
      <c r="CQ27" s="59">
        <f t="shared" ca="1" si="95"/>
        <v>4800</v>
      </c>
      <c r="CR27" s="59">
        <f t="shared" ca="1" si="96"/>
        <v>2300</v>
      </c>
      <c r="CS27" s="59">
        <f t="shared" ca="1" si="97"/>
        <v>8</v>
      </c>
      <c r="CT27" s="59">
        <f t="shared" ca="1" si="98"/>
        <v>25</v>
      </c>
      <c r="CU27" s="59">
        <f t="shared" ca="1" si="99"/>
        <v>200</v>
      </c>
      <c r="CV27" s="59">
        <f t="shared" ca="1" si="100"/>
        <v>10</v>
      </c>
      <c r="CW27" s="59">
        <f t="shared" ca="1" si="101"/>
        <v>8</v>
      </c>
      <c r="CX27" s="59">
        <f t="shared" ca="1" si="102"/>
        <v>10</v>
      </c>
      <c r="CY27" s="59">
        <f t="shared" ca="1" si="103"/>
        <v>1100</v>
      </c>
      <c r="CZ27" s="59">
        <f t="shared" ca="1" si="104"/>
        <v>6000</v>
      </c>
      <c r="DA27" s="59">
        <f t="shared" ca="1" si="105"/>
        <v>15</v>
      </c>
      <c r="DB27" s="59">
        <f t="shared" ca="1" si="106"/>
        <v>250</v>
      </c>
      <c r="DC27" s="59">
        <f t="shared" ca="1" si="107"/>
        <v>90</v>
      </c>
      <c r="DD27" s="59">
        <f t="shared" ca="1" si="108"/>
        <v>200</v>
      </c>
      <c r="DE27" s="109"/>
      <c r="DF27" s="109"/>
      <c r="DG27" s="109"/>
      <c r="DH27" s="109"/>
      <c r="DI27" s="109"/>
      <c r="DJ27" s="59">
        <f t="shared" ca="1" si="59"/>
        <v>2200</v>
      </c>
      <c r="DK27" s="109"/>
      <c r="DL27" s="59">
        <f t="shared" ca="1" si="109"/>
        <v>1300</v>
      </c>
      <c r="DM27" s="59">
        <f t="shared" ca="1" si="61"/>
        <v>1800</v>
      </c>
      <c r="DN27" s="59">
        <f t="shared" ca="1" si="62"/>
        <v>6500</v>
      </c>
      <c r="DO27" s="59">
        <f t="shared" ca="1" si="63"/>
        <v>6000</v>
      </c>
      <c r="DP27" s="59">
        <f t="shared" ca="1" si="119"/>
        <v>1400</v>
      </c>
      <c r="DQ27" s="109"/>
      <c r="DR27" s="59">
        <f t="shared" ca="1" si="110"/>
        <v>12</v>
      </c>
      <c r="DS27" s="59">
        <f t="shared" ca="1" si="111"/>
        <v>10</v>
      </c>
      <c r="DT27" s="59">
        <f t="shared" ca="1" si="112"/>
        <v>12</v>
      </c>
      <c r="DU27" s="110"/>
      <c r="DV27" s="64">
        <f t="shared" ca="1" si="113"/>
        <v>300</v>
      </c>
      <c r="DW27" s="85">
        <f t="shared" ca="1" si="114"/>
        <v>300</v>
      </c>
      <c r="DX27" s="85">
        <f t="shared" ca="1" si="115"/>
        <v>160</v>
      </c>
      <c r="DZ27" s="140" t="s">
        <v>62</v>
      </c>
      <c r="EA27" s="66" t="s">
        <v>194</v>
      </c>
      <c r="EB27" s="112">
        <v>57.755000000000003</v>
      </c>
    </row>
    <row r="28" spans="1:132" x14ac:dyDescent="0.15">
      <c r="A28" s="61" t="s">
        <v>416</v>
      </c>
      <c r="B28" s="58">
        <f t="shared" ca="1" si="66"/>
        <v>42185</v>
      </c>
      <c r="C28" s="108"/>
      <c r="D28" s="108"/>
      <c r="E28" s="71">
        <f t="shared" ca="1" si="0"/>
        <v>53.786000000000001</v>
      </c>
      <c r="F28" s="71">
        <f t="shared" ca="1" si="67"/>
        <v>49.356999999999999</v>
      </c>
      <c r="G28" s="108"/>
      <c r="H28" s="108"/>
      <c r="I28" s="71">
        <f t="shared" ca="1" si="1"/>
        <v>51.651999999999994</v>
      </c>
      <c r="J28" s="71">
        <f t="shared" ca="1" si="2"/>
        <v>46.197999999999993</v>
      </c>
      <c r="K28" s="108"/>
      <c r="L28" s="71">
        <f t="shared" ca="1" si="4"/>
        <v>72.168999999999997</v>
      </c>
      <c r="M28" s="71">
        <f t="shared" ca="1" si="5"/>
        <v>64.013999999999996</v>
      </c>
      <c r="N28" s="71">
        <f t="shared" ca="1" si="6"/>
        <v>71.523999999999987</v>
      </c>
      <c r="O28" s="71">
        <f t="shared" ca="1" si="7"/>
        <v>65.869</v>
      </c>
      <c r="P28" s="108"/>
      <c r="Q28" s="71">
        <f t="shared" ca="1" si="9"/>
        <v>54.372</v>
      </c>
      <c r="R28" s="71">
        <f t="shared" ca="1" si="10"/>
        <v>50.754999999999995</v>
      </c>
      <c r="S28" s="71">
        <f t="shared" ca="1" si="11"/>
        <v>63.432000000000002</v>
      </c>
      <c r="T28" s="71">
        <f t="shared" ca="1" si="12"/>
        <v>55.576000000000008</v>
      </c>
      <c r="U28" s="71">
        <f t="shared" ca="1" si="13"/>
        <v>52.195000000000007</v>
      </c>
      <c r="V28" s="71">
        <f t="shared" ca="1" si="14"/>
        <v>50.052</v>
      </c>
      <c r="W28" s="71">
        <f t="shared" ca="1" si="15"/>
        <v>40.210999999999999</v>
      </c>
      <c r="X28" s="71">
        <f t="shared" ca="1" si="68"/>
        <v>51.951999999999998</v>
      </c>
      <c r="Y28" s="71">
        <f t="shared" ca="1" si="16"/>
        <v>52.243000000000002</v>
      </c>
      <c r="Z28" s="71">
        <f t="shared" ca="1" si="69"/>
        <v>48.698</v>
      </c>
      <c r="AA28" s="71">
        <f t="shared" ca="1" si="17"/>
        <v>50.679000000000002</v>
      </c>
      <c r="AB28" s="71">
        <f t="shared" ca="1" si="18"/>
        <v>49.866</v>
      </c>
      <c r="AC28" s="71">
        <f t="shared" ca="1" si="19"/>
        <v>49.960999999999999</v>
      </c>
      <c r="AD28" s="108"/>
      <c r="AE28" s="71">
        <f t="shared" ca="1" si="21"/>
        <v>70.891999999999996</v>
      </c>
      <c r="AF28" s="71">
        <f t="shared" ca="1" si="22"/>
        <v>73.076000000000008</v>
      </c>
      <c r="AG28" s="71">
        <f t="shared" ca="1" si="23"/>
        <v>67.009999999999991</v>
      </c>
      <c r="AH28" s="71">
        <f t="shared" ca="1" si="24"/>
        <v>59.492000000000004</v>
      </c>
      <c r="AI28" s="71">
        <f t="shared" ca="1" si="25"/>
        <v>60.518000000000001</v>
      </c>
      <c r="AJ28" s="71">
        <f t="shared" ca="1" si="26"/>
        <v>54.81</v>
      </c>
      <c r="AK28" s="71">
        <f t="shared" ca="1" si="27"/>
        <v>51.405999999999992</v>
      </c>
      <c r="AL28" s="71">
        <f t="shared" ca="1" si="28"/>
        <v>50.204000000000008</v>
      </c>
      <c r="AM28" s="71">
        <f t="shared" ca="1" si="29"/>
        <v>72.826999999999998</v>
      </c>
      <c r="AN28" s="71">
        <f t="shared" ca="1" si="30"/>
        <v>70.338999999999999</v>
      </c>
      <c r="AO28" s="71">
        <f t="shared" ca="1" si="31"/>
        <v>60.072000000000003</v>
      </c>
      <c r="AP28" s="71">
        <f t="shared" ca="1" si="32"/>
        <v>52.591000000000001</v>
      </c>
      <c r="AQ28" s="71">
        <f t="shared" ca="1" si="33"/>
        <v>52.298000000000002</v>
      </c>
      <c r="AR28" s="71">
        <f t="shared" ca="1" si="34"/>
        <v>50.865000000000002</v>
      </c>
      <c r="AS28" s="71">
        <f t="shared" ca="1" si="35"/>
        <v>47.899000000000001</v>
      </c>
      <c r="AT28" s="108"/>
      <c r="AU28" s="83">
        <f t="shared" ca="1" si="116"/>
        <v>81.457999999999998</v>
      </c>
      <c r="AV28" s="108"/>
      <c r="AW28" s="83">
        <f t="shared" ca="1" si="38"/>
        <v>78.94</v>
      </c>
      <c r="AX28" s="83">
        <f t="shared" ca="1" si="39"/>
        <v>76.756</v>
      </c>
      <c r="AY28" s="83">
        <f t="shared" ca="1" si="40"/>
        <v>66.494</v>
      </c>
      <c r="AZ28" s="108"/>
      <c r="BA28" s="83">
        <f t="shared" ca="1" si="70"/>
        <v>85.042000000000002</v>
      </c>
      <c r="BB28" s="83">
        <f t="shared" ca="1" si="41"/>
        <v>79.758999999999986</v>
      </c>
      <c r="BC28" s="83">
        <f t="shared" ca="1" si="42"/>
        <v>76.212999999999994</v>
      </c>
      <c r="BD28" s="83">
        <f t="shared" ca="1" si="43"/>
        <v>75.200999999999993</v>
      </c>
      <c r="BE28" s="83">
        <f t="shared" ca="1" si="118"/>
        <v>75.067000000000007</v>
      </c>
      <c r="BF28" s="108"/>
      <c r="BG28" s="72">
        <f t="shared" ca="1" si="45"/>
        <v>70.090999999999994</v>
      </c>
      <c r="BH28" s="72">
        <f t="shared" ca="1" si="46"/>
        <v>63.555</v>
      </c>
      <c r="BI28" s="72">
        <f t="shared" ca="1" si="47"/>
        <v>53.825999999999993</v>
      </c>
      <c r="BJ28" s="128"/>
      <c r="BK28" s="72">
        <f t="shared" ca="1" si="71"/>
        <v>48.177</v>
      </c>
      <c r="BL28" s="72">
        <f t="shared" ca="1" si="72"/>
        <v>46.727000000000004</v>
      </c>
      <c r="BM28" s="72">
        <f t="shared" ca="1" si="73"/>
        <v>49.940000000000005</v>
      </c>
      <c r="BN28" s="129"/>
      <c r="BO28" s="129"/>
      <c r="BP28" s="84">
        <f t="shared" ca="1" si="74"/>
        <v>480</v>
      </c>
      <c r="BQ28" s="63">
        <f t="shared" ca="1" si="75"/>
        <v>800</v>
      </c>
      <c r="BR28" s="109"/>
      <c r="BS28" s="109"/>
      <c r="BT28" s="59">
        <f t="shared" ca="1" si="76"/>
        <v>90</v>
      </c>
      <c r="BU28" s="59">
        <f t="shared" ca="1" si="77"/>
        <v>280</v>
      </c>
      <c r="BV28" s="110"/>
      <c r="BW28" s="85">
        <f t="shared" ca="1" si="78"/>
        <v>140</v>
      </c>
      <c r="BX28" s="64">
        <f t="shared" ca="1" si="79"/>
        <v>400</v>
      </c>
      <c r="BY28" s="59">
        <f t="shared" ca="1" si="80"/>
        <v>30</v>
      </c>
      <c r="BZ28" s="59">
        <f t="shared" ca="1" si="81"/>
        <v>22</v>
      </c>
      <c r="CA28" s="109"/>
      <c r="CB28" s="59">
        <f t="shared" ca="1" si="82"/>
        <v>2200</v>
      </c>
      <c r="CC28" s="59">
        <f t="shared" ca="1" si="83"/>
        <v>70</v>
      </c>
      <c r="CD28" s="59">
        <f t="shared" ca="1" si="84"/>
        <v>18</v>
      </c>
      <c r="CE28" s="59">
        <f t="shared" ca="1" si="85"/>
        <v>800</v>
      </c>
      <c r="CF28" s="59">
        <f t="shared" ca="1" si="86"/>
        <v>1400</v>
      </c>
      <c r="CG28" s="59">
        <f t="shared" ca="1" si="87"/>
        <v>8</v>
      </c>
      <c r="CH28" s="59">
        <f t="shared" ca="1" si="88"/>
        <v>600</v>
      </c>
      <c r="CI28" s="59">
        <f t="shared" ca="1" si="89"/>
        <v>120</v>
      </c>
      <c r="CJ28" s="59">
        <f t="shared" ca="1" si="90"/>
        <v>22</v>
      </c>
      <c r="CK28" s="59">
        <f t="shared" ca="1" si="91"/>
        <v>30</v>
      </c>
      <c r="CL28" s="59">
        <f t="shared" ca="1" si="92"/>
        <v>1300</v>
      </c>
      <c r="CM28" s="59">
        <f t="shared" ca="1" si="93"/>
        <v>350</v>
      </c>
      <c r="CN28" s="59">
        <f t="shared" ca="1" si="94"/>
        <v>10</v>
      </c>
      <c r="CO28" s="109"/>
      <c r="CP28" s="109"/>
      <c r="CQ28" s="59">
        <f t="shared" ca="1" si="95"/>
        <v>5000</v>
      </c>
      <c r="CR28" s="59">
        <f t="shared" ca="1" si="96"/>
        <v>1800</v>
      </c>
      <c r="CS28" s="59">
        <f t="shared" ca="1" si="97"/>
        <v>6</v>
      </c>
      <c r="CT28" s="59">
        <f t="shared" ca="1" si="98"/>
        <v>25</v>
      </c>
      <c r="CU28" s="59">
        <f t="shared" ca="1" si="99"/>
        <v>45</v>
      </c>
      <c r="CV28" s="59">
        <f t="shared" ca="1" si="100"/>
        <v>12</v>
      </c>
      <c r="CW28" s="59">
        <f t="shared" ca="1" si="101"/>
        <v>6</v>
      </c>
      <c r="CX28" s="59">
        <f t="shared" ca="1" si="102"/>
        <v>12</v>
      </c>
      <c r="CY28" s="59">
        <f t="shared" ca="1" si="103"/>
        <v>1300</v>
      </c>
      <c r="CZ28" s="59">
        <f t="shared" ca="1" si="104"/>
        <v>5500</v>
      </c>
      <c r="DA28" s="59">
        <f t="shared" ca="1" si="105"/>
        <v>12</v>
      </c>
      <c r="DB28" s="59">
        <f t="shared" ca="1" si="106"/>
        <v>180</v>
      </c>
      <c r="DC28" s="59">
        <f t="shared" ca="1" si="107"/>
        <v>80</v>
      </c>
      <c r="DD28" s="59">
        <f t="shared" ca="1" si="108"/>
        <v>200</v>
      </c>
      <c r="DE28" s="109"/>
      <c r="DF28" s="109"/>
      <c r="DG28" s="109"/>
      <c r="DH28" s="109"/>
      <c r="DI28" s="109"/>
      <c r="DJ28" s="59">
        <f t="shared" ca="1" si="59"/>
        <v>2000</v>
      </c>
      <c r="DK28" s="109"/>
      <c r="DL28" s="59">
        <f t="shared" ca="1" si="109"/>
        <v>1200</v>
      </c>
      <c r="DM28" s="59">
        <f t="shared" ca="1" si="61"/>
        <v>1800</v>
      </c>
      <c r="DN28" s="59">
        <f t="shared" ca="1" si="62"/>
        <v>8000</v>
      </c>
      <c r="DO28" s="59">
        <f t="shared" ca="1" si="63"/>
        <v>7000</v>
      </c>
      <c r="DP28" s="59">
        <f t="shared" ca="1" si="119"/>
        <v>1400</v>
      </c>
      <c r="DQ28" s="109"/>
      <c r="DR28" s="59">
        <f t="shared" ca="1" si="110"/>
        <v>10</v>
      </c>
      <c r="DS28" s="59">
        <f t="shared" ca="1" si="111"/>
        <v>12</v>
      </c>
      <c r="DT28" s="59">
        <f t="shared" ca="1" si="112"/>
        <v>10</v>
      </c>
      <c r="DU28" s="110"/>
      <c r="DV28" s="64">
        <f t="shared" ca="1" si="113"/>
        <v>320</v>
      </c>
      <c r="DW28" s="85">
        <f t="shared" ca="1" si="114"/>
        <v>300</v>
      </c>
      <c r="DX28" s="85">
        <f t="shared" ca="1" si="115"/>
        <v>200</v>
      </c>
      <c r="DZ28" s="141"/>
      <c r="EA28" s="113" t="s">
        <v>195</v>
      </c>
      <c r="EB28" s="114">
        <v>57.741</v>
      </c>
    </row>
    <row r="29" spans="1:132" x14ac:dyDescent="0.15">
      <c r="A29" s="61" t="s">
        <v>417</v>
      </c>
      <c r="B29" s="58">
        <f t="shared" ca="1" si="66"/>
        <v>42191</v>
      </c>
      <c r="C29" s="108"/>
      <c r="D29" s="108"/>
      <c r="E29" s="71">
        <f t="shared" ca="1" si="0"/>
        <v>53.965999999999994</v>
      </c>
      <c r="F29" s="71">
        <f t="shared" ca="1" si="67"/>
        <v>49.797000000000004</v>
      </c>
      <c r="G29" s="108"/>
      <c r="H29" s="108"/>
      <c r="I29" s="71">
        <f t="shared" ca="1" si="1"/>
        <v>51.960999999999991</v>
      </c>
      <c r="J29" s="71">
        <f t="shared" ca="1" si="2"/>
        <v>46.858999999999995</v>
      </c>
      <c r="K29" s="108"/>
      <c r="L29" s="71">
        <f t="shared" ca="1" si="4"/>
        <v>72.027999999999992</v>
      </c>
      <c r="M29" s="71">
        <f t="shared" ca="1" si="5"/>
        <v>64.652999999999992</v>
      </c>
      <c r="N29" s="71">
        <f t="shared" ca="1" si="6"/>
        <v>74.77</v>
      </c>
      <c r="O29" s="71">
        <f t="shared" ca="1" si="7"/>
        <v>66.430000000000007</v>
      </c>
      <c r="P29" s="108"/>
      <c r="Q29" s="71">
        <f t="shared" ca="1" si="9"/>
        <v>54.549000000000007</v>
      </c>
      <c r="R29" s="71">
        <f t="shared" ca="1" si="10"/>
        <v>51.762</v>
      </c>
      <c r="S29" s="71">
        <f t="shared" ca="1" si="11"/>
        <v>69.224000000000004</v>
      </c>
      <c r="T29" s="71">
        <f t="shared" ca="1" si="12"/>
        <v>56.287000000000006</v>
      </c>
      <c r="U29" s="71">
        <f t="shared" ca="1" si="13"/>
        <v>52.559000000000005</v>
      </c>
      <c r="V29" s="71">
        <f t="shared" ca="1" si="14"/>
        <v>51.186</v>
      </c>
      <c r="W29" s="71">
        <f t="shared" ca="1" si="15"/>
        <v>41.113</v>
      </c>
      <c r="X29" s="71">
        <f t="shared" ca="1" si="68"/>
        <v>52.402000000000001</v>
      </c>
      <c r="Y29" s="71">
        <f t="shared" ca="1" si="16"/>
        <v>55.938000000000002</v>
      </c>
      <c r="Z29" s="71">
        <f t="shared" ca="1" si="69"/>
        <v>49.504999999999995</v>
      </c>
      <c r="AA29" s="71">
        <f t="shared" ca="1" si="17"/>
        <v>51.515000000000001</v>
      </c>
      <c r="AB29" s="71">
        <f t="shared" ca="1" si="18"/>
        <v>50.33</v>
      </c>
      <c r="AC29" s="71">
        <f t="shared" ca="1" si="19"/>
        <v>50.736000000000004</v>
      </c>
      <c r="AD29" s="108"/>
      <c r="AE29" s="71">
        <f t="shared" ca="1" si="21"/>
        <v>71.216999999999999</v>
      </c>
      <c r="AF29" s="71">
        <f t="shared" ca="1" si="22"/>
        <v>73.293000000000006</v>
      </c>
      <c r="AG29" s="71">
        <f t="shared" ca="1" si="23"/>
        <v>67.092999999999989</v>
      </c>
      <c r="AH29" s="71">
        <f t="shared" ca="1" si="24"/>
        <v>60.027000000000001</v>
      </c>
      <c r="AI29" s="71">
        <f t="shared" ca="1" si="25"/>
        <v>61.495000000000005</v>
      </c>
      <c r="AJ29" s="71">
        <f t="shared" ca="1" si="26"/>
        <v>55.201999999999998</v>
      </c>
      <c r="AK29" s="71">
        <f t="shared" ca="1" si="27"/>
        <v>51.85799999999999</v>
      </c>
      <c r="AL29" s="71">
        <f t="shared" ca="1" si="28"/>
        <v>50.251000000000005</v>
      </c>
      <c r="AM29" s="71">
        <f t="shared" ca="1" si="29"/>
        <v>72.995000000000005</v>
      </c>
      <c r="AN29" s="71">
        <f t="shared" ca="1" si="30"/>
        <v>71.063000000000002</v>
      </c>
      <c r="AO29" s="71">
        <f t="shared" ca="1" si="31"/>
        <v>60.097999999999999</v>
      </c>
      <c r="AP29" s="71">
        <f t="shared" ca="1" si="32"/>
        <v>53.503999999999998</v>
      </c>
      <c r="AQ29" s="71">
        <f t="shared" ca="1" si="33"/>
        <v>56.028000000000006</v>
      </c>
      <c r="AR29" s="71">
        <f t="shared" ca="1" si="34"/>
        <v>51.798999999999999</v>
      </c>
      <c r="AS29" s="71">
        <f t="shared" ca="1" si="35"/>
        <v>48.784000000000006</v>
      </c>
      <c r="AT29" s="108"/>
      <c r="AU29" s="83">
        <f t="shared" ca="1" si="116"/>
        <v>81.807000000000002</v>
      </c>
      <c r="AV29" s="108"/>
      <c r="AW29" s="83">
        <f t="shared" ca="1" si="38"/>
        <v>78.995999999999995</v>
      </c>
      <c r="AX29" s="83">
        <f t="shared" ca="1" si="39"/>
        <v>76.965000000000003</v>
      </c>
      <c r="AY29" s="83">
        <f t="shared" ca="1" si="40"/>
        <v>67.734000000000009</v>
      </c>
      <c r="AZ29" s="108"/>
      <c r="BA29" s="83">
        <f t="shared" ca="1" si="70"/>
        <v>86.789000000000001</v>
      </c>
      <c r="BB29" s="83">
        <f t="shared" ca="1" si="41"/>
        <v>80.3</v>
      </c>
      <c r="BC29" s="83">
        <f t="shared" ca="1" si="42"/>
        <v>76.935000000000002</v>
      </c>
      <c r="BD29" s="83">
        <f t="shared" ca="1" si="43"/>
        <v>75.590999999999994</v>
      </c>
      <c r="BE29" s="83">
        <f t="shared" ca="1" si="118"/>
        <v>75.375</v>
      </c>
      <c r="BF29" s="108"/>
      <c r="BG29" s="72">
        <f t="shared" ca="1" si="45"/>
        <v>70.116</v>
      </c>
      <c r="BH29" s="72">
        <f t="shared" ca="1" si="46"/>
        <v>63.725999999999999</v>
      </c>
      <c r="BI29" s="72">
        <f t="shared" ca="1" si="47"/>
        <v>54.634999999999998</v>
      </c>
      <c r="BJ29" s="128"/>
      <c r="BK29" s="72">
        <f t="shared" ca="1" si="71"/>
        <v>48.972999999999999</v>
      </c>
      <c r="BL29" s="72">
        <f t="shared" ca="1" si="72"/>
        <v>47.490000000000009</v>
      </c>
      <c r="BM29" s="72">
        <f t="shared" ca="1" si="73"/>
        <v>50.314000000000007</v>
      </c>
      <c r="BN29" s="129"/>
      <c r="BO29" s="129"/>
      <c r="BP29" s="84">
        <f t="shared" ca="1" si="74"/>
        <v>480</v>
      </c>
      <c r="BQ29" s="63">
        <f t="shared" ca="1" si="75"/>
        <v>900</v>
      </c>
      <c r="BR29" s="109"/>
      <c r="BS29" s="109"/>
      <c r="BT29" s="59">
        <f t="shared" ca="1" si="76"/>
        <v>90</v>
      </c>
      <c r="BU29" s="59">
        <f t="shared" ca="1" si="77"/>
        <v>280</v>
      </c>
      <c r="BV29" s="110"/>
      <c r="BW29" s="85">
        <f t="shared" ca="1" si="78"/>
        <v>140</v>
      </c>
      <c r="BX29" s="64">
        <f t="shared" ca="1" si="79"/>
        <v>400</v>
      </c>
      <c r="BY29" s="59">
        <f t="shared" ca="1" si="80"/>
        <v>40</v>
      </c>
      <c r="BZ29" s="59">
        <f t="shared" ca="1" si="81"/>
        <v>20</v>
      </c>
      <c r="CA29" s="109"/>
      <c r="CB29" s="59">
        <f t="shared" ca="1" si="82"/>
        <v>2200</v>
      </c>
      <c r="CC29" s="59">
        <f t="shared" ca="1" si="83"/>
        <v>60</v>
      </c>
      <c r="CD29" s="59">
        <f t="shared" ca="1" si="84"/>
        <v>15</v>
      </c>
      <c r="CE29" s="59">
        <f t="shared" ca="1" si="85"/>
        <v>300</v>
      </c>
      <c r="CF29" s="59">
        <f t="shared" ca="1" si="86"/>
        <v>1600</v>
      </c>
      <c r="CG29" s="59">
        <f t="shared" ca="1" si="87"/>
        <v>12</v>
      </c>
      <c r="CH29" s="59">
        <f t="shared" ca="1" si="88"/>
        <v>600</v>
      </c>
      <c r="CI29" s="59">
        <f t="shared" ca="1" si="89"/>
        <v>150</v>
      </c>
      <c r="CJ29" s="59">
        <f t="shared" ca="1" si="90"/>
        <v>15</v>
      </c>
      <c r="CK29" s="59">
        <f t="shared" ca="1" si="91"/>
        <v>30</v>
      </c>
      <c r="CL29" s="59">
        <f t="shared" ca="1" si="92"/>
        <v>700</v>
      </c>
      <c r="CM29" s="59">
        <f t="shared" ca="1" si="93"/>
        <v>250</v>
      </c>
      <c r="CN29" s="59">
        <f t="shared" ca="1" si="94"/>
        <v>10</v>
      </c>
      <c r="CO29" s="109"/>
      <c r="CP29" s="109"/>
      <c r="CQ29" s="59">
        <f t="shared" ca="1" si="95"/>
        <v>5000</v>
      </c>
      <c r="CR29" s="59">
        <f t="shared" ca="1" si="96"/>
        <v>2000</v>
      </c>
      <c r="CS29" s="59">
        <f t="shared" ca="1" si="97"/>
        <v>8</v>
      </c>
      <c r="CT29" s="59">
        <f t="shared" ca="1" si="98"/>
        <v>22</v>
      </c>
      <c r="CU29" s="59">
        <f t="shared" ca="1" si="99"/>
        <v>40</v>
      </c>
      <c r="CV29" s="59">
        <f t="shared" ca="1" si="100"/>
        <v>10</v>
      </c>
      <c r="CW29" s="59">
        <f t="shared" ca="1" si="101"/>
        <v>5</v>
      </c>
      <c r="CX29" s="59">
        <f t="shared" ca="1" si="102"/>
        <v>10</v>
      </c>
      <c r="CY29" s="59">
        <f t="shared" ca="1" si="103"/>
        <v>1000</v>
      </c>
      <c r="CZ29" s="59">
        <f t="shared" ca="1" si="104"/>
        <v>5800</v>
      </c>
      <c r="DA29" s="59">
        <f t="shared" ca="1" si="105"/>
        <v>12</v>
      </c>
      <c r="DB29" s="59">
        <f t="shared" ca="1" si="106"/>
        <v>60</v>
      </c>
      <c r="DC29" s="59">
        <f t="shared" ca="1" si="107"/>
        <v>100</v>
      </c>
      <c r="DD29" s="59">
        <f t="shared" ca="1" si="108"/>
        <v>200</v>
      </c>
      <c r="DE29" s="109"/>
      <c r="DF29" s="109"/>
      <c r="DG29" s="109"/>
      <c r="DH29" s="59">
        <f t="shared" ca="1" si="117"/>
        <v>2000</v>
      </c>
      <c r="DI29" s="59">
        <f t="shared" ca="1" si="58"/>
        <v>6000</v>
      </c>
      <c r="DJ29" s="59">
        <f t="shared" ca="1" si="59"/>
        <v>1800</v>
      </c>
      <c r="DK29" s="109"/>
      <c r="DL29" s="59">
        <f t="shared" ca="1" si="109"/>
        <v>800</v>
      </c>
      <c r="DM29" s="59">
        <f t="shared" ca="1" si="61"/>
        <v>800</v>
      </c>
      <c r="DN29" s="111">
        <v>8000</v>
      </c>
      <c r="DO29" s="59">
        <f t="shared" ca="1" si="63"/>
        <v>7800</v>
      </c>
      <c r="DP29" s="59">
        <f t="shared" ca="1" si="119"/>
        <v>2200</v>
      </c>
      <c r="DQ29" s="109"/>
      <c r="DR29" s="59">
        <f t="shared" ca="1" si="110"/>
        <v>12</v>
      </c>
      <c r="DS29" s="59">
        <f t="shared" ca="1" si="111"/>
        <v>15</v>
      </c>
      <c r="DT29" s="59">
        <f t="shared" ca="1" si="112"/>
        <v>15</v>
      </c>
      <c r="DU29" s="110"/>
      <c r="DV29" s="64">
        <f t="shared" ca="1" si="113"/>
        <v>280</v>
      </c>
      <c r="DW29" s="85">
        <f t="shared" ca="1" si="114"/>
        <v>250</v>
      </c>
      <c r="DX29" s="85">
        <f t="shared" ca="1" si="115"/>
        <v>200</v>
      </c>
      <c r="DZ29" s="142"/>
      <c r="EA29" s="67" t="s">
        <v>196</v>
      </c>
      <c r="EB29" s="115">
        <v>57.701000000000001</v>
      </c>
    </row>
    <row r="30" spans="1:132" x14ac:dyDescent="0.15">
      <c r="A30" s="61" t="s">
        <v>419</v>
      </c>
      <c r="B30" s="58">
        <f t="shared" ca="1" si="66"/>
        <v>42198</v>
      </c>
      <c r="C30" s="108"/>
      <c r="D30" s="108"/>
      <c r="E30" s="71">
        <f t="shared" ca="1" si="0"/>
        <v>53.804000000000002</v>
      </c>
      <c r="F30" s="71">
        <f t="shared" ca="1" si="67"/>
        <v>49.731000000000002</v>
      </c>
      <c r="G30" s="108"/>
      <c r="H30" s="108"/>
      <c r="I30" s="71">
        <f t="shared" ca="1" si="1"/>
        <v>51.919999999999995</v>
      </c>
      <c r="J30" s="71">
        <f t="shared" ca="1" si="2"/>
        <v>46.461999999999996</v>
      </c>
      <c r="K30" s="108"/>
      <c r="L30" s="71">
        <f t="shared" ca="1" si="4"/>
        <v>71.876999999999995</v>
      </c>
      <c r="M30" s="71">
        <f t="shared" ca="1" si="5"/>
        <v>64.652999999999992</v>
      </c>
      <c r="N30" s="71">
        <f t="shared" ca="1" si="6"/>
        <v>72.182999999999993</v>
      </c>
      <c r="O30" s="71">
        <f t="shared" ca="1" si="7"/>
        <v>66.381</v>
      </c>
      <c r="P30" s="108"/>
      <c r="Q30" s="71">
        <f t="shared" ca="1" si="9"/>
        <v>54.596000000000004</v>
      </c>
      <c r="R30" s="71">
        <f t="shared" ca="1" si="10"/>
        <v>51.675999999999995</v>
      </c>
      <c r="S30" s="71">
        <f t="shared" ca="1" si="11"/>
        <v>69.114999999999995</v>
      </c>
      <c r="T30" s="71">
        <f t="shared" ca="1" si="12"/>
        <v>56.236000000000004</v>
      </c>
      <c r="U30" s="71">
        <f t="shared" ca="1" si="13"/>
        <v>52.163000000000004</v>
      </c>
      <c r="V30" s="71">
        <f t="shared" ca="1" si="14"/>
        <v>50.998000000000005</v>
      </c>
      <c r="W30" s="71">
        <f t="shared" ca="1" si="15"/>
        <v>41.331000000000003</v>
      </c>
      <c r="X30" s="71">
        <f t="shared" ca="1" si="68"/>
        <v>52.838999999999999</v>
      </c>
      <c r="Y30" s="71">
        <f t="shared" ca="1" si="16"/>
        <v>55.856000000000002</v>
      </c>
      <c r="Z30" s="71">
        <f t="shared" ca="1" si="69"/>
        <v>49.58</v>
      </c>
      <c r="AA30" s="71">
        <f t="shared" ca="1" si="17"/>
        <v>51.147000000000006</v>
      </c>
      <c r="AB30" s="71">
        <f t="shared" ca="1" si="18"/>
        <v>50.084000000000003</v>
      </c>
      <c r="AC30" s="71">
        <f t="shared" ca="1" si="19"/>
        <v>50.551000000000002</v>
      </c>
      <c r="AD30" s="108"/>
      <c r="AE30" s="71">
        <f t="shared" ca="1" si="21"/>
        <v>71.003</v>
      </c>
      <c r="AF30" s="71">
        <f t="shared" ca="1" si="22"/>
        <v>73.457999999999998</v>
      </c>
      <c r="AG30" s="71">
        <f t="shared" ca="1" si="23"/>
        <v>66.520999999999987</v>
      </c>
      <c r="AH30" s="71">
        <f t="shared" ca="1" si="24"/>
        <v>59.748000000000005</v>
      </c>
      <c r="AI30" s="71">
        <f t="shared" ca="1" si="25"/>
        <v>61.21</v>
      </c>
      <c r="AJ30" s="71">
        <f t="shared" ca="1" si="26"/>
        <v>55.356999999999999</v>
      </c>
      <c r="AK30" s="71">
        <f t="shared" ca="1" si="27"/>
        <v>51.033999999999992</v>
      </c>
      <c r="AL30" s="71">
        <f t="shared" ca="1" si="28"/>
        <v>50.346000000000004</v>
      </c>
      <c r="AM30" s="71">
        <f t="shared" ca="1" si="29"/>
        <v>72.73</v>
      </c>
      <c r="AN30" s="71">
        <f t="shared" ca="1" si="30"/>
        <v>70.891000000000005</v>
      </c>
      <c r="AO30" s="71">
        <f t="shared" ca="1" si="31"/>
        <v>61.06</v>
      </c>
      <c r="AP30" s="71">
        <f t="shared" ca="1" si="32"/>
        <v>53.506999999999998</v>
      </c>
      <c r="AQ30" s="71">
        <f t="shared" ca="1" si="33"/>
        <v>54.361000000000004</v>
      </c>
      <c r="AR30" s="71">
        <f t="shared" ca="1" si="34"/>
        <v>52.091999999999999</v>
      </c>
      <c r="AS30" s="71">
        <f t="shared" ca="1" si="35"/>
        <v>48.689000000000007</v>
      </c>
      <c r="AT30" s="108"/>
      <c r="AU30" s="83">
        <f t="shared" ca="1" si="116"/>
        <v>81.415999999999997</v>
      </c>
      <c r="AV30" s="108"/>
      <c r="AW30" s="83">
        <f t="shared" ca="1" si="38"/>
        <v>78.838999999999999</v>
      </c>
      <c r="AX30" s="83">
        <f t="shared" ca="1" si="39"/>
        <v>76.608000000000004</v>
      </c>
      <c r="AY30" s="83">
        <f t="shared" ca="1" si="40"/>
        <v>67.162999999999997</v>
      </c>
      <c r="AZ30" s="108"/>
      <c r="BA30" s="83">
        <f t="shared" ca="1" si="70"/>
        <v>87.492000000000004</v>
      </c>
      <c r="BB30" s="83">
        <f t="shared" ca="1" si="41"/>
        <v>80.036000000000001</v>
      </c>
      <c r="BC30" s="83">
        <f t="shared" ca="1" si="42"/>
        <v>77.167000000000002</v>
      </c>
      <c r="BD30" s="83">
        <f t="shared" ca="1" si="43"/>
        <v>75.405000000000001</v>
      </c>
      <c r="BE30" s="83">
        <f t="shared" ca="1" si="118"/>
        <v>75.138999999999996</v>
      </c>
      <c r="BF30" s="108"/>
      <c r="BG30" s="72">
        <f t="shared" ca="1" si="45"/>
        <v>70.131</v>
      </c>
      <c r="BH30" s="72">
        <f t="shared" ca="1" si="46"/>
        <v>64.245999999999995</v>
      </c>
      <c r="BI30" s="72">
        <f t="shared" ca="1" si="47"/>
        <v>54.236999999999995</v>
      </c>
      <c r="BJ30" s="128"/>
      <c r="BK30" s="72">
        <f t="shared" ca="1" si="71"/>
        <v>49.405999999999999</v>
      </c>
      <c r="BL30" s="72">
        <f t="shared" ca="1" si="72"/>
        <v>47.819000000000003</v>
      </c>
      <c r="BM30" s="72">
        <f t="shared" ca="1" si="73"/>
        <v>50.496000000000002</v>
      </c>
      <c r="BN30" s="129"/>
      <c r="BO30" s="129"/>
      <c r="BP30" s="84">
        <f t="shared" ca="1" si="74"/>
        <v>500</v>
      </c>
      <c r="BQ30" s="63">
        <f t="shared" ca="1" si="75"/>
        <v>820</v>
      </c>
      <c r="BR30" s="109"/>
      <c r="BS30" s="109"/>
      <c r="BT30" s="59">
        <f t="shared" ca="1" si="76"/>
        <v>100</v>
      </c>
      <c r="BU30" s="59">
        <f t="shared" ca="1" si="77"/>
        <v>280</v>
      </c>
      <c r="BV30" s="110"/>
      <c r="BW30" s="85">
        <f t="shared" ca="1" si="78"/>
        <v>130</v>
      </c>
      <c r="BX30" s="64">
        <f t="shared" ca="1" si="79"/>
        <v>380</v>
      </c>
      <c r="BY30" s="59">
        <f t="shared" ca="1" si="80"/>
        <v>10</v>
      </c>
      <c r="BZ30" s="59">
        <f t="shared" ca="1" si="81"/>
        <v>18</v>
      </c>
      <c r="CA30" s="109"/>
      <c r="CB30" s="59">
        <f t="shared" ca="1" si="82"/>
        <v>2000</v>
      </c>
      <c r="CC30" s="59">
        <f t="shared" ca="1" si="83"/>
        <v>60</v>
      </c>
      <c r="CD30" s="59">
        <f t="shared" ca="1" si="84"/>
        <v>10</v>
      </c>
      <c r="CE30" s="59">
        <f t="shared" ca="1" si="85"/>
        <v>180</v>
      </c>
      <c r="CF30" s="59">
        <f t="shared" ca="1" si="86"/>
        <v>1600</v>
      </c>
      <c r="CG30" s="59">
        <f t="shared" ca="1" si="87"/>
        <v>10</v>
      </c>
      <c r="CH30" s="59">
        <f t="shared" ca="1" si="88"/>
        <v>550</v>
      </c>
      <c r="CI30" s="59">
        <f t="shared" ca="1" si="89"/>
        <v>160</v>
      </c>
      <c r="CJ30" s="59">
        <f t="shared" ca="1" si="90"/>
        <v>15</v>
      </c>
      <c r="CK30" s="59">
        <f t="shared" ca="1" si="91"/>
        <v>20</v>
      </c>
      <c r="CL30" s="59">
        <f t="shared" ca="1" si="92"/>
        <v>280</v>
      </c>
      <c r="CM30" s="59">
        <f t="shared" ca="1" si="93"/>
        <v>800</v>
      </c>
      <c r="CN30" s="59">
        <f t="shared" ca="1" si="94"/>
        <v>8</v>
      </c>
      <c r="CO30" s="109"/>
      <c r="CP30" s="109"/>
      <c r="CQ30" s="59">
        <f t="shared" ca="1" si="95"/>
        <v>5000</v>
      </c>
      <c r="CR30" s="59">
        <f t="shared" ca="1" si="96"/>
        <v>1600</v>
      </c>
      <c r="CS30" s="59">
        <f t="shared" ca="1" si="97"/>
        <v>10</v>
      </c>
      <c r="CT30" s="59">
        <f t="shared" ca="1" si="98"/>
        <v>15</v>
      </c>
      <c r="CU30" s="59">
        <f t="shared" ca="1" si="99"/>
        <v>40</v>
      </c>
      <c r="CV30" s="59">
        <f t="shared" ca="1" si="100"/>
        <v>10</v>
      </c>
      <c r="CW30" s="59">
        <f t="shared" ca="1" si="101"/>
        <v>5</v>
      </c>
      <c r="CX30" s="59">
        <f t="shared" ca="1" si="102"/>
        <v>10</v>
      </c>
      <c r="CY30" s="59">
        <f t="shared" ca="1" si="103"/>
        <v>1100</v>
      </c>
      <c r="CZ30" s="59">
        <f t="shared" ca="1" si="104"/>
        <v>6000</v>
      </c>
      <c r="DA30" s="59">
        <f t="shared" ca="1" si="105"/>
        <v>12</v>
      </c>
      <c r="DB30" s="59">
        <f t="shared" ca="1" si="106"/>
        <v>300</v>
      </c>
      <c r="DC30" s="59">
        <f t="shared" ca="1" si="107"/>
        <v>120</v>
      </c>
      <c r="DD30" s="59">
        <f t="shared" ca="1" si="108"/>
        <v>180</v>
      </c>
      <c r="DE30" s="109"/>
      <c r="DF30" s="109"/>
      <c r="DG30" s="109"/>
      <c r="DH30" s="59">
        <f t="shared" ca="1" si="117"/>
        <v>1600</v>
      </c>
      <c r="DI30" s="59">
        <f t="shared" ca="1" si="58"/>
        <v>4500</v>
      </c>
      <c r="DJ30" s="59">
        <f t="shared" ca="1" si="59"/>
        <v>2000</v>
      </c>
      <c r="DK30" s="109"/>
      <c r="DL30" s="59">
        <f t="shared" ca="1" si="109"/>
        <v>1000</v>
      </c>
      <c r="DM30" s="59">
        <f t="shared" ca="1" si="61"/>
        <v>1000</v>
      </c>
      <c r="DN30" s="59">
        <f t="shared" ca="1" si="62"/>
        <v>8000</v>
      </c>
      <c r="DO30" s="59">
        <f t="shared" ca="1" si="63"/>
        <v>7000</v>
      </c>
      <c r="DP30" s="59">
        <f t="shared" ca="1" si="119"/>
        <v>1400</v>
      </c>
      <c r="DQ30" s="109"/>
      <c r="DR30" s="59">
        <f t="shared" ca="1" si="110"/>
        <v>15</v>
      </c>
      <c r="DS30" s="59">
        <f t="shared" ca="1" si="111"/>
        <v>15</v>
      </c>
      <c r="DT30" s="59">
        <f t="shared" ca="1" si="112"/>
        <v>15</v>
      </c>
      <c r="DU30" s="110"/>
      <c r="DV30" s="64">
        <f t="shared" ca="1" si="113"/>
        <v>200</v>
      </c>
      <c r="DW30" s="85">
        <f t="shared" ca="1" si="114"/>
        <v>200</v>
      </c>
      <c r="DX30" s="85">
        <f t="shared" ca="1" si="115"/>
        <v>120</v>
      </c>
      <c r="DZ30" s="140" t="s">
        <v>63</v>
      </c>
      <c r="EA30" s="66" t="s">
        <v>197</v>
      </c>
      <c r="EB30" s="112">
        <v>101.988</v>
      </c>
    </row>
    <row r="31" spans="1:132" x14ac:dyDescent="0.15">
      <c r="A31" s="61" t="s">
        <v>420</v>
      </c>
      <c r="B31" s="58">
        <f t="shared" ca="1" si="66"/>
        <v>42206</v>
      </c>
      <c r="C31" s="108"/>
      <c r="D31" s="108"/>
      <c r="E31" s="71">
        <f t="shared" ca="1" si="0"/>
        <v>55.113</v>
      </c>
      <c r="F31" s="71">
        <f t="shared" ca="1" si="67"/>
        <v>50.572000000000003</v>
      </c>
      <c r="G31" s="108"/>
      <c r="H31" s="108"/>
      <c r="I31" s="71">
        <f t="shared" ca="1" si="1"/>
        <v>52.317999999999991</v>
      </c>
      <c r="J31" s="71">
        <f t="shared" ca="1" si="2"/>
        <v>46.461999999999996</v>
      </c>
      <c r="K31" s="108"/>
      <c r="L31" s="71">
        <f t="shared" ca="1" si="4"/>
        <v>72.241</v>
      </c>
      <c r="M31" s="71">
        <f t="shared" ca="1" si="5"/>
        <v>64.613</v>
      </c>
      <c r="N31" s="71">
        <f t="shared" ca="1" si="6"/>
        <v>71.926999999999992</v>
      </c>
      <c r="O31" s="71">
        <f t="shared" ca="1" si="7"/>
        <v>66.945999999999998</v>
      </c>
      <c r="P31" s="108"/>
      <c r="Q31" s="71">
        <f t="shared" ca="1" si="9"/>
        <v>54.722000000000001</v>
      </c>
      <c r="R31" s="71">
        <f t="shared" ca="1" si="10"/>
        <v>51.725999999999999</v>
      </c>
      <c r="S31" s="71">
        <f t="shared" ca="1" si="11"/>
        <v>65.881</v>
      </c>
      <c r="T31" s="71">
        <f t="shared" ca="1" si="12"/>
        <v>56.532000000000004</v>
      </c>
      <c r="U31" s="71">
        <f t="shared" ca="1" si="13"/>
        <v>52.359000000000009</v>
      </c>
      <c r="V31" s="71">
        <f t="shared" ca="1" si="14"/>
        <v>50.650999999999996</v>
      </c>
      <c r="W31" s="71">
        <f t="shared" ca="1" si="15"/>
        <v>42.197000000000003</v>
      </c>
      <c r="X31" s="71">
        <f t="shared" ca="1" si="68"/>
        <v>55.058</v>
      </c>
      <c r="Y31" s="71">
        <f t="shared" ca="1" si="16"/>
        <v>53.36</v>
      </c>
      <c r="Z31" s="71">
        <f t="shared" ca="1" si="69"/>
        <v>49.640999999999998</v>
      </c>
      <c r="AA31" s="71">
        <f t="shared" ca="1" si="17"/>
        <v>50.989000000000004</v>
      </c>
      <c r="AB31" s="71">
        <f t="shared" ca="1" si="18"/>
        <v>49.963999999999999</v>
      </c>
      <c r="AC31" s="71">
        <f t="shared" ca="1" si="19"/>
        <v>50.350999999999999</v>
      </c>
      <c r="AD31" s="108"/>
      <c r="AE31" s="71">
        <f t="shared" ca="1" si="21"/>
        <v>70.869</v>
      </c>
      <c r="AF31" s="71">
        <f t="shared" ca="1" si="22"/>
        <v>73.135999999999996</v>
      </c>
      <c r="AG31" s="71">
        <f t="shared" ca="1" si="23"/>
        <v>67.132999999999996</v>
      </c>
      <c r="AH31" s="71">
        <f t="shared" ca="1" si="24"/>
        <v>60.332999999999998</v>
      </c>
      <c r="AI31" s="71">
        <f t="shared" ca="1" si="25"/>
        <v>61.375</v>
      </c>
      <c r="AJ31" s="71">
        <f t="shared" ca="1" si="26"/>
        <v>55.435999999999993</v>
      </c>
      <c r="AK31" s="71">
        <f t="shared" ca="1" si="27"/>
        <v>51.49199999999999</v>
      </c>
      <c r="AL31" s="71">
        <f t="shared" ca="1" si="28"/>
        <v>50.716999999999999</v>
      </c>
      <c r="AM31" s="71">
        <f t="shared" ca="1" si="29"/>
        <v>73.233000000000004</v>
      </c>
      <c r="AN31" s="71">
        <f t="shared" ca="1" si="30"/>
        <v>70.849000000000004</v>
      </c>
      <c r="AO31" s="71">
        <f t="shared" ca="1" si="31"/>
        <v>60.399000000000001</v>
      </c>
      <c r="AP31" s="71">
        <f t="shared" ca="1" si="32"/>
        <v>53.997</v>
      </c>
      <c r="AQ31" s="71">
        <f t="shared" ca="1" si="33"/>
        <v>53.678000000000004</v>
      </c>
      <c r="AR31" s="71">
        <f t="shared" ca="1" si="34"/>
        <v>52.061999999999998</v>
      </c>
      <c r="AS31" s="71">
        <f t="shared" ca="1" si="35"/>
        <v>48.632000000000005</v>
      </c>
      <c r="AT31" s="108"/>
      <c r="AU31" s="83">
        <f t="shared" ca="1" si="116"/>
        <v>81.376000000000005</v>
      </c>
      <c r="AV31" s="108"/>
      <c r="AW31" s="83">
        <f t="shared" ca="1" si="38"/>
        <v>78.921999999999997</v>
      </c>
      <c r="AX31" s="83">
        <f t="shared" ca="1" si="39"/>
        <v>76.856999999999999</v>
      </c>
      <c r="AY31" s="83">
        <f t="shared" ca="1" si="40"/>
        <v>66.533000000000001</v>
      </c>
      <c r="AZ31" s="108"/>
      <c r="BA31" s="83">
        <f t="shared" ca="1" si="70"/>
        <v>86.617000000000004</v>
      </c>
      <c r="BB31" s="83">
        <f t="shared" ca="1" si="41"/>
        <v>80.063999999999993</v>
      </c>
      <c r="BC31" s="83">
        <f t="shared" ca="1" si="42"/>
        <v>76.201999999999998</v>
      </c>
      <c r="BD31" s="83">
        <f t="shared" ca="1" si="43"/>
        <v>75.161999999999992</v>
      </c>
      <c r="BE31" s="83">
        <f t="shared" ca="1" si="118"/>
        <v>75.162000000000006</v>
      </c>
      <c r="BF31" s="108"/>
      <c r="BG31" s="72">
        <f t="shared" ca="1" si="45"/>
        <v>70.158999999999992</v>
      </c>
      <c r="BH31" s="72">
        <f t="shared" ca="1" si="46"/>
        <v>63.611000000000004</v>
      </c>
      <c r="BI31" s="72">
        <f t="shared" ca="1" si="47"/>
        <v>54.11</v>
      </c>
      <c r="BJ31" s="128"/>
      <c r="BK31" s="72">
        <f t="shared" ca="1" si="71"/>
        <v>49.926000000000002</v>
      </c>
      <c r="BL31" s="72">
        <f t="shared" ca="1" si="72"/>
        <v>47.474000000000004</v>
      </c>
      <c r="BM31" s="72">
        <f t="shared" ca="1" si="73"/>
        <v>50.306000000000004</v>
      </c>
      <c r="BN31" s="129"/>
      <c r="BO31" s="129"/>
      <c r="BP31" s="84">
        <f t="shared" ca="1" si="74"/>
        <v>500</v>
      </c>
      <c r="BQ31" s="63">
        <f t="shared" ca="1" si="75"/>
        <v>1000</v>
      </c>
      <c r="BR31" s="109"/>
      <c r="BS31" s="109"/>
      <c r="BT31" s="59">
        <f t="shared" ca="1" si="76"/>
        <v>90</v>
      </c>
      <c r="BU31" s="59">
        <f t="shared" ca="1" si="77"/>
        <v>250</v>
      </c>
      <c r="BV31" s="110"/>
      <c r="BW31" s="85">
        <f t="shared" ca="1" si="78"/>
        <v>120</v>
      </c>
      <c r="BX31" s="64">
        <f t="shared" ca="1" si="79"/>
        <v>420</v>
      </c>
      <c r="BY31" s="59">
        <f t="shared" ca="1" si="80"/>
        <v>25</v>
      </c>
      <c r="BZ31" s="59">
        <f t="shared" ca="1" si="81"/>
        <v>10</v>
      </c>
      <c r="CA31" s="109"/>
      <c r="CB31" s="59">
        <f t="shared" ca="1" si="82"/>
        <v>2100</v>
      </c>
      <c r="CC31" s="59">
        <f t="shared" ca="1" si="83"/>
        <v>80</v>
      </c>
      <c r="CD31" s="59">
        <f t="shared" ca="1" si="84"/>
        <v>15</v>
      </c>
      <c r="CE31" s="59">
        <f t="shared" ca="1" si="85"/>
        <v>180</v>
      </c>
      <c r="CF31" s="59">
        <f t="shared" ca="1" si="86"/>
        <v>1400</v>
      </c>
      <c r="CG31" s="59">
        <f t="shared" ca="1" si="87"/>
        <v>10</v>
      </c>
      <c r="CH31" s="59">
        <f t="shared" ca="1" si="88"/>
        <v>600</v>
      </c>
      <c r="CI31" s="59">
        <f t="shared" ca="1" si="89"/>
        <v>140</v>
      </c>
      <c r="CJ31" s="59">
        <f t="shared" ca="1" si="90"/>
        <v>15</v>
      </c>
      <c r="CK31" s="59">
        <f t="shared" ca="1" si="91"/>
        <v>18</v>
      </c>
      <c r="CL31" s="59">
        <f t="shared" ca="1" si="92"/>
        <v>1000</v>
      </c>
      <c r="CM31" s="59">
        <f t="shared" ca="1" si="93"/>
        <v>800</v>
      </c>
      <c r="CN31" s="59">
        <f t="shared" ca="1" si="94"/>
        <v>10</v>
      </c>
      <c r="CO31" s="109"/>
      <c r="CP31" s="109"/>
      <c r="CQ31" s="59">
        <f t="shared" ca="1" si="95"/>
        <v>5000</v>
      </c>
      <c r="CR31" s="59">
        <f t="shared" ca="1" si="96"/>
        <v>1800</v>
      </c>
      <c r="CS31" s="59">
        <f t="shared" ca="1" si="97"/>
        <v>10</v>
      </c>
      <c r="CT31" s="59">
        <f t="shared" ca="1" si="98"/>
        <v>18</v>
      </c>
      <c r="CU31" s="59">
        <f t="shared" ca="1" si="99"/>
        <v>30</v>
      </c>
      <c r="CV31" s="59">
        <f t="shared" ca="1" si="100"/>
        <v>12</v>
      </c>
      <c r="CW31" s="59">
        <f t="shared" ca="1" si="101"/>
        <v>12</v>
      </c>
      <c r="CX31" s="59">
        <f t="shared" ca="1" si="102"/>
        <v>6</v>
      </c>
      <c r="CY31" s="59">
        <f t="shared" ca="1" si="103"/>
        <v>1200</v>
      </c>
      <c r="CZ31" s="59">
        <f t="shared" ca="1" si="104"/>
        <v>6000</v>
      </c>
      <c r="DA31" s="59">
        <f t="shared" ca="1" si="105"/>
        <v>12</v>
      </c>
      <c r="DB31" s="59">
        <f t="shared" ca="1" si="106"/>
        <v>220</v>
      </c>
      <c r="DC31" s="59">
        <f t="shared" ca="1" si="107"/>
        <v>110</v>
      </c>
      <c r="DD31" s="59">
        <f t="shared" ca="1" si="108"/>
        <v>180</v>
      </c>
      <c r="DE31" s="109"/>
      <c r="DF31" s="109"/>
      <c r="DG31" s="109"/>
      <c r="DH31" s="59">
        <f t="shared" ca="1" si="117"/>
        <v>1050</v>
      </c>
      <c r="DI31" s="59">
        <f t="shared" ca="1" si="58"/>
        <v>3500</v>
      </c>
      <c r="DJ31" s="59">
        <f t="shared" ca="1" si="59"/>
        <v>2800</v>
      </c>
      <c r="DK31" s="109"/>
      <c r="DL31" s="59">
        <f t="shared" ca="1" si="109"/>
        <v>1200</v>
      </c>
      <c r="DM31" s="59">
        <f t="shared" ca="1" si="61"/>
        <v>1150</v>
      </c>
      <c r="DN31" s="59">
        <f t="shared" ca="1" si="62"/>
        <v>8000</v>
      </c>
      <c r="DO31" s="59">
        <f t="shared" ca="1" si="63"/>
        <v>7000</v>
      </c>
      <c r="DP31" s="59">
        <f t="shared" ca="1" si="119"/>
        <v>1400</v>
      </c>
      <c r="DQ31" s="109"/>
      <c r="DR31" s="59">
        <f t="shared" ca="1" si="110"/>
        <v>12</v>
      </c>
      <c r="DS31" s="59">
        <f t="shared" ca="1" si="111"/>
        <v>20</v>
      </c>
      <c r="DT31" s="59">
        <f t="shared" ca="1" si="112"/>
        <v>15</v>
      </c>
      <c r="DU31" s="110"/>
      <c r="DV31" s="64">
        <f t="shared" ca="1" si="113"/>
        <v>220</v>
      </c>
      <c r="DW31" s="85">
        <f t="shared" ca="1" si="114"/>
        <v>200</v>
      </c>
      <c r="DX31" s="85">
        <f t="shared" ca="1" si="115"/>
        <v>100</v>
      </c>
      <c r="DZ31" s="141"/>
      <c r="EA31" s="113" t="s">
        <v>198</v>
      </c>
      <c r="EB31" s="114">
        <v>102.298</v>
      </c>
    </row>
    <row r="32" spans="1:132" x14ac:dyDescent="0.15">
      <c r="A32" s="61" t="s">
        <v>421</v>
      </c>
      <c r="B32" s="58">
        <f t="shared" ca="1" si="66"/>
        <v>42212</v>
      </c>
      <c r="C32" s="108"/>
      <c r="D32" s="108"/>
      <c r="E32" s="71">
        <f t="shared" ca="1" si="0"/>
        <v>54.506999999999998</v>
      </c>
      <c r="F32" s="71">
        <f t="shared" ca="1" si="67"/>
        <v>50.168000000000006</v>
      </c>
      <c r="G32" s="108"/>
      <c r="H32" s="108"/>
      <c r="I32" s="71">
        <f t="shared" ca="1" si="1"/>
        <v>52.10199999999999</v>
      </c>
      <c r="J32" s="71">
        <f t="shared" ca="1" si="2"/>
        <v>46.470999999999997</v>
      </c>
      <c r="K32" s="108"/>
      <c r="L32" s="71">
        <f t="shared" ca="1" si="4"/>
        <v>72.075000000000003</v>
      </c>
      <c r="M32" s="71">
        <f t="shared" ca="1" si="5"/>
        <v>64.436999999999998</v>
      </c>
      <c r="N32" s="71">
        <f t="shared" ca="1" si="6"/>
        <v>71.742999999999995</v>
      </c>
      <c r="O32" s="71">
        <f t="shared" ca="1" si="7"/>
        <v>66.537999999999997</v>
      </c>
      <c r="P32" s="108"/>
      <c r="Q32" s="71">
        <f t="shared" ca="1" si="9"/>
        <v>54.713999999999999</v>
      </c>
      <c r="R32" s="71">
        <f t="shared" ca="1" si="10"/>
        <v>51.269999999999996</v>
      </c>
      <c r="S32" s="71">
        <f t="shared" ca="1" si="11"/>
        <v>64.221000000000004</v>
      </c>
      <c r="T32" s="71">
        <f t="shared" ca="1" si="12"/>
        <v>56.158000000000001</v>
      </c>
      <c r="U32" s="71">
        <f t="shared" ca="1" si="13"/>
        <v>52.193000000000005</v>
      </c>
      <c r="V32" s="71">
        <f t="shared" ca="1" si="14"/>
        <v>50.338999999999999</v>
      </c>
      <c r="W32" s="71">
        <f t="shared" ca="1" si="15"/>
        <v>41.800000000000004</v>
      </c>
      <c r="X32" s="71">
        <f t="shared" ca="1" si="68"/>
        <v>54.332000000000001</v>
      </c>
      <c r="Y32" s="71">
        <f t="shared" ca="1" si="16"/>
        <v>53.302000000000007</v>
      </c>
      <c r="Z32" s="71">
        <f t="shared" ca="1" si="69"/>
        <v>49.220999999999997</v>
      </c>
      <c r="AA32" s="71">
        <f t="shared" ca="1" si="17"/>
        <v>50.938000000000002</v>
      </c>
      <c r="AB32" s="71">
        <f t="shared" ca="1" si="18"/>
        <v>49.83</v>
      </c>
      <c r="AC32" s="71">
        <f t="shared" ca="1" si="19"/>
        <v>50.216999999999999</v>
      </c>
      <c r="AD32" s="108"/>
      <c r="AE32" s="71">
        <f t="shared" ca="1" si="21"/>
        <v>70.813000000000002</v>
      </c>
      <c r="AF32" s="71">
        <f t="shared" ca="1" si="22"/>
        <v>73.123000000000005</v>
      </c>
      <c r="AG32" s="71">
        <f t="shared" ca="1" si="23"/>
        <v>66.852000000000004</v>
      </c>
      <c r="AH32" s="71">
        <f t="shared" ca="1" si="24"/>
        <v>59.904000000000003</v>
      </c>
      <c r="AI32" s="71">
        <f t="shared" ca="1" si="25"/>
        <v>61.198</v>
      </c>
      <c r="AJ32" s="71">
        <f t="shared" ca="1" si="26"/>
        <v>55.308999999999997</v>
      </c>
      <c r="AK32" s="71">
        <f t="shared" ca="1" si="27"/>
        <v>51.169999999999995</v>
      </c>
      <c r="AL32" s="71">
        <f t="shared" ca="1" si="28"/>
        <v>50.838999999999999</v>
      </c>
      <c r="AM32" s="71">
        <f t="shared" ca="1" si="29"/>
        <v>73.28</v>
      </c>
      <c r="AN32" s="71">
        <f t="shared" ca="1" si="30"/>
        <v>70.683999999999997</v>
      </c>
      <c r="AO32" s="71">
        <f t="shared" ca="1" si="31"/>
        <v>60.354999999999997</v>
      </c>
      <c r="AP32" s="71">
        <f t="shared" ca="1" si="32"/>
        <v>54.022999999999996</v>
      </c>
      <c r="AQ32" s="71">
        <f t="shared" ca="1" si="33"/>
        <v>52.915000000000006</v>
      </c>
      <c r="AR32" s="71">
        <f t="shared" ca="1" si="34"/>
        <v>51.588000000000001</v>
      </c>
      <c r="AS32" s="71">
        <f t="shared" ca="1" si="35"/>
        <v>48.561000000000007</v>
      </c>
      <c r="AT32" s="108"/>
      <c r="AU32" s="83">
        <f t="shared" ca="1" si="116"/>
        <v>81.563000000000002</v>
      </c>
      <c r="AV32" s="108"/>
      <c r="AW32" s="83">
        <f t="shared" ca="1" si="38"/>
        <v>79.025999999999996</v>
      </c>
      <c r="AX32" s="83">
        <f t="shared" ca="1" si="39"/>
        <v>76.753</v>
      </c>
      <c r="AY32" s="83">
        <f t="shared" ca="1" si="40"/>
        <v>66.528999999999996</v>
      </c>
      <c r="AZ32" s="108"/>
      <c r="BA32" s="83">
        <f t="shared" ca="1" si="70"/>
        <v>86.212000000000003</v>
      </c>
      <c r="BB32" s="83">
        <f t="shared" ca="1" si="41"/>
        <v>79.72</v>
      </c>
      <c r="BC32" s="83">
        <f t="shared" ca="1" si="42"/>
        <v>76.355999999999995</v>
      </c>
      <c r="BD32" s="83">
        <f t="shared" ca="1" si="43"/>
        <v>75.215000000000003</v>
      </c>
      <c r="BE32" s="83">
        <f t="shared" ca="1" si="118"/>
        <v>75.007000000000005</v>
      </c>
      <c r="BF32" s="108"/>
      <c r="BG32" s="72">
        <f t="shared" ca="1" si="45"/>
        <v>70.069999999999993</v>
      </c>
      <c r="BH32" s="72">
        <f t="shared" ca="1" si="46"/>
        <v>63.591999999999999</v>
      </c>
      <c r="BI32" s="72">
        <f t="shared" ca="1" si="47"/>
        <v>53.994</v>
      </c>
      <c r="BJ32" s="128"/>
      <c r="BK32" s="72">
        <f t="shared" ca="1" si="71"/>
        <v>49.994999999999997</v>
      </c>
      <c r="BL32" s="72">
        <f t="shared" ca="1" si="72"/>
        <v>47.462000000000003</v>
      </c>
      <c r="BM32" s="72">
        <f t="shared" ca="1" si="73"/>
        <v>50.108000000000004</v>
      </c>
      <c r="BN32" s="129"/>
      <c r="BO32" s="129"/>
      <c r="BP32" s="84">
        <f t="shared" ca="1" si="74"/>
        <v>480</v>
      </c>
      <c r="BQ32" s="63">
        <f t="shared" ca="1" si="75"/>
        <v>1200</v>
      </c>
      <c r="BR32" s="109"/>
      <c r="BS32" s="109"/>
      <c r="BT32" s="59">
        <f t="shared" ca="1" si="76"/>
        <v>90</v>
      </c>
      <c r="BU32" s="59">
        <f t="shared" ca="1" si="77"/>
        <v>280</v>
      </c>
      <c r="BV32" s="110"/>
      <c r="BW32" s="85">
        <f t="shared" ca="1" si="78"/>
        <v>100</v>
      </c>
      <c r="BX32" s="64">
        <f t="shared" ca="1" si="79"/>
        <v>300</v>
      </c>
      <c r="BY32" s="59">
        <f t="shared" ca="1" si="80"/>
        <v>8</v>
      </c>
      <c r="BZ32" s="59">
        <f t="shared" ca="1" si="81"/>
        <v>10</v>
      </c>
      <c r="CA32" s="109"/>
      <c r="CB32" s="59">
        <f t="shared" ca="1" si="82"/>
        <v>2200</v>
      </c>
      <c r="CC32" s="59">
        <f t="shared" ca="1" si="83"/>
        <v>90</v>
      </c>
      <c r="CD32" s="59">
        <f t="shared" ca="1" si="84"/>
        <v>10</v>
      </c>
      <c r="CE32" s="59">
        <f t="shared" ca="1" si="85"/>
        <v>200</v>
      </c>
      <c r="CF32" s="59">
        <f t="shared" ca="1" si="86"/>
        <v>1600</v>
      </c>
      <c r="CG32" s="59">
        <f t="shared" ca="1" si="87"/>
        <v>8</v>
      </c>
      <c r="CH32" s="59">
        <f t="shared" ca="1" si="88"/>
        <v>550</v>
      </c>
      <c r="CI32" s="59">
        <f t="shared" ca="1" si="89"/>
        <v>160</v>
      </c>
      <c r="CJ32" s="59">
        <f t="shared" ca="1" si="90"/>
        <v>15</v>
      </c>
      <c r="CK32" s="59">
        <f t="shared" ca="1" si="91"/>
        <v>20</v>
      </c>
      <c r="CL32" s="59">
        <f t="shared" ca="1" si="92"/>
        <v>1100</v>
      </c>
      <c r="CM32" s="59">
        <f t="shared" ca="1" si="93"/>
        <v>900</v>
      </c>
      <c r="CN32" s="59">
        <f t="shared" ca="1" si="94"/>
        <v>10</v>
      </c>
      <c r="CO32" s="109"/>
      <c r="CP32" s="109"/>
      <c r="CQ32" s="59">
        <f t="shared" ca="1" si="95"/>
        <v>5000</v>
      </c>
      <c r="CR32" s="59">
        <f t="shared" ca="1" si="96"/>
        <v>1800</v>
      </c>
      <c r="CS32" s="59">
        <f t="shared" ca="1" si="97"/>
        <v>10</v>
      </c>
      <c r="CT32" s="59">
        <f t="shared" ca="1" si="98"/>
        <v>15</v>
      </c>
      <c r="CU32" s="59">
        <f t="shared" ca="1" si="99"/>
        <v>30</v>
      </c>
      <c r="CV32" s="59">
        <f t="shared" ca="1" si="100"/>
        <v>12</v>
      </c>
      <c r="CW32" s="59">
        <f t="shared" ca="1" si="101"/>
        <v>8</v>
      </c>
      <c r="CX32" s="59">
        <f t="shared" ca="1" si="102"/>
        <v>6</v>
      </c>
      <c r="CY32" s="59">
        <f t="shared" ca="1" si="103"/>
        <v>1200</v>
      </c>
      <c r="CZ32" s="59">
        <f t="shared" ca="1" si="104"/>
        <v>5500</v>
      </c>
      <c r="DA32" s="59">
        <f t="shared" ca="1" si="105"/>
        <v>15</v>
      </c>
      <c r="DB32" s="59">
        <f t="shared" ca="1" si="106"/>
        <v>250</v>
      </c>
      <c r="DC32" s="59">
        <f t="shared" ca="1" si="107"/>
        <v>120</v>
      </c>
      <c r="DD32" s="59">
        <f t="shared" ca="1" si="108"/>
        <v>200</v>
      </c>
      <c r="DE32" s="109"/>
      <c r="DF32" s="59">
        <f t="shared" ca="1" si="56"/>
        <v>3000</v>
      </c>
      <c r="DG32" s="109"/>
      <c r="DH32" s="59">
        <f t="shared" ca="1" si="117"/>
        <v>1500</v>
      </c>
      <c r="DI32" s="109"/>
      <c r="DJ32" s="59">
        <f t="shared" ca="1" si="59"/>
        <v>3000</v>
      </c>
      <c r="DK32" s="109"/>
      <c r="DL32" s="59">
        <f t="shared" ca="1" si="109"/>
        <v>1400</v>
      </c>
      <c r="DM32" s="59">
        <f t="shared" ca="1" si="61"/>
        <v>1400</v>
      </c>
      <c r="DN32" s="59">
        <f t="shared" ca="1" si="62"/>
        <v>8000</v>
      </c>
      <c r="DO32" s="59">
        <f t="shared" ca="1" si="63"/>
        <v>7000</v>
      </c>
      <c r="DP32" s="59">
        <f t="shared" ca="1" si="119"/>
        <v>1500</v>
      </c>
      <c r="DQ32" s="109"/>
      <c r="DR32" s="59">
        <f t="shared" ca="1" si="110"/>
        <v>15</v>
      </c>
      <c r="DS32" s="59">
        <f t="shared" ca="1" si="111"/>
        <v>12</v>
      </c>
      <c r="DT32" s="59">
        <f t="shared" ca="1" si="112"/>
        <v>15</v>
      </c>
      <c r="DU32" s="110"/>
      <c r="DV32" s="64">
        <f t="shared" ca="1" si="113"/>
        <v>200</v>
      </c>
      <c r="DW32" s="85">
        <f t="shared" ca="1" si="114"/>
        <v>250</v>
      </c>
      <c r="DX32" s="85">
        <f t="shared" ca="1" si="115"/>
        <v>100</v>
      </c>
      <c r="DZ32" s="141"/>
      <c r="EA32" s="113" t="s">
        <v>199</v>
      </c>
      <c r="EB32" s="114">
        <v>102.206</v>
      </c>
    </row>
    <row r="33" spans="1:132" x14ac:dyDescent="0.15">
      <c r="A33" s="61" t="s">
        <v>423</v>
      </c>
      <c r="B33" s="58">
        <f t="shared" ca="1" si="66"/>
        <v>42219</v>
      </c>
      <c r="C33" s="108"/>
      <c r="D33" s="108"/>
      <c r="E33" s="71">
        <f t="shared" ca="1" si="0"/>
        <v>54.186999999999998</v>
      </c>
      <c r="F33" s="71">
        <f t="shared" ca="1" si="67"/>
        <v>49.930000000000007</v>
      </c>
      <c r="G33" s="108"/>
      <c r="H33" s="108"/>
      <c r="I33" s="71">
        <f t="shared" ca="1" si="1"/>
        <v>51.961999999999989</v>
      </c>
      <c r="J33" s="71">
        <f t="shared" ca="1" si="2"/>
        <v>46.313999999999993</v>
      </c>
      <c r="K33" s="108"/>
      <c r="L33" s="71">
        <f t="shared" ca="1" si="4"/>
        <v>72.281000000000006</v>
      </c>
      <c r="M33" s="71">
        <f t="shared" ca="1" si="5"/>
        <v>64.317999999999998</v>
      </c>
      <c r="N33" s="71">
        <f t="shared" ca="1" si="6"/>
        <v>71.532999999999987</v>
      </c>
      <c r="O33" s="71">
        <f t="shared" ca="1" si="7"/>
        <v>66.341000000000008</v>
      </c>
      <c r="P33" s="108"/>
      <c r="Q33" s="71">
        <f t="shared" ca="1" si="9"/>
        <v>54.533000000000001</v>
      </c>
      <c r="R33" s="71">
        <f t="shared" ca="1" si="10"/>
        <v>51.14</v>
      </c>
      <c r="S33" s="71">
        <f t="shared" ca="1" si="11"/>
        <v>63.87</v>
      </c>
      <c r="T33" s="71">
        <f t="shared" ca="1" si="12"/>
        <v>55.893000000000001</v>
      </c>
      <c r="U33" s="71">
        <f t="shared" ca="1" si="13"/>
        <v>52.254000000000005</v>
      </c>
      <c r="V33" s="71">
        <f t="shared" ca="1" si="14"/>
        <v>50.338000000000001</v>
      </c>
      <c r="W33" s="71">
        <f t="shared" ca="1" si="15"/>
        <v>41.338000000000008</v>
      </c>
      <c r="X33" s="71">
        <f t="shared" ca="1" si="68"/>
        <v>53.058999999999997</v>
      </c>
      <c r="Y33" s="71">
        <f t="shared" ca="1" si="16"/>
        <v>52.303000000000004</v>
      </c>
      <c r="Z33" s="71">
        <f t="shared" ca="1" si="69"/>
        <v>49.180999999999997</v>
      </c>
      <c r="AA33" s="71">
        <f t="shared" ca="1" si="17"/>
        <v>50.697000000000003</v>
      </c>
      <c r="AB33" s="71">
        <f t="shared" ca="1" si="18"/>
        <v>49.878</v>
      </c>
      <c r="AC33" s="71">
        <f t="shared" ca="1" si="19"/>
        <v>50.133000000000003</v>
      </c>
      <c r="AD33" s="108"/>
      <c r="AE33" s="71">
        <f t="shared" ca="1" si="21"/>
        <v>70.87</v>
      </c>
      <c r="AF33" s="71">
        <f t="shared" ca="1" si="22"/>
        <v>73.218000000000004</v>
      </c>
      <c r="AG33" s="71">
        <f t="shared" ca="1" si="23"/>
        <v>67.117999999999995</v>
      </c>
      <c r="AH33" s="71">
        <f t="shared" ca="1" si="24"/>
        <v>59.722999999999999</v>
      </c>
      <c r="AI33" s="71">
        <f t="shared" ca="1" si="25"/>
        <v>60.553000000000004</v>
      </c>
      <c r="AJ33" s="71">
        <f t="shared" ca="1" si="26"/>
        <v>55.024000000000001</v>
      </c>
      <c r="AK33" s="71">
        <f t="shared" ca="1" si="27"/>
        <v>51.413999999999994</v>
      </c>
      <c r="AL33" s="71">
        <f t="shared" ca="1" si="28"/>
        <v>50.435000000000002</v>
      </c>
      <c r="AM33" s="71">
        <f t="shared" ca="1" si="29"/>
        <v>73.057000000000002</v>
      </c>
      <c r="AN33" s="71">
        <f t="shared" ca="1" si="30"/>
        <v>70.662000000000006</v>
      </c>
      <c r="AO33" s="71">
        <f t="shared" ca="1" si="31"/>
        <v>60.260999999999996</v>
      </c>
      <c r="AP33" s="71">
        <f t="shared" ca="1" si="32"/>
        <v>53.083999999999996</v>
      </c>
      <c r="AQ33" s="71">
        <f t="shared" ca="1" si="33"/>
        <v>52.494</v>
      </c>
      <c r="AR33" s="71">
        <f t="shared" ca="1" si="34"/>
        <v>51.148000000000003</v>
      </c>
      <c r="AS33" s="71">
        <f t="shared" ca="1" si="35"/>
        <v>48.304000000000002</v>
      </c>
      <c r="AT33" s="108"/>
      <c r="AU33" s="83">
        <f t="shared" ca="1" si="116"/>
        <v>81.47399999999999</v>
      </c>
      <c r="AV33" s="108"/>
      <c r="AW33" s="83">
        <f t="shared" ca="1" si="38"/>
        <v>78.992000000000004</v>
      </c>
      <c r="AX33" s="83">
        <f t="shared" ca="1" si="39"/>
        <v>76.706000000000003</v>
      </c>
      <c r="AY33" s="83">
        <f t="shared" ca="1" si="40"/>
        <v>66.515999999999991</v>
      </c>
      <c r="AZ33" s="108"/>
      <c r="BA33" s="83">
        <f t="shared" ca="1" si="70"/>
        <v>86.081999999999994</v>
      </c>
      <c r="BB33" s="83">
        <f t="shared" ca="1" si="41"/>
        <v>79.663999999999987</v>
      </c>
      <c r="BC33" s="83">
        <f t="shared" ca="1" si="42"/>
        <v>76.323999999999998</v>
      </c>
      <c r="BD33" s="83">
        <f t="shared" ca="1" si="43"/>
        <v>75.22699999999999</v>
      </c>
      <c r="BE33" s="83">
        <f t="shared" ca="1" si="118"/>
        <v>75.093000000000004</v>
      </c>
      <c r="BF33" s="108"/>
      <c r="BG33" s="72">
        <f t="shared" ca="1" si="45"/>
        <v>70.099999999999994</v>
      </c>
      <c r="BH33" s="72">
        <f t="shared" ca="1" si="46"/>
        <v>63.558</v>
      </c>
      <c r="BI33" s="72">
        <f t="shared" ca="1" si="47"/>
        <v>53.961999999999996</v>
      </c>
      <c r="BJ33" s="128"/>
      <c r="BK33" s="72">
        <f t="shared" ca="1" si="71"/>
        <v>48.745999999999995</v>
      </c>
      <c r="BL33" s="72">
        <f t="shared" ca="1" si="72"/>
        <v>47.086000000000006</v>
      </c>
      <c r="BM33" s="72">
        <f t="shared" ca="1" si="73"/>
        <v>50.093000000000004</v>
      </c>
      <c r="BN33" s="129"/>
      <c r="BO33" s="129"/>
      <c r="BP33" s="84">
        <f t="shared" ca="1" si="74"/>
        <v>500</v>
      </c>
      <c r="BQ33" s="63">
        <f t="shared" ca="1" si="75"/>
        <v>1100</v>
      </c>
      <c r="BR33" s="109"/>
      <c r="BS33" s="109"/>
      <c r="BT33" s="59">
        <f t="shared" ca="1" si="76"/>
        <v>100</v>
      </c>
      <c r="BU33" s="59">
        <f t="shared" ca="1" si="77"/>
        <v>280</v>
      </c>
      <c r="BV33" s="110"/>
      <c r="BW33" s="85">
        <f t="shared" ca="1" si="78"/>
        <v>100</v>
      </c>
      <c r="BX33" s="64">
        <f t="shared" ca="1" si="79"/>
        <v>400</v>
      </c>
      <c r="BY33" s="59">
        <f t="shared" ca="1" si="80"/>
        <v>10</v>
      </c>
      <c r="BZ33" s="59">
        <f t="shared" ca="1" si="81"/>
        <v>10</v>
      </c>
      <c r="CA33" s="109"/>
      <c r="CB33" s="59">
        <f t="shared" ca="1" si="82"/>
        <v>2200</v>
      </c>
      <c r="CC33" s="59">
        <f t="shared" ca="1" si="83"/>
        <v>100</v>
      </c>
      <c r="CD33" s="59">
        <f t="shared" ca="1" si="84"/>
        <v>15</v>
      </c>
      <c r="CE33" s="59">
        <f t="shared" ca="1" si="85"/>
        <v>250</v>
      </c>
      <c r="CF33" s="59">
        <f t="shared" ca="1" si="86"/>
        <v>1400</v>
      </c>
      <c r="CG33" s="59">
        <f t="shared" ca="1" si="87"/>
        <v>10</v>
      </c>
      <c r="CH33" s="59">
        <f t="shared" ca="1" si="88"/>
        <v>550</v>
      </c>
      <c r="CI33" s="59">
        <f t="shared" ca="1" si="89"/>
        <v>160</v>
      </c>
      <c r="CJ33" s="59">
        <f t="shared" ca="1" si="90"/>
        <v>15</v>
      </c>
      <c r="CK33" s="59">
        <f t="shared" ca="1" si="91"/>
        <v>20</v>
      </c>
      <c r="CL33" s="59">
        <f t="shared" ca="1" si="92"/>
        <v>1300</v>
      </c>
      <c r="CM33" s="59">
        <f t="shared" ca="1" si="93"/>
        <v>900</v>
      </c>
      <c r="CN33" s="59">
        <f t="shared" ca="1" si="94"/>
        <v>10</v>
      </c>
      <c r="CO33" s="109"/>
      <c r="CP33" s="109"/>
      <c r="CQ33" s="59">
        <f t="shared" ca="1" si="95"/>
        <v>4000</v>
      </c>
      <c r="CR33" s="59">
        <f t="shared" ca="1" si="96"/>
        <v>1500</v>
      </c>
      <c r="CS33" s="59">
        <f t="shared" ca="1" si="97"/>
        <v>10</v>
      </c>
      <c r="CT33" s="59">
        <f t="shared" ca="1" si="98"/>
        <v>12</v>
      </c>
      <c r="CU33" s="59">
        <f t="shared" ca="1" si="99"/>
        <v>25</v>
      </c>
      <c r="CV33" s="59">
        <f t="shared" ca="1" si="100"/>
        <v>12</v>
      </c>
      <c r="CW33" s="59">
        <f t="shared" ca="1" si="101"/>
        <v>8</v>
      </c>
      <c r="CX33" s="59">
        <f t="shared" ca="1" si="102"/>
        <v>10</v>
      </c>
      <c r="CY33" s="59">
        <f t="shared" ca="1" si="103"/>
        <v>1200</v>
      </c>
      <c r="CZ33" s="59">
        <f t="shared" ca="1" si="104"/>
        <v>6000</v>
      </c>
      <c r="DA33" s="59">
        <f t="shared" ca="1" si="105"/>
        <v>12</v>
      </c>
      <c r="DB33" s="59">
        <f t="shared" ca="1" si="106"/>
        <v>180</v>
      </c>
      <c r="DC33" s="59">
        <f t="shared" ca="1" si="107"/>
        <v>100</v>
      </c>
      <c r="DD33" s="59">
        <f t="shared" ca="1" si="108"/>
        <v>200</v>
      </c>
      <c r="DE33" s="109"/>
      <c r="DF33" s="109"/>
      <c r="DG33" s="109"/>
      <c r="DH33" s="59">
        <f t="shared" ca="1" si="117"/>
        <v>1200</v>
      </c>
      <c r="DI33" s="109"/>
      <c r="DJ33" s="59">
        <f t="shared" ca="1" si="59"/>
        <v>2500</v>
      </c>
      <c r="DK33" s="109"/>
      <c r="DL33" s="59">
        <f t="shared" ca="1" si="109"/>
        <v>1200</v>
      </c>
      <c r="DM33" s="59">
        <f t="shared" ca="1" si="61"/>
        <v>1000</v>
      </c>
      <c r="DN33" s="59">
        <f t="shared" ca="1" si="62"/>
        <v>8000</v>
      </c>
      <c r="DO33" s="59">
        <f t="shared" ca="1" si="63"/>
        <v>7000</v>
      </c>
      <c r="DP33" s="59">
        <f t="shared" ca="1" si="119"/>
        <v>1400</v>
      </c>
      <c r="DQ33" s="109"/>
      <c r="DR33" s="59">
        <f t="shared" ca="1" si="110"/>
        <v>12</v>
      </c>
      <c r="DS33" s="59">
        <f t="shared" ca="1" si="111"/>
        <v>12</v>
      </c>
      <c r="DT33" s="59">
        <f t="shared" ca="1" si="112"/>
        <v>15</v>
      </c>
      <c r="DU33" s="110"/>
      <c r="DV33" s="64">
        <f t="shared" ca="1" si="113"/>
        <v>300</v>
      </c>
      <c r="DW33" s="85">
        <f t="shared" ca="1" si="114"/>
        <v>300</v>
      </c>
      <c r="DX33" s="85">
        <f t="shared" ca="1" si="115"/>
        <v>100</v>
      </c>
      <c r="DZ33" s="141"/>
      <c r="EA33" s="113" t="s">
        <v>200</v>
      </c>
      <c r="EB33" s="114">
        <v>102.142</v>
      </c>
    </row>
    <row r="34" spans="1:132" x14ac:dyDescent="0.15">
      <c r="A34" s="61" t="s">
        <v>424</v>
      </c>
      <c r="B34" s="58">
        <f ca="1">INDIRECT(A34&amp;"!A8")</f>
        <v>42226</v>
      </c>
      <c r="C34" s="108"/>
      <c r="D34" s="108"/>
      <c r="E34" s="71">
        <f t="shared" ca="1" si="0"/>
        <v>54.105999999999995</v>
      </c>
      <c r="F34" s="71">
        <f ca="1">$EB$6-INDIRECT(A34&amp;"!E9")</f>
        <v>49.902000000000001</v>
      </c>
      <c r="G34" s="108"/>
      <c r="H34" s="108"/>
      <c r="I34" s="71">
        <f t="shared" ca="1" si="1"/>
        <v>51.934999999999995</v>
      </c>
      <c r="J34" s="71">
        <f t="shared" ca="1" si="2"/>
        <v>46.141999999999996</v>
      </c>
      <c r="K34" s="108"/>
      <c r="L34" s="71">
        <f t="shared" ca="1" si="4"/>
        <v>72.314999999999998</v>
      </c>
      <c r="M34" s="71">
        <f t="shared" ca="1" si="5"/>
        <v>63.991999999999997</v>
      </c>
      <c r="N34" s="71">
        <f t="shared" ca="1" si="6"/>
        <v>71.402999999999992</v>
      </c>
      <c r="O34" s="71">
        <f t="shared" ca="1" si="7"/>
        <v>66.317999999999998</v>
      </c>
      <c r="P34" s="108"/>
      <c r="Q34" s="71">
        <f t="shared" ca="1" si="9"/>
        <v>54.347000000000001</v>
      </c>
      <c r="R34" s="71">
        <f t="shared" ca="1" si="10"/>
        <v>50.957999999999998</v>
      </c>
      <c r="S34" s="71">
        <f t="shared" ca="1" si="11"/>
        <v>63.95</v>
      </c>
      <c r="T34" s="71">
        <f t="shared" ca="1" si="12"/>
        <v>55.871000000000009</v>
      </c>
      <c r="U34" s="71">
        <f t="shared" ca="1" si="13"/>
        <v>51.952000000000005</v>
      </c>
      <c r="V34" s="71">
        <f t="shared" ca="1" si="14"/>
        <v>50.247</v>
      </c>
      <c r="W34" s="71">
        <f ca="1">$EB$25-INDIRECT(A34&amp;"!O16")</f>
        <v>41.019000000000005</v>
      </c>
      <c r="X34" s="71">
        <f t="shared" ca="1" si="68"/>
        <v>52.885000000000005</v>
      </c>
      <c r="Y34" s="71">
        <f t="shared" ca="1" si="16"/>
        <v>52.249000000000002</v>
      </c>
      <c r="Z34" s="71">
        <f t="shared" ca="1" si="69"/>
        <v>49.001999999999995</v>
      </c>
      <c r="AA34" s="71">
        <f t="shared" ca="1" si="17"/>
        <v>50.618000000000002</v>
      </c>
      <c r="AB34" s="71">
        <f t="shared" ca="1" si="18"/>
        <v>49.804000000000002</v>
      </c>
      <c r="AC34" s="71">
        <f t="shared" ca="1" si="19"/>
        <v>49.901000000000003</v>
      </c>
      <c r="AD34" s="108"/>
      <c r="AE34" s="71">
        <f t="shared" ca="1" si="21"/>
        <v>70.896000000000001</v>
      </c>
      <c r="AF34" s="71">
        <f t="shared" ca="1" si="22"/>
        <v>73.247</v>
      </c>
      <c r="AG34" s="71">
        <f t="shared" ca="1" si="23"/>
        <v>66.945999999999998</v>
      </c>
      <c r="AH34" s="71">
        <f t="shared" ca="1" si="24"/>
        <v>59.649000000000001</v>
      </c>
      <c r="AI34" s="71">
        <f t="shared" ca="1" si="25"/>
        <v>60.688000000000002</v>
      </c>
      <c r="AJ34" s="71">
        <f t="shared" ca="1" si="26"/>
        <v>54.801000000000002</v>
      </c>
      <c r="AK34" s="71">
        <f t="shared" ca="1" si="27"/>
        <v>51.218999999999994</v>
      </c>
      <c r="AL34" s="71">
        <f t="shared" ca="1" si="28"/>
        <v>50.407000000000004</v>
      </c>
      <c r="AM34" s="71">
        <f t="shared" ca="1" si="29"/>
        <v>73.150999999999996</v>
      </c>
      <c r="AN34" s="71">
        <f t="shared" ca="1" si="30"/>
        <v>70.504000000000005</v>
      </c>
      <c r="AO34" s="71">
        <f t="shared" ca="1" si="31"/>
        <v>60.198999999999998</v>
      </c>
      <c r="AP34" s="71">
        <f t="shared" ca="1" si="32"/>
        <v>52.830999999999996</v>
      </c>
      <c r="AQ34" s="71">
        <f t="shared" ca="1" si="33"/>
        <v>52.791000000000004</v>
      </c>
      <c r="AR34" s="71">
        <f t="shared" ca="1" si="34"/>
        <v>50.826999999999998</v>
      </c>
      <c r="AS34" s="71">
        <f t="shared" ca="1" si="35"/>
        <v>48.2</v>
      </c>
      <c r="AT34" s="108"/>
      <c r="AU34" s="83">
        <f t="shared" ca="1" si="116"/>
        <v>81.412999999999997</v>
      </c>
      <c r="AV34" s="108"/>
      <c r="AW34" s="83">
        <f t="shared" ca="1" si="38"/>
        <v>79.153999999999996</v>
      </c>
      <c r="AX34" s="83">
        <f t="shared" ca="1" si="39"/>
        <v>76.769000000000005</v>
      </c>
      <c r="AY34" s="83">
        <f t="shared" ca="1" si="40"/>
        <v>66.643000000000001</v>
      </c>
      <c r="AZ34" s="108"/>
      <c r="BA34" s="83">
        <f t="shared" ca="1" si="70"/>
        <v>86.007000000000005</v>
      </c>
      <c r="BB34" s="83">
        <f t="shared" ca="1" si="41"/>
        <v>79.595999999999989</v>
      </c>
      <c r="BC34" s="83">
        <f t="shared" ca="1" si="42"/>
        <v>76.251999999999995</v>
      </c>
      <c r="BD34" s="83">
        <f t="shared" ca="1" si="43"/>
        <v>75.081999999999994</v>
      </c>
      <c r="BE34" s="83">
        <f t="shared" ca="1" si="118"/>
        <v>74.975999999999999</v>
      </c>
      <c r="BF34" s="108"/>
      <c r="BG34" s="72">
        <f t="shared" ca="1" si="45"/>
        <v>69.965000000000003</v>
      </c>
      <c r="BH34" s="72">
        <f t="shared" ca="1" si="46"/>
        <v>63.460999999999999</v>
      </c>
      <c r="BI34" s="72">
        <f t="shared" ca="1" si="47"/>
        <v>53.774999999999991</v>
      </c>
      <c r="BJ34" s="128"/>
      <c r="BK34" s="72">
        <f t="shared" ca="1" si="71"/>
        <v>48.841000000000001</v>
      </c>
      <c r="BL34" s="72">
        <f t="shared" ca="1" si="72"/>
        <v>46.963000000000008</v>
      </c>
      <c r="BM34" s="72">
        <f t="shared" ca="1" si="73"/>
        <v>50.077000000000005</v>
      </c>
      <c r="BN34" s="129"/>
      <c r="BO34" s="129"/>
      <c r="BP34" s="84">
        <f ca="1">INDIRECT($A34&amp;"!D11")</f>
        <v>480</v>
      </c>
      <c r="BQ34" s="63">
        <f t="shared" ca="1" si="75"/>
        <v>1000</v>
      </c>
      <c r="BR34" s="109"/>
      <c r="BS34" s="109"/>
      <c r="BT34" s="59">
        <f t="shared" ca="1" si="76"/>
        <v>100</v>
      </c>
      <c r="BU34" s="59">
        <f t="shared" ca="1" si="77"/>
        <v>280</v>
      </c>
      <c r="BV34" s="110"/>
      <c r="BW34" s="85">
        <f t="shared" ca="1" si="78"/>
        <v>120</v>
      </c>
      <c r="BX34" s="64">
        <f t="shared" ca="1" si="79"/>
        <v>250</v>
      </c>
      <c r="BY34" s="59">
        <f t="shared" ca="1" si="80"/>
        <v>10</v>
      </c>
      <c r="BZ34" s="59">
        <f t="shared" ca="1" si="81"/>
        <v>30</v>
      </c>
      <c r="CA34" s="109"/>
      <c r="CB34" s="59">
        <f t="shared" ca="1" si="82"/>
        <v>2000</v>
      </c>
      <c r="CC34" s="59">
        <f t="shared" ca="1" si="83"/>
        <v>100</v>
      </c>
      <c r="CD34" s="59">
        <f t="shared" ca="1" si="84"/>
        <v>12</v>
      </c>
      <c r="CE34" s="59">
        <f t="shared" ca="1" si="85"/>
        <v>300</v>
      </c>
      <c r="CF34" s="59">
        <f t="shared" ca="1" si="86"/>
        <v>1600</v>
      </c>
      <c r="CG34" s="59">
        <f t="shared" ca="1" si="87"/>
        <v>12</v>
      </c>
      <c r="CH34" s="59">
        <f t="shared" ca="1" si="88"/>
        <v>600</v>
      </c>
      <c r="CI34" s="59">
        <f t="shared" ca="1" si="89"/>
        <v>180</v>
      </c>
      <c r="CJ34" s="59">
        <f t="shared" ca="1" si="90"/>
        <v>15</v>
      </c>
      <c r="CK34" s="59">
        <f t="shared" ca="1" si="91"/>
        <v>20</v>
      </c>
      <c r="CL34" s="59">
        <f t="shared" ca="1" si="92"/>
        <v>1300</v>
      </c>
      <c r="CM34" s="59">
        <f t="shared" ca="1" si="93"/>
        <v>900</v>
      </c>
      <c r="CN34" s="59">
        <f t="shared" ca="1" si="94"/>
        <v>12</v>
      </c>
      <c r="CO34" s="109"/>
      <c r="CP34" s="109"/>
      <c r="CQ34" s="59">
        <f t="shared" ca="1" si="95"/>
        <v>4000</v>
      </c>
      <c r="CR34" s="59">
        <f t="shared" ca="1" si="96"/>
        <v>1800</v>
      </c>
      <c r="CS34" s="59">
        <f t="shared" ca="1" si="97"/>
        <v>10</v>
      </c>
      <c r="CT34" s="59">
        <f t="shared" ca="1" si="98"/>
        <v>20</v>
      </c>
      <c r="CU34" s="59">
        <f t="shared" ca="1" si="99"/>
        <v>30</v>
      </c>
      <c r="CV34" s="59">
        <f t="shared" ca="1" si="100"/>
        <v>12</v>
      </c>
      <c r="CW34" s="59">
        <f t="shared" ca="1" si="101"/>
        <v>5</v>
      </c>
      <c r="CX34" s="59">
        <f t="shared" ca="1" si="102"/>
        <v>8</v>
      </c>
      <c r="CY34" s="59">
        <f t="shared" ca="1" si="103"/>
        <v>1100</v>
      </c>
      <c r="CZ34" s="59">
        <f t="shared" ca="1" si="104"/>
        <v>6000</v>
      </c>
      <c r="DA34" s="59">
        <f t="shared" ca="1" si="105"/>
        <v>12</v>
      </c>
      <c r="DB34" s="59">
        <f t="shared" ca="1" si="106"/>
        <v>250</v>
      </c>
      <c r="DC34" s="59">
        <f t="shared" ca="1" si="107"/>
        <v>100</v>
      </c>
      <c r="DD34" s="59">
        <f t="shared" ca="1" si="108"/>
        <v>200</v>
      </c>
      <c r="DE34" s="109"/>
      <c r="DF34" s="109"/>
      <c r="DG34" s="109"/>
      <c r="DH34" s="59">
        <f t="shared" ca="1" si="117"/>
        <v>1700</v>
      </c>
      <c r="DI34" s="59">
        <f t="shared" ca="1" si="58"/>
        <v>4800</v>
      </c>
      <c r="DJ34" s="59">
        <f t="shared" ca="1" si="59"/>
        <v>2400</v>
      </c>
      <c r="DK34" s="109"/>
      <c r="DL34" s="59">
        <f t="shared" ca="1" si="109"/>
        <v>1700</v>
      </c>
      <c r="DM34" s="59">
        <f t="shared" ca="1" si="61"/>
        <v>1400</v>
      </c>
      <c r="DN34" s="111">
        <v>8000</v>
      </c>
      <c r="DO34" s="59">
        <f t="shared" ca="1" si="63"/>
        <v>8000</v>
      </c>
      <c r="DP34" s="59">
        <f t="shared" ca="1" si="119"/>
        <v>2000</v>
      </c>
      <c r="DQ34" s="109"/>
      <c r="DR34" s="59">
        <f t="shared" ca="1" si="110"/>
        <v>15</v>
      </c>
      <c r="DS34" s="59">
        <f t="shared" ca="1" si="111"/>
        <v>12</v>
      </c>
      <c r="DT34" s="59">
        <f t="shared" ca="1" si="112"/>
        <v>15</v>
      </c>
      <c r="DU34" s="110"/>
      <c r="DV34" s="64">
        <f t="shared" ca="1" si="113"/>
        <v>300</v>
      </c>
      <c r="DW34" s="85">
        <f t="shared" ca="1" si="114"/>
        <v>320</v>
      </c>
      <c r="DX34" s="85">
        <f t="shared" ca="1" si="115"/>
        <v>90</v>
      </c>
      <c r="DZ34" s="142"/>
      <c r="EA34" s="67" t="s">
        <v>201</v>
      </c>
      <c r="EB34" s="115">
        <v>102.155</v>
      </c>
    </row>
    <row r="35" spans="1:132" x14ac:dyDescent="0.15">
      <c r="A35" s="61" t="s">
        <v>429</v>
      </c>
      <c r="B35" s="58">
        <f t="shared" ca="1" si="66"/>
        <v>42233</v>
      </c>
      <c r="C35" s="108"/>
      <c r="D35" s="108"/>
      <c r="E35" s="71">
        <f t="shared" ca="1" si="0"/>
        <v>53.731999999999999</v>
      </c>
      <c r="F35" s="71">
        <f t="shared" ca="1" si="67"/>
        <v>49.669000000000004</v>
      </c>
      <c r="G35" s="108"/>
      <c r="H35" s="108"/>
      <c r="I35" s="71">
        <f t="shared" ca="1" si="1"/>
        <v>51.807999999999993</v>
      </c>
      <c r="J35" s="71">
        <f t="shared" ca="1" si="2"/>
        <v>46.343999999999994</v>
      </c>
      <c r="K35" s="108"/>
      <c r="L35" s="71">
        <f t="shared" ca="1" si="4"/>
        <v>72.295000000000002</v>
      </c>
      <c r="M35" s="71">
        <f t="shared" ca="1" si="5"/>
        <v>64.051999999999992</v>
      </c>
      <c r="N35" s="71">
        <f t="shared" ca="1" si="6"/>
        <v>71.47399999999999</v>
      </c>
      <c r="O35" s="71">
        <f t="shared" ca="1" si="7"/>
        <v>66.171000000000006</v>
      </c>
      <c r="P35" s="108"/>
      <c r="Q35" s="71">
        <f t="shared" ca="1" si="9"/>
        <v>54.430000000000007</v>
      </c>
      <c r="R35" s="71">
        <f t="shared" ca="1" si="10"/>
        <v>50.903999999999996</v>
      </c>
      <c r="S35" s="71">
        <f t="shared" ca="1" si="11"/>
        <v>63.185000000000002</v>
      </c>
      <c r="T35" s="71">
        <f t="shared" ca="1" si="12"/>
        <v>55.751000000000005</v>
      </c>
      <c r="U35" s="71">
        <f t="shared" ca="1" si="13"/>
        <v>52.231000000000009</v>
      </c>
      <c r="V35" s="71">
        <f t="shared" ca="1" si="14"/>
        <v>50.237000000000002</v>
      </c>
      <c r="W35" s="71">
        <f t="shared" ca="1" si="15"/>
        <v>40.983000000000004</v>
      </c>
      <c r="X35" s="71">
        <f t="shared" ca="1" si="68"/>
        <v>52.144000000000005</v>
      </c>
      <c r="Y35" s="71">
        <f t="shared" ca="1" si="16"/>
        <v>52.224000000000004</v>
      </c>
      <c r="Z35" s="71">
        <f t="shared" ca="1" si="69"/>
        <v>49.135999999999996</v>
      </c>
      <c r="AA35" s="71">
        <f t="shared" ca="1" si="17"/>
        <v>50.6</v>
      </c>
      <c r="AB35" s="71">
        <f t="shared" ca="1" si="18"/>
        <v>49.906999999999996</v>
      </c>
      <c r="AC35" s="71">
        <f t="shared" ca="1" si="19"/>
        <v>50.079000000000001</v>
      </c>
      <c r="AD35" s="108"/>
      <c r="AE35" s="71">
        <f t="shared" ca="1" si="21"/>
        <v>70.864000000000004</v>
      </c>
      <c r="AF35" s="71">
        <f t="shared" ca="1" si="22"/>
        <v>73.27600000000001</v>
      </c>
      <c r="AG35" s="71">
        <f t="shared" ca="1" si="23"/>
        <v>67.137</v>
      </c>
      <c r="AH35" s="71">
        <f t="shared" ca="1" si="24"/>
        <v>59.71</v>
      </c>
      <c r="AI35" s="71">
        <f t="shared" ca="1" si="25"/>
        <v>60.417000000000002</v>
      </c>
      <c r="AJ35" s="71">
        <f t="shared" ca="1" si="26"/>
        <v>54.866999999999997</v>
      </c>
      <c r="AK35" s="71">
        <f t="shared" ca="1" si="27"/>
        <v>51.404999999999994</v>
      </c>
      <c r="AL35" s="71">
        <f t="shared" ca="1" si="28"/>
        <v>50.356000000000002</v>
      </c>
      <c r="AM35" s="71">
        <f t="shared" ca="1" si="29"/>
        <v>72.948999999999998</v>
      </c>
      <c r="AN35" s="71">
        <f t="shared" ca="1" si="30"/>
        <v>70.417000000000002</v>
      </c>
      <c r="AO35" s="71">
        <f t="shared" ca="1" si="31"/>
        <v>60.102999999999994</v>
      </c>
      <c r="AP35" s="71">
        <f t="shared" ca="1" si="32"/>
        <v>52.734999999999999</v>
      </c>
      <c r="AQ35" s="71">
        <f t="shared" ca="1" si="33"/>
        <v>54.834000000000003</v>
      </c>
      <c r="AR35" s="71">
        <f t="shared" ca="1" si="34"/>
        <v>50.902999999999999</v>
      </c>
      <c r="AS35" s="71">
        <f t="shared" ca="1" si="35"/>
        <v>48.205000000000005</v>
      </c>
      <c r="AT35" s="108"/>
      <c r="AU35" s="108"/>
      <c r="AV35" s="108"/>
      <c r="AW35" s="83">
        <f t="shared" ca="1" si="38"/>
        <v>79.305000000000007</v>
      </c>
      <c r="AX35" s="83">
        <f t="shared" ca="1" si="39"/>
        <v>76.997</v>
      </c>
      <c r="AY35" s="83">
        <f t="shared" ca="1" si="40"/>
        <v>66.575999999999993</v>
      </c>
      <c r="AZ35" s="108"/>
      <c r="BA35" s="83">
        <f t="shared" ca="1" si="70"/>
        <v>86.414000000000001</v>
      </c>
      <c r="BB35" s="83">
        <f t="shared" ca="1" si="41"/>
        <v>79.631999999999991</v>
      </c>
      <c r="BC35" s="83">
        <f t="shared" ca="1" si="42"/>
        <v>76.471999999999994</v>
      </c>
      <c r="BD35" s="83">
        <f t="shared" ca="1" si="43"/>
        <v>75.449999999999989</v>
      </c>
      <c r="BE35" s="83">
        <f t="shared" ca="1" si="118"/>
        <v>75.38</v>
      </c>
      <c r="BF35" s="108"/>
      <c r="BG35" s="72">
        <f t="shared" ca="1" si="45"/>
        <v>70.039000000000001</v>
      </c>
      <c r="BH35" s="72">
        <f t="shared" ca="1" si="46"/>
        <v>63.523000000000003</v>
      </c>
      <c r="BI35" s="72">
        <f t="shared" ca="1" si="47"/>
        <v>53.891999999999996</v>
      </c>
      <c r="BJ35" s="128"/>
      <c r="BK35" s="72">
        <f t="shared" ca="1" si="71"/>
        <v>48.466999999999999</v>
      </c>
      <c r="BL35" s="72">
        <f t="shared" ca="1" si="72"/>
        <v>46.924000000000007</v>
      </c>
      <c r="BM35" s="72">
        <f t="shared" ca="1" si="73"/>
        <v>50.063000000000002</v>
      </c>
      <c r="BN35" s="129"/>
      <c r="BO35" s="129"/>
      <c r="BP35" s="84">
        <f t="shared" ca="1" si="74"/>
        <v>480</v>
      </c>
      <c r="BQ35" s="63">
        <f t="shared" ca="1" si="75"/>
        <v>950</v>
      </c>
      <c r="BR35" s="109"/>
      <c r="BS35" s="109"/>
      <c r="BT35" s="59">
        <f t="shared" ca="1" si="76"/>
        <v>100</v>
      </c>
      <c r="BU35" s="59">
        <f t="shared" ca="1" si="77"/>
        <v>300</v>
      </c>
      <c r="BV35" s="110"/>
      <c r="BW35" s="85">
        <f t="shared" ca="1" si="78"/>
        <v>100</v>
      </c>
      <c r="BX35" s="64">
        <f t="shared" ca="1" si="79"/>
        <v>200</v>
      </c>
      <c r="BY35" s="59">
        <f t="shared" ca="1" si="80"/>
        <v>25</v>
      </c>
      <c r="BZ35" s="59">
        <f t="shared" ca="1" si="81"/>
        <v>10</v>
      </c>
      <c r="CA35" s="109"/>
      <c r="CB35" s="59">
        <f t="shared" ca="1" si="82"/>
        <v>2300</v>
      </c>
      <c r="CC35" s="59">
        <f t="shared" ca="1" si="83"/>
        <v>90</v>
      </c>
      <c r="CD35" s="59">
        <f t="shared" ca="1" si="84"/>
        <v>15</v>
      </c>
      <c r="CE35" s="59">
        <f t="shared" ca="1" si="85"/>
        <v>400</v>
      </c>
      <c r="CF35" s="59">
        <f t="shared" ca="1" si="86"/>
        <v>1500</v>
      </c>
      <c r="CG35" s="59">
        <f t="shared" ca="1" si="87"/>
        <v>8</v>
      </c>
      <c r="CH35" s="59">
        <f t="shared" ca="1" si="88"/>
        <v>600</v>
      </c>
      <c r="CI35" s="59">
        <f t="shared" ca="1" si="89"/>
        <v>150</v>
      </c>
      <c r="CJ35" s="59">
        <f t="shared" ca="1" si="90"/>
        <v>12</v>
      </c>
      <c r="CK35" s="59">
        <f t="shared" ca="1" si="91"/>
        <v>20</v>
      </c>
      <c r="CL35" s="59">
        <f t="shared" ca="1" si="92"/>
        <v>1400</v>
      </c>
      <c r="CM35" s="59">
        <f t="shared" ca="1" si="93"/>
        <v>900</v>
      </c>
      <c r="CN35" s="59">
        <f t="shared" ca="1" si="94"/>
        <v>10</v>
      </c>
      <c r="CO35" s="109"/>
      <c r="CP35" s="109"/>
      <c r="CQ35" s="59">
        <f t="shared" ca="1" si="95"/>
        <v>3500</v>
      </c>
      <c r="CR35" s="59">
        <f t="shared" ca="1" si="96"/>
        <v>1900</v>
      </c>
      <c r="CS35" s="59">
        <f t="shared" ca="1" si="97"/>
        <v>10</v>
      </c>
      <c r="CT35" s="59">
        <f t="shared" ca="1" si="98"/>
        <v>22</v>
      </c>
      <c r="CU35" s="59">
        <f t="shared" ca="1" si="99"/>
        <v>22</v>
      </c>
      <c r="CV35" s="59">
        <f t="shared" ca="1" si="100"/>
        <v>10</v>
      </c>
      <c r="CW35" s="59">
        <f t="shared" ca="1" si="101"/>
        <v>6</v>
      </c>
      <c r="CX35" s="59">
        <f t="shared" ca="1" si="102"/>
        <v>18</v>
      </c>
      <c r="CY35" s="59">
        <f t="shared" ca="1" si="103"/>
        <v>1100</v>
      </c>
      <c r="CZ35" s="59">
        <f t="shared" ca="1" si="104"/>
        <v>4000</v>
      </c>
      <c r="DA35" s="59">
        <f t="shared" ca="1" si="105"/>
        <v>10</v>
      </c>
      <c r="DB35" s="59">
        <f t="shared" ca="1" si="106"/>
        <v>350</v>
      </c>
      <c r="DC35" s="59">
        <f t="shared" ca="1" si="107"/>
        <v>100</v>
      </c>
      <c r="DD35" s="59">
        <f t="shared" ca="1" si="108"/>
        <v>200</v>
      </c>
      <c r="DE35" s="109"/>
      <c r="DF35" s="109"/>
      <c r="DG35" s="109"/>
      <c r="DH35" s="109"/>
      <c r="DI35" s="59">
        <f t="shared" ca="1" si="58"/>
        <v>3000</v>
      </c>
      <c r="DJ35" s="85">
        <f t="shared" ca="1" si="59"/>
        <v>2100</v>
      </c>
      <c r="DK35" s="110"/>
      <c r="DL35" s="85">
        <f t="shared" ca="1" si="109"/>
        <v>900</v>
      </c>
      <c r="DM35" s="59">
        <f t="shared" ca="1" si="61"/>
        <v>2200</v>
      </c>
      <c r="DN35" s="85">
        <f t="shared" ca="1" si="62"/>
        <v>8000</v>
      </c>
      <c r="DO35" s="85">
        <f t="shared" ca="1" si="63"/>
        <v>6000</v>
      </c>
      <c r="DP35" s="85">
        <f t="shared" ca="1" si="119"/>
        <v>1000</v>
      </c>
      <c r="DQ35" s="110"/>
      <c r="DR35" s="59">
        <f t="shared" ca="1" si="110"/>
        <v>12</v>
      </c>
      <c r="DS35" s="59">
        <f t="shared" ca="1" si="111"/>
        <v>10</v>
      </c>
      <c r="DT35" s="59">
        <f t="shared" ca="1" si="112"/>
        <v>12</v>
      </c>
      <c r="DU35" s="110"/>
      <c r="DV35" s="64">
        <f t="shared" ca="1" si="113"/>
        <v>350</v>
      </c>
      <c r="DW35" s="85">
        <f t="shared" ca="1" si="114"/>
        <v>320</v>
      </c>
      <c r="DX35" s="85">
        <f t="shared" ca="1" si="115"/>
        <v>80</v>
      </c>
      <c r="DZ35" s="140" t="s">
        <v>202</v>
      </c>
      <c r="EA35" s="66" t="s">
        <v>203</v>
      </c>
      <c r="EB35" s="112">
        <v>75.423000000000002</v>
      </c>
    </row>
    <row r="36" spans="1:132" x14ac:dyDescent="0.15">
      <c r="A36" s="61" t="s">
        <v>430</v>
      </c>
      <c r="B36" s="58">
        <f ca="1">INDIRECT(A36&amp;"!A8")</f>
        <v>42240</v>
      </c>
      <c r="C36" s="108"/>
      <c r="D36" s="108"/>
      <c r="E36" s="71">
        <f t="shared" ca="1" si="0"/>
        <v>53.697000000000003</v>
      </c>
      <c r="F36" s="71">
        <f ca="1">$EB$6-INDIRECT(A36&amp;"!E9")</f>
        <v>49.510000000000005</v>
      </c>
      <c r="G36" s="108"/>
      <c r="H36" s="108"/>
      <c r="I36" s="71">
        <f t="shared" ca="1" si="1"/>
        <v>51.931999999999995</v>
      </c>
      <c r="J36" s="71">
        <f t="shared" ca="1" si="2"/>
        <v>46.307999999999993</v>
      </c>
      <c r="K36" s="108"/>
      <c r="L36" s="71">
        <f t="shared" ca="1" si="4"/>
        <v>72.108999999999995</v>
      </c>
      <c r="M36" s="71">
        <f t="shared" ca="1" si="5"/>
        <v>64.004999999999995</v>
      </c>
      <c r="N36" s="127"/>
      <c r="O36" s="71">
        <f t="shared" ca="1" si="7"/>
        <v>66.052000000000007</v>
      </c>
      <c r="P36" s="108"/>
      <c r="Q36" s="71">
        <f t="shared" ca="1" si="9"/>
        <v>54.369</v>
      </c>
      <c r="R36" s="71">
        <f t="shared" ca="1" si="10"/>
        <v>50.893000000000001</v>
      </c>
      <c r="S36" s="71">
        <f t="shared" ca="1" si="11"/>
        <v>62.874000000000002</v>
      </c>
      <c r="T36" s="71">
        <f t="shared" ca="1" si="12"/>
        <v>55.765000000000001</v>
      </c>
      <c r="U36" s="71">
        <f t="shared" ca="1" si="13"/>
        <v>52.087000000000003</v>
      </c>
      <c r="V36" s="71">
        <f t="shared" ca="1" si="14"/>
        <v>50.295000000000002</v>
      </c>
      <c r="W36" s="71">
        <f ca="1">$EB$25-INDIRECT(A36&amp;"!O16")</f>
        <v>40.92</v>
      </c>
      <c r="X36" s="71">
        <f t="shared" ca="1" si="68"/>
        <v>52.204999999999998</v>
      </c>
      <c r="Y36" s="71">
        <f t="shared" ca="1" si="16"/>
        <v>52.246000000000002</v>
      </c>
      <c r="Z36" s="71">
        <f t="shared" ca="1" si="69"/>
        <v>49.132999999999996</v>
      </c>
      <c r="AA36" s="71">
        <f t="shared" ca="1" si="17"/>
        <v>50.538000000000004</v>
      </c>
      <c r="AB36" s="71">
        <f t="shared" ca="1" si="18"/>
        <v>49.834000000000003</v>
      </c>
      <c r="AC36" s="71">
        <f t="shared" ca="1" si="19"/>
        <v>49.89</v>
      </c>
      <c r="AD36" s="108"/>
      <c r="AE36" s="71">
        <f t="shared" ca="1" si="21"/>
        <v>70.86</v>
      </c>
      <c r="AF36" s="71">
        <f t="shared" ca="1" si="22"/>
        <v>73.203000000000003</v>
      </c>
      <c r="AG36" s="71">
        <f t="shared" ca="1" si="23"/>
        <v>67.092999999999989</v>
      </c>
      <c r="AH36" s="71">
        <f t="shared" ca="1" si="24"/>
        <v>59.640999999999998</v>
      </c>
      <c r="AI36" s="71">
        <f t="shared" ca="1" si="25"/>
        <v>60.425000000000004</v>
      </c>
      <c r="AJ36" s="71">
        <f t="shared" ca="1" si="26"/>
        <v>54.83</v>
      </c>
      <c r="AK36" s="71">
        <f t="shared" ca="1" si="27"/>
        <v>51.218999999999994</v>
      </c>
      <c r="AL36" s="71">
        <f t="shared" ca="1" si="28"/>
        <v>50.245000000000005</v>
      </c>
      <c r="AM36" s="71">
        <f t="shared" ca="1" si="29"/>
        <v>72.974999999999994</v>
      </c>
      <c r="AN36" s="71">
        <f t="shared" ca="1" si="30"/>
        <v>70.402000000000001</v>
      </c>
      <c r="AO36" s="71">
        <f t="shared" ca="1" si="31"/>
        <v>60.135999999999996</v>
      </c>
      <c r="AP36" s="71">
        <f t="shared" ca="1" si="32"/>
        <v>52.668999999999997</v>
      </c>
      <c r="AQ36" s="71">
        <f t="shared" ca="1" si="33"/>
        <v>55.830000000000005</v>
      </c>
      <c r="AR36" s="71">
        <f t="shared" ca="1" si="34"/>
        <v>50.820999999999998</v>
      </c>
      <c r="AS36" s="71">
        <f t="shared" ca="1" si="35"/>
        <v>48.158000000000001</v>
      </c>
      <c r="AT36" s="108"/>
      <c r="AU36" s="108"/>
      <c r="AV36" s="108"/>
      <c r="AW36" s="83">
        <f t="shared" ca="1" si="38"/>
        <v>79.563000000000002</v>
      </c>
      <c r="AX36" s="83">
        <f t="shared" ca="1" si="39"/>
        <v>76.998999999999995</v>
      </c>
      <c r="AY36" s="83">
        <f t="shared" ca="1" si="40"/>
        <v>66.637</v>
      </c>
      <c r="AZ36" s="108"/>
      <c r="BA36" s="83">
        <f t="shared" ca="1" si="70"/>
        <v>86.26</v>
      </c>
      <c r="BB36" s="83">
        <f t="shared" ca="1" si="41"/>
        <v>79.520999999999987</v>
      </c>
      <c r="BC36" s="83">
        <f t="shared" ca="1" si="42"/>
        <v>76.495999999999995</v>
      </c>
      <c r="BD36" s="83">
        <f t="shared" ca="1" si="43"/>
        <v>75.388999999999996</v>
      </c>
      <c r="BE36" s="83">
        <f t="shared" ca="1" si="118"/>
        <v>75.527000000000001</v>
      </c>
      <c r="BF36" s="108"/>
      <c r="BG36" s="72">
        <f t="shared" ca="1" si="45"/>
        <v>70.100999999999999</v>
      </c>
      <c r="BH36" s="72">
        <f t="shared" ca="1" si="46"/>
        <v>63.445</v>
      </c>
      <c r="BI36" s="72">
        <f t="shared" ca="1" si="47"/>
        <v>53.826999999999998</v>
      </c>
      <c r="BJ36" s="128"/>
      <c r="BK36" s="72">
        <f t="shared" ca="1" si="71"/>
        <v>48.543999999999997</v>
      </c>
      <c r="BL36" s="72">
        <f t="shared" ca="1" si="72"/>
        <v>46.962000000000003</v>
      </c>
      <c r="BM36" s="72">
        <f t="shared" ca="1" si="73"/>
        <v>50.244</v>
      </c>
      <c r="BN36" s="129"/>
      <c r="BO36" s="129"/>
      <c r="BP36" s="84">
        <f ca="1">INDIRECT($A36&amp;"!D11")</f>
        <v>500</v>
      </c>
      <c r="BQ36" s="63">
        <f t="shared" ca="1" si="75"/>
        <v>900</v>
      </c>
      <c r="BR36" s="109"/>
      <c r="BS36" s="109"/>
      <c r="BT36" s="59">
        <f t="shared" ca="1" si="76"/>
        <v>90</v>
      </c>
      <c r="BU36" s="59">
        <f t="shared" ca="1" si="77"/>
        <v>300</v>
      </c>
      <c r="BV36" s="110"/>
      <c r="BW36" s="85">
        <f t="shared" ca="1" si="78"/>
        <v>100</v>
      </c>
      <c r="BX36" s="64">
        <f t="shared" ca="1" si="79"/>
        <v>280</v>
      </c>
      <c r="BY36" s="109"/>
      <c r="BZ36" s="59">
        <f t="shared" ca="1" si="81"/>
        <v>8</v>
      </c>
      <c r="CA36" s="109"/>
      <c r="CB36" s="59">
        <f t="shared" ca="1" si="82"/>
        <v>2000</v>
      </c>
      <c r="CC36" s="59">
        <f t="shared" ca="1" si="83"/>
        <v>100</v>
      </c>
      <c r="CD36" s="59">
        <f t="shared" ca="1" si="84"/>
        <v>15</v>
      </c>
      <c r="CE36" s="59">
        <f t="shared" ca="1" si="85"/>
        <v>380</v>
      </c>
      <c r="CF36" s="59">
        <f t="shared" ca="1" si="86"/>
        <v>1600</v>
      </c>
      <c r="CG36" s="59">
        <f t="shared" ca="1" si="87"/>
        <v>8</v>
      </c>
      <c r="CH36" s="59">
        <f t="shared" ca="1" si="88"/>
        <v>600</v>
      </c>
      <c r="CI36" s="59">
        <f t="shared" ca="1" si="89"/>
        <v>160</v>
      </c>
      <c r="CJ36" s="59">
        <f t="shared" ca="1" si="90"/>
        <v>12</v>
      </c>
      <c r="CK36" s="59">
        <f t="shared" ca="1" si="91"/>
        <v>22</v>
      </c>
      <c r="CL36" s="59">
        <f t="shared" ca="1" si="92"/>
        <v>1500</v>
      </c>
      <c r="CM36" s="59">
        <f t="shared" ca="1" si="93"/>
        <v>900</v>
      </c>
      <c r="CN36" s="59">
        <f t="shared" ca="1" si="94"/>
        <v>15</v>
      </c>
      <c r="CO36" s="109"/>
      <c r="CP36" s="109"/>
      <c r="CQ36" s="59">
        <f t="shared" ca="1" si="95"/>
        <v>4000</v>
      </c>
      <c r="CR36" s="59">
        <f t="shared" ca="1" si="96"/>
        <v>2000</v>
      </c>
      <c r="CS36" s="59">
        <f t="shared" ca="1" si="97"/>
        <v>15</v>
      </c>
      <c r="CT36" s="59">
        <f t="shared" ca="1" si="98"/>
        <v>22</v>
      </c>
      <c r="CU36" s="59">
        <f t="shared" ca="1" si="99"/>
        <v>25</v>
      </c>
      <c r="CV36" s="59">
        <f t="shared" ca="1" si="100"/>
        <v>10</v>
      </c>
      <c r="CW36" s="59">
        <f t="shared" ca="1" si="101"/>
        <v>6</v>
      </c>
      <c r="CX36" s="59">
        <f t="shared" ca="1" si="102"/>
        <v>18</v>
      </c>
      <c r="CY36" s="59">
        <f t="shared" ca="1" si="103"/>
        <v>1200</v>
      </c>
      <c r="CZ36" s="59">
        <f t="shared" ca="1" si="104"/>
        <v>4500</v>
      </c>
      <c r="DA36" s="59">
        <f t="shared" ca="1" si="105"/>
        <v>12</v>
      </c>
      <c r="DB36" s="59">
        <f t="shared" ca="1" si="106"/>
        <v>600</v>
      </c>
      <c r="DC36" s="59">
        <f t="shared" ca="1" si="107"/>
        <v>100</v>
      </c>
      <c r="DD36" s="59">
        <f t="shared" ca="1" si="108"/>
        <v>200</v>
      </c>
      <c r="DE36" s="109"/>
      <c r="DF36" s="109"/>
      <c r="DG36" s="109"/>
      <c r="DH36" s="59">
        <f t="shared" ca="1" si="117"/>
        <v>1800</v>
      </c>
      <c r="DI36" s="59">
        <f t="shared" ca="1" si="58"/>
        <v>5000</v>
      </c>
      <c r="DJ36" s="85">
        <f t="shared" ca="1" si="59"/>
        <v>2000</v>
      </c>
      <c r="DK36" s="110"/>
      <c r="DL36" s="85">
        <f t="shared" ca="1" si="109"/>
        <v>1800</v>
      </c>
      <c r="DM36" s="59">
        <f t="shared" ca="1" si="61"/>
        <v>3000</v>
      </c>
      <c r="DN36" s="85">
        <f t="shared" ca="1" si="62"/>
        <v>8000</v>
      </c>
      <c r="DO36" s="85">
        <f t="shared" ca="1" si="63"/>
        <v>6000</v>
      </c>
      <c r="DP36" s="85">
        <f t="shared" ca="1" si="119"/>
        <v>2200</v>
      </c>
      <c r="DQ36" s="110"/>
      <c r="DR36" s="59">
        <f t="shared" ca="1" si="110"/>
        <v>12</v>
      </c>
      <c r="DS36" s="59">
        <f t="shared" ca="1" si="111"/>
        <v>12</v>
      </c>
      <c r="DT36" s="59">
        <f t="shared" ca="1" si="112"/>
        <v>12</v>
      </c>
      <c r="DU36" s="110"/>
      <c r="DV36" s="64">
        <f t="shared" ca="1" si="113"/>
        <v>350</v>
      </c>
      <c r="DW36" s="85">
        <f t="shared" ca="1" si="114"/>
        <v>320</v>
      </c>
      <c r="DX36" s="85">
        <f t="shared" ca="1" si="115"/>
        <v>80</v>
      </c>
      <c r="DZ36" s="141"/>
      <c r="EA36" s="113" t="s">
        <v>204</v>
      </c>
      <c r="EB36" s="114">
        <v>75.198999999999998</v>
      </c>
    </row>
    <row r="37" spans="1:132" x14ac:dyDescent="0.15">
      <c r="A37" s="61" t="s">
        <v>434</v>
      </c>
      <c r="B37" s="58">
        <f t="shared" ca="1" si="66"/>
        <v>42247</v>
      </c>
      <c r="C37" s="108"/>
      <c r="D37" s="108"/>
      <c r="E37" s="71">
        <f t="shared" ca="1" si="0"/>
        <v>53.695999999999998</v>
      </c>
      <c r="F37" s="71">
        <f t="shared" ca="1" si="67"/>
        <v>49.781000000000006</v>
      </c>
      <c r="G37" s="108"/>
      <c r="H37" s="108"/>
      <c r="I37" s="71">
        <f t="shared" ca="1" si="1"/>
        <v>51.821999999999996</v>
      </c>
      <c r="J37" s="71">
        <f t="shared" ca="1" si="2"/>
        <v>46.372999999999998</v>
      </c>
      <c r="K37" s="108"/>
      <c r="L37" s="71">
        <f t="shared" ca="1" si="4"/>
        <v>72.2</v>
      </c>
      <c r="M37" s="71">
        <f t="shared" ca="1" si="5"/>
        <v>63.962000000000003</v>
      </c>
      <c r="N37" s="71">
        <f t="shared" ca="1" si="6"/>
        <v>71.529999999999987</v>
      </c>
      <c r="O37" s="71">
        <f t="shared" ca="1" si="7"/>
        <v>65.990000000000009</v>
      </c>
      <c r="P37" s="108"/>
      <c r="Q37" s="71">
        <f t="shared" ca="1" si="9"/>
        <v>54.402000000000001</v>
      </c>
      <c r="R37" s="71">
        <f t="shared" ca="1" si="10"/>
        <v>50.982999999999997</v>
      </c>
      <c r="S37" s="71">
        <f t="shared" ca="1" si="11"/>
        <v>62.295000000000002</v>
      </c>
      <c r="T37" s="71">
        <f t="shared" ca="1" si="12"/>
        <v>55.545000000000002</v>
      </c>
      <c r="U37" s="71">
        <f t="shared" ca="1" si="13"/>
        <v>52.199000000000005</v>
      </c>
      <c r="V37" s="71">
        <f t="shared" ca="1" si="14"/>
        <v>50.257000000000005</v>
      </c>
      <c r="W37" s="71">
        <f t="shared" ca="1" si="15"/>
        <v>41.051000000000002</v>
      </c>
      <c r="X37" s="71">
        <f t="shared" ca="1" si="68"/>
        <v>52.451999999999998</v>
      </c>
      <c r="Y37" s="71">
        <f t="shared" ca="1" si="16"/>
        <v>52.192000000000007</v>
      </c>
      <c r="Z37" s="71">
        <f t="shared" ca="1" si="69"/>
        <v>49.06</v>
      </c>
      <c r="AA37" s="71">
        <f t="shared" ca="1" si="17"/>
        <v>50.658000000000001</v>
      </c>
      <c r="AB37" s="71">
        <f t="shared" ca="1" si="18"/>
        <v>49.900999999999996</v>
      </c>
      <c r="AC37" s="71">
        <f t="shared" ca="1" si="19"/>
        <v>50.076000000000001</v>
      </c>
      <c r="AD37" s="108"/>
      <c r="AE37" s="71">
        <f t="shared" ca="1" si="21"/>
        <v>70.871000000000009</v>
      </c>
      <c r="AF37" s="71">
        <f t="shared" ca="1" si="22"/>
        <v>73.210999999999999</v>
      </c>
      <c r="AG37" s="71">
        <f t="shared" ca="1" si="23"/>
        <v>67.106999999999999</v>
      </c>
      <c r="AH37" s="71">
        <f t="shared" ca="1" si="24"/>
        <v>59.855000000000004</v>
      </c>
      <c r="AI37" s="71">
        <f t="shared" ca="1" si="25"/>
        <v>60.231999999999999</v>
      </c>
      <c r="AJ37" s="71">
        <f t="shared" ca="1" si="26"/>
        <v>54.768999999999998</v>
      </c>
      <c r="AK37" s="71">
        <f t="shared" ca="1" si="27"/>
        <v>51.383999999999993</v>
      </c>
      <c r="AL37" s="71">
        <f t="shared" ca="1" si="28"/>
        <v>50.358000000000004</v>
      </c>
      <c r="AM37" s="71">
        <f t="shared" ca="1" si="29"/>
        <v>72.814000000000007</v>
      </c>
      <c r="AN37" s="71">
        <f t="shared" ca="1" si="30"/>
        <v>70.322999999999993</v>
      </c>
      <c r="AO37" s="71">
        <f t="shared" ca="1" si="31"/>
        <v>60.031999999999996</v>
      </c>
      <c r="AP37" s="71">
        <f t="shared" ca="1" si="32"/>
        <v>52.896999999999998</v>
      </c>
      <c r="AQ37" s="71">
        <f t="shared" ca="1" si="33"/>
        <v>54.46</v>
      </c>
      <c r="AR37" s="71">
        <f t="shared" ca="1" si="34"/>
        <v>51.139000000000003</v>
      </c>
      <c r="AS37" s="71">
        <f t="shared" ca="1" si="35"/>
        <v>48.219000000000001</v>
      </c>
      <c r="AT37" s="108"/>
      <c r="AU37" s="108"/>
      <c r="AV37" s="108"/>
      <c r="AW37" s="83">
        <f t="shared" ca="1" si="38"/>
        <v>79.094999999999999</v>
      </c>
      <c r="AX37" s="83">
        <f t="shared" ca="1" si="39"/>
        <v>76.908999999999992</v>
      </c>
      <c r="AY37" s="83">
        <f t="shared" ca="1" si="40"/>
        <v>66.513000000000005</v>
      </c>
      <c r="AZ37" s="108"/>
      <c r="BA37" s="83">
        <f t="shared" ca="1" si="70"/>
        <v>85.944999999999993</v>
      </c>
      <c r="BB37" s="83">
        <f t="shared" ca="1" si="41"/>
        <v>79.583999999999989</v>
      </c>
      <c r="BC37" s="83">
        <f t="shared" ca="1" si="42"/>
        <v>76.361999999999995</v>
      </c>
      <c r="BD37" s="83">
        <f t="shared" ca="1" si="43"/>
        <v>75.286999999999992</v>
      </c>
      <c r="BE37" s="83">
        <f t="shared" ca="1" si="118"/>
        <v>75.265999999999991</v>
      </c>
      <c r="BF37" s="108"/>
      <c r="BG37" s="72">
        <f t="shared" ca="1" si="45"/>
        <v>70.028999999999996</v>
      </c>
      <c r="BH37" s="72">
        <f t="shared" ca="1" si="46"/>
        <v>63.545999999999999</v>
      </c>
      <c r="BI37" s="72">
        <f t="shared" ca="1" si="47"/>
        <v>53.882999999999996</v>
      </c>
      <c r="BJ37" s="128"/>
      <c r="BK37" s="72">
        <f t="shared" ca="1" si="71"/>
        <v>48.521999999999998</v>
      </c>
      <c r="BL37" s="72">
        <f t="shared" ca="1" si="72"/>
        <v>47.059000000000005</v>
      </c>
      <c r="BM37" s="72">
        <f t="shared" ca="1" si="73"/>
        <v>50.073</v>
      </c>
      <c r="BN37" s="129"/>
      <c r="BO37" s="129"/>
      <c r="BP37" s="84">
        <f t="shared" ca="1" si="74"/>
        <v>500</v>
      </c>
      <c r="BQ37" s="63">
        <f t="shared" ca="1" si="75"/>
        <v>800</v>
      </c>
      <c r="BR37" s="109"/>
      <c r="BS37" s="109"/>
      <c r="BT37" s="59">
        <f t="shared" ca="1" si="76"/>
        <v>160</v>
      </c>
      <c r="BU37" s="59">
        <f t="shared" ca="1" si="77"/>
        <v>300</v>
      </c>
      <c r="BV37" s="110"/>
      <c r="BW37" s="85">
        <f t="shared" ca="1" si="78"/>
        <v>130</v>
      </c>
      <c r="BX37" s="64">
        <f t="shared" ca="1" si="79"/>
        <v>200</v>
      </c>
      <c r="BY37" s="59">
        <f t="shared" ca="1" si="80"/>
        <v>3</v>
      </c>
      <c r="BZ37" s="109"/>
      <c r="CA37" s="109"/>
      <c r="CB37" s="59">
        <f t="shared" ca="1" si="82"/>
        <v>2300</v>
      </c>
      <c r="CC37" s="59">
        <f t="shared" ca="1" si="83"/>
        <v>100</v>
      </c>
      <c r="CD37" s="59">
        <f t="shared" ca="1" si="84"/>
        <v>20</v>
      </c>
      <c r="CE37" s="59">
        <f t="shared" ca="1" si="85"/>
        <v>600</v>
      </c>
      <c r="CF37" s="59">
        <f t="shared" ca="1" si="86"/>
        <v>1600</v>
      </c>
      <c r="CG37" s="59">
        <f t="shared" ca="1" si="87"/>
        <v>8</v>
      </c>
      <c r="CH37" s="59">
        <f t="shared" ca="1" si="88"/>
        <v>600</v>
      </c>
      <c r="CI37" s="59">
        <f t="shared" ca="1" si="89"/>
        <v>120</v>
      </c>
      <c r="CJ37" s="59">
        <f t="shared" ca="1" si="90"/>
        <v>15</v>
      </c>
      <c r="CK37" s="59">
        <f t="shared" ca="1" si="91"/>
        <v>20</v>
      </c>
      <c r="CL37" s="59">
        <f t="shared" ca="1" si="92"/>
        <v>1300</v>
      </c>
      <c r="CM37" s="59">
        <f t="shared" ca="1" si="93"/>
        <v>900</v>
      </c>
      <c r="CN37" s="59">
        <f t="shared" ca="1" si="94"/>
        <v>10</v>
      </c>
      <c r="CO37" s="109"/>
      <c r="CP37" s="109"/>
      <c r="CQ37" s="59">
        <f t="shared" ca="1" si="95"/>
        <v>4000</v>
      </c>
      <c r="CR37" s="59">
        <f t="shared" ca="1" si="96"/>
        <v>3000</v>
      </c>
      <c r="CS37" s="59">
        <f t="shared" ca="1" si="97"/>
        <v>12</v>
      </c>
      <c r="CT37" s="59">
        <f t="shared" ca="1" si="98"/>
        <v>25</v>
      </c>
      <c r="CU37" s="59">
        <f t="shared" ca="1" si="99"/>
        <v>85</v>
      </c>
      <c r="CV37" s="59">
        <f t="shared" ca="1" si="100"/>
        <v>10</v>
      </c>
      <c r="CW37" s="59">
        <f t="shared" ca="1" si="101"/>
        <v>8</v>
      </c>
      <c r="CX37" s="59">
        <f t="shared" ca="1" si="102"/>
        <v>8</v>
      </c>
      <c r="CY37" s="59">
        <f t="shared" ca="1" si="103"/>
        <v>1100</v>
      </c>
      <c r="CZ37" s="59">
        <f t="shared" ca="1" si="104"/>
        <v>5300</v>
      </c>
      <c r="DA37" s="59">
        <f t="shared" ca="1" si="105"/>
        <v>12</v>
      </c>
      <c r="DB37" s="59">
        <f t="shared" ca="1" si="106"/>
        <v>350</v>
      </c>
      <c r="DC37" s="59">
        <f t="shared" ca="1" si="107"/>
        <v>120</v>
      </c>
      <c r="DD37" s="59">
        <f t="shared" ca="1" si="108"/>
        <v>200</v>
      </c>
      <c r="DE37" s="109"/>
      <c r="DF37" s="109"/>
      <c r="DG37" s="109"/>
      <c r="DH37" s="59">
        <f t="shared" ca="1" si="117"/>
        <v>2300</v>
      </c>
      <c r="DI37" s="59">
        <f t="shared" ca="1" si="58"/>
        <v>4000</v>
      </c>
      <c r="DJ37" s="85">
        <f t="shared" ca="1" si="59"/>
        <v>1800</v>
      </c>
      <c r="DK37" s="110"/>
      <c r="DL37" s="85">
        <f t="shared" ca="1" si="109"/>
        <v>1400</v>
      </c>
      <c r="DM37" s="59">
        <f t="shared" ca="1" si="61"/>
        <v>2800</v>
      </c>
      <c r="DN37" s="85">
        <f t="shared" ca="1" si="62"/>
        <v>8000</v>
      </c>
      <c r="DO37" s="85">
        <f t="shared" ca="1" si="63"/>
        <v>6000</v>
      </c>
      <c r="DP37" s="85">
        <f t="shared" ca="1" si="119"/>
        <v>1200</v>
      </c>
      <c r="DQ37" s="110"/>
      <c r="DR37" s="59">
        <f t="shared" ca="1" si="110"/>
        <v>12</v>
      </c>
      <c r="DS37" s="59">
        <f t="shared" ca="1" si="111"/>
        <v>10</v>
      </c>
      <c r="DT37" s="59">
        <f t="shared" ca="1" si="112"/>
        <v>12</v>
      </c>
      <c r="DU37" s="110"/>
      <c r="DV37" s="64">
        <f t="shared" ca="1" si="113"/>
        <v>320</v>
      </c>
      <c r="DW37" s="85">
        <f t="shared" ca="1" si="114"/>
        <v>320</v>
      </c>
      <c r="DX37" s="85">
        <f t="shared" ca="1" si="115"/>
        <v>80</v>
      </c>
      <c r="DZ37" s="141"/>
      <c r="EA37" s="113" t="s">
        <v>205</v>
      </c>
      <c r="EB37" s="114">
        <v>75.236999999999995</v>
      </c>
    </row>
    <row r="38" spans="1:132" x14ac:dyDescent="0.15">
      <c r="A38" s="61" t="s">
        <v>435</v>
      </c>
      <c r="B38" s="58">
        <f t="shared" ca="1" si="66"/>
        <v>42254</v>
      </c>
      <c r="C38" s="108"/>
      <c r="D38" s="108"/>
      <c r="E38" s="71">
        <f t="shared" ca="1" si="0"/>
        <v>54.225999999999999</v>
      </c>
      <c r="F38" s="71">
        <f ca="1">$EB$6-INDIRECT(A38&amp;"!E9")</f>
        <v>50.017000000000003</v>
      </c>
      <c r="G38" s="108"/>
      <c r="H38" s="108"/>
      <c r="I38" s="71">
        <f t="shared" ca="1" si="1"/>
        <v>51.934999999999995</v>
      </c>
      <c r="J38" s="71">
        <f t="shared" ca="1" si="2"/>
        <v>47.131999999999998</v>
      </c>
      <c r="K38" s="108"/>
      <c r="L38" s="71">
        <f t="shared" ca="1" si="4"/>
        <v>72.361999999999995</v>
      </c>
      <c r="M38" s="71">
        <f t="shared" ca="1" si="5"/>
        <v>64.198999999999998</v>
      </c>
      <c r="N38" s="71">
        <f t="shared" ca="1" si="6"/>
        <v>74.251999999999995</v>
      </c>
      <c r="O38" s="71">
        <f t="shared" ca="1" si="7"/>
        <v>66.254000000000005</v>
      </c>
      <c r="P38" s="108"/>
      <c r="Q38" s="71">
        <f t="shared" ca="1" si="9"/>
        <v>54.515000000000001</v>
      </c>
      <c r="R38" s="71">
        <f t="shared" ca="1" si="10"/>
        <v>51.567999999999998</v>
      </c>
      <c r="S38" s="71">
        <f t="shared" ca="1" si="11"/>
        <v>62.295000000000002</v>
      </c>
      <c r="T38" s="71">
        <f t="shared" ca="1" si="12"/>
        <v>55.827000000000005</v>
      </c>
      <c r="U38" s="71">
        <f t="shared" ca="1" si="13"/>
        <v>52.251000000000005</v>
      </c>
      <c r="V38" s="71">
        <f t="shared" ca="1" si="14"/>
        <v>50.7</v>
      </c>
      <c r="W38" s="71">
        <f t="shared" ca="1" si="15"/>
        <v>41.451999999999998</v>
      </c>
      <c r="X38" s="71">
        <f t="shared" ca="1" si="68"/>
        <v>52.814</v>
      </c>
      <c r="Y38" s="71">
        <f t="shared" ca="1" si="16"/>
        <v>52.613</v>
      </c>
      <c r="Z38" s="71">
        <f t="shared" ca="1" si="69"/>
        <v>49.847999999999999</v>
      </c>
      <c r="AA38" s="71">
        <f t="shared" ca="1" si="17"/>
        <v>50.753</v>
      </c>
      <c r="AB38" s="71">
        <f t="shared" ca="1" si="18"/>
        <v>50.125999999999998</v>
      </c>
      <c r="AC38" s="71">
        <f t="shared" ca="1" si="19"/>
        <v>50.332000000000001</v>
      </c>
      <c r="AD38" s="108"/>
      <c r="AE38" s="71">
        <f t="shared" ca="1" si="21"/>
        <v>70.990000000000009</v>
      </c>
      <c r="AF38" s="71">
        <f t="shared" ca="1" si="22"/>
        <v>73.561000000000007</v>
      </c>
      <c r="AG38" s="71">
        <f t="shared" ca="1" si="23"/>
        <v>67.512</v>
      </c>
      <c r="AH38" s="71">
        <f t="shared" ca="1" si="24"/>
        <v>60.121000000000002</v>
      </c>
      <c r="AI38" s="71">
        <f t="shared" ca="1" si="25"/>
        <v>60.21</v>
      </c>
      <c r="AJ38" s="71">
        <f t="shared" ca="1" si="26"/>
        <v>55.042000000000002</v>
      </c>
      <c r="AK38" s="71">
        <f t="shared" ca="1" si="27"/>
        <v>51.675999999999995</v>
      </c>
      <c r="AL38" s="71">
        <f t="shared" ca="1" si="28"/>
        <v>50.606000000000002</v>
      </c>
      <c r="AM38" s="71">
        <f t="shared" ca="1" si="29"/>
        <v>73.150000000000006</v>
      </c>
      <c r="AN38" s="71">
        <f t="shared" ca="1" si="30"/>
        <v>70.304000000000002</v>
      </c>
      <c r="AO38" s="71">
        <f t="shared" ca="1" si="31"/>
        <v>60.099999999999994</v>
      </c>
      <c r="AP38" s="71">
        <f t="shared" ca="1" si="32"/>
        <v>53.463000000000001</v>
      </c>
      <c r="AQ38" s="71">
        <f t="shared" ca="1" si="33"/>
        <v>55.875</v>
      </c>
      <c r="AR38" s="71">
        <f t="shared" ca="1" si="34"/>
        <v>51.209000000000003</v>
      </c>
      <c r="AS38" s="71">
        <f t="shared" ca="1" si="35"/>
        <v>48.483000000000004</v>
      </c>
      <c r="AT38" s="83">
        <f t="shared" ca="1" si="36"/>
        <v>84.846999999999994</v>
      </c>
      <c r="AU38" s="83">
        <f t="shared" ca="1" si="116"/>
        <v>85.698999999999998</v>
      </c>
      <c r="AV38" s="83">
        <f t="shared" ca="1" si="37"/>
        <v>82.632999999999996</v>
      </c>
      <c r="AW38" s="83">
        <f t="shared" ca="1" si="38"/>
        <v>79.150999999999996</v>
      </c>
      <c r="AX38" s="83">
        <f t="shared" ca="1" si="39"/>
        <v>77.284999999999997</v>
      </c>
      <c r="AY38" s="83">
        <f t="shared" ca="1" si="40"/>
        <v>66.545999999999992</v>
      </c>
      <c r="AZ38" s="108"/>
      <c r="BA38" s="83">
        <f t="shared" ca="1" si="70"/>
        <v>86.603000000000009</v>
      </c>
      <c r="BB38" s="83">
        <f t="shared" ca="1" si="41"/>
        <v>79.84899999999999</v>
      </c>
      <c r="BC38" s="83">
        <f t="shared" ca="1" si="42"/>
        <v>76.763000000000005</v>
      </c>
      <c r="BD38" s="83">
        <f t="shared" ca="1" si="43"/>
        <v>75.388999999999996</v>
      </c>
      <c r="BE38" s="83">
        <f t="shared" ca="1" si="118"/>
        <v>76.67</v>
      </c>
      <c r="BF38" s="108"/>
      <c r="BG38" s="72">
        <f t="shared" ca="1" si="45"/>
        <v>70.164999999999992</v>
      </c>
      <c r="BH38" s="72">
        <f t="shared" ca="1" si="46"/>
        <v>63.776000000000003</v>
      </c>
      <c r="BI38" s="72">
        <f t="shared" ca="1" si="47"/>
        <v>54.131</v>
      </c>
      <c r="BJ38" s="128"/>
      <c r="BK38" s="72">
        <f t="shared" ca="1" si="71"/>
        <v>49.424999999999997</v>
      </c>
      <c r="BL38" s="72">
        <f t="shared" ca="1" si="72"/>
        <v>47.949000000000005</v>
      </c>
      <c r="BM38" s="72">
        <f t="shared" ca="1" si="73"/>
        <v>50.346000000000004</v>
      </c>
      <c r="BN38" s="129"/>
      <c r="BO38" s="129"/>
      <c r="BP38" s="84">
        <f t="shared" ca="1" si="74"/>
        <v>500</v>
      </c>
      <c r="BQ38" s="63">
        <f t="shared" ca="1" si="75"/>
        <v>800</v>
      </c>
      <c r="BR38" s="109"/>
      <c r="BS38" s="109"/>
      <c r="BT38" s="59">
        <f t="shared" ca="1" si="76"/>
        <v>90</v>
      </c>
      <c r="BU38" s="59">
        <f t="shared" ca="1" si="77"/>
        <v>280</v>
      </c>
      <c r="BV38" s="110"/>
      <c r="BW38" s="85">
        <f t="shared" ca="1" si="78"/>
        <v>120</v>
      </c>
      <c r="BX38" s="64">
        <f t="shared" ca="1" si="79"/>
        <v>350</v>
      </c>
      <c r="BY38" s="59">
        <f t="shared" ca="1" si="80"/>
        <v>3</v>
      </c>
      <c r="BZ38" s="59">
        <f t="shared" ca="1" si="81"/>
        <v>6</v>
      </c>
      <c r="CA38" s="109"/>
      <c r="CB38" s="59">
        <f t="shared" ca="1" si="82"/>
        <v>2500</v>
      </c>
      <c r="CC38" s="59">
        <f t="shared" ca="1" si="83"/>
        <v>100</v>
      </c>
      <c r="CD38" s="59">
        <f t="shared" ca="1" si="84"/>
        <v>20</v>
      </c>
      <c r="CE38" s="59">
        <f t="shared" ca="1" si="85"/>
        <v>700</v>
      </c>
      <c r="CF38" s="59">
        <f t="shared" ca="1" si="86"/>
        <v>1600</v>
      </c>
      <c r="CG38" s="59">
        <f t="shared" ca="1" si="87"/>
        <v>10</v>
      </c>
      <c r="CH38" s="59">
        <f t="shared" ca="1" si="88"/>
        <v>600</v>
      </c>
      <c r="CI38" s="59">
        <f t="shared" ca="1" si="89"/>
        <v>150</v>
      </c>
      <c r="CJ38" s="59">
        <f t="shared" ca="1" si="90"/>
        <v>18</v>
      </c>
      <c r="CK38" s="59">
        <f t="shared" ca="1" si="91"/>
        <v>30</v>
      </c>
      <c r="CL38" s="59">
        <f t="shared" ca="1" si="92"/>
        <v>1400</v>
      </c>
      <c r="CM38" s="59">
        <f t="shared" ca="1" si="93"/>
        <v>800</v>
      </c>
      <c r="CN38" s="59">
        <f t="shared" ca="1" si="94"/>
        <v>12</v>
      </c>
      <c r="CO38" s="109"/>
      <c r="CP38" s="109"/>
      <c r="CQ38" s="59">
        <f t="shared" ca="1" si="95"/>
        <v>4500</v>
      </c>
      <c r="CR38" s="59">
        <f t="shared" ca="1" si="96"/>
        <v>3000</v>
      </c>
      <c r="CS38" s="59">
        <f t="shared" ca="1" si="97"/>
        <v>8</v>
      </c>
      <c r="CT38" s="59">
        <f t="shared" ca="1" si="98"/>
        <v>25</v>
      </c>
      <c r="CU38" s="59">
        <f t="shared" ca="1" si="99"/>
        <v>30</v>
      </c>
      <c r="CV38" s="59">
        <f t="shared" ca="1" si="100"/>
        <v>15</v>
      </c>
      <c r="CW38" s="59">
        <f t="shared" ca="1" si="101"/>
        <v>5</v>
      </c>
      <c r="CX38" s="59">
        <f t="shared" ca="1" si="102"/>
        <v>8</v>
      </c>
      <c r="CY38" s="59">
        <f t="shared" ca="1" si="103"/>
        <v>1100</v>
      </c>
      <c r="CZ38" s="59">
        <f t="shared" ca="1" si="104"/>
        <v>5500</v>
      </c>
      <c r="DA38" s="59">
        <f t="shared" ca="1" si="105"/>
        <v>15</v>
      </c>
      <c r="DB38" s="59">
        <f t="shared" ca="1" si="106"/>
        <v>200</v>
      </c>
      <c r="DC38" s="59">
        <f t="shared" ca="1" si="107"/>
        <v>100</v>
      </c>
      <c r="DD38" s="59">
        <f t="shared" ca="1" si="108"/>
        <v>200</v>
      </c>
      <c r="DE38" s="109"/>
      <c r="DF38" s="109"/>
      <c r="DG38" s="59">
        <f t="shared" ca="1" si="57"/>
        <v>1900</v>
      </c>
      <c r="DH38" s="59">
        <f t="shared" ca="1" si="117"/>
        <v>2400</v>
      </c>
      <c r="DI38" s="59">
        <f t="shared" ca="1" si="58"/>
        <v>2800</v>
      </c>
      <c r="DJ38" s="85">
        <f t="shared" ca="1" si="59"/>
        <v>2200</v>
      </c>
      <c r="DK38" s="110"/>
      <c r="DL38" s="85">
        <f t="shared" ca="1" si="109"/>
        <v>800</v>
      </c>
      <c r="DM38" s="59">
        <f t="shared" ca="1" si="61"/>
        <v>2800</v>
      </c>
      <c r="DN38" s="85">
        <f t="shared" ca="1" si="62"/>
        <v>8000</v>
      </c>
      <c r="DO38" s="85">
        <f t="shared" ca="1" si="63"/>
        <v>6000</v>
      </c>
      <c r="DP38" s="85">
        <f t="shared" ca="1" si="119"/>
        <v>1100</v>
      </c>
      <c r="DQ38" s="110"/>
      <c r="DR38" s="59">
        <f t="shared" ca="1" si="110"/>
        <v>10</v>
      </c>
      <c r="DS38" s="59">
        <f t="shared" ca="1" si="111"/>
        <v>10</v>
      </c>
      <c r="DT38" s="59">
        <f t="shared" ca="1" si="112"/>
        <v>15</v>
      </c>
      <c r="DU38" s="110"/>
      <c r="DV38" s="64">
        <f t="shared" ca="1" si="113"/>
        <v>300</v>
      </c>
      <c r="DW38" s="85">
        <f t="shared" ca="1" si="114"/>
        <v>300</v>
      </c>
      <c r="DX38" s="85">
        <f t="shared" ca="1" si="115"/>
        <v>80</v>
      </c>
      <c r="DZ38" s="142"/>
      <c r="EA38" s="67" t="s">
        <v>206</v>
      </c>
      <c r="EB38" s="115">
        <v>75.206000000000003</v>
      </c>
    </row>
    <row r="39" spans="1:132" x14ac:dyDescent="0.15">
      <c r="A39" s="61" t="s">
        <v>441</v>
      </c>
      <c r="B39" s="58">
        <f t="shared" ca="1" si="66"/>
        <v>42261</v>
      </c>
      <c r="C39" s="108"/>
      <c r="D39" s="108"/>
      <c r="E39" s="71">
        <f t="shared" ca="1" si="0"/>
        <v>55.305999999999997</v>
      </c>
      <c r="F39" s="71">
        <f t="shared" ca="1" si="67"/>
        <v>51.491</v>
      </c>
      <c r="G39" s="108"/>
      <c r="H39" s="108"/>
      <c r="I39" s="71">
        <f t="shared" ca="1" si="1"/>
        <v>52.486999999999995</v>
      </c>
      <c r="J39" s="71">
        <f t="shared" ca="1" si="2"/>
        <v>46.664000000000001</v>
      </c>
      <c r="K39" s="108"/>
      <c r="L39" s="71">
        <f t="shared" ca="1" si="4"/>
        <v>72.22</v>
      </c>
      <c r="M39" s="71">
        <f t="shared" ca="1" si="5"/>
        <v>64.521000000000001</v>
      </c>
      <c r="N39" s="71">
        <f t="shared" ca="1" si="6"/>
        <v>72.373999999999995</v>
      </c>
      <c r="O39" s="71">
        <f t="shared" ca="1" si="7"/>
        <v>69.143000000000001</v>
      </c>
      <c r="P39" s="108"/>
      <c r="Q39" s="71">
        <f t="shared" ca="1" si="9"/>
        <v>55.008000000000003</v>
      </c>
      <c r="R39" s="71">
        <f t="shared" ca="1" si="10"/>
        <v>52.438999999999993</v>
      </c>
      <c r="S39" s="71">
        <f t="shared" ca="1" si="11"/>
        <v>69.238</v>
      </c>
      <c r="T39" s="71">
        <f t="shared" ca="1" si="12"/>
        <v>57.081000000000003</v>
      </c>
      <c r="U39" s="71">
        <f t="shared" ca="1" si="13"/>
        <v>52.469000000000008</v>
      </c>
      <c r="V39" s="71">
        <f t="shared" ca="1" si="14"/>
        <v>51.119</v>
      </c>
      <c r="W39" s="71">
        <f t="shared" ca="1" si="15"/>
        <v>43.646000000000001</v>
      </c>
      <c r="X39" s="71">
        <f t="shared" ca="1" si="68"/>
        <v>56.846000000000004</v>
      </c>
      <c r="Y39" s="71">
        <f t="shared" ca="1" si="16"/>
        <v>55.606000000000002</v>
      </c>
      <c r="Z39" s="71">
        <f t="shared" ca="1" si="69"/>
        <v>50.295000000000002</v>
      </c>
      <c r="AA39" s="71">
        <f t="shared" ca="1" si="17"/>
        <v>51</v>
      </c>
      <c r="AB39" s="71">
        <f t="shared" ca="1" si="18"/>
        <v>50.042999999999999</v>
      </c>
      <c r="AC39" s="71">
        <f t="shared" ca="1" si="19"/>
        <v>50.646000000000001</v>
      </c>
      <c r="AD39" s="108"/>
      <c r="AE39" s="71">
        <f t="shared" ca="1" si="21"/>
        <v>70.867999999999995</v>
      </c>
      <c r="AF39" s="71">
        <f t="shared" ca="1" si="22"/>
        <v>73.263000000000005</v>
      </c>
      <c r="AG39" s="71">
        <f t="shared" ca="1" si="23"/>
        <v>67.234999999999999</v>
      </c>
      <c r="AH39" s="71">
        <f t="shared" ca="1" si="24"/>
        <v>61.298999999999999</v>
      </c>
      <c r="AI39" s="71">
        <f t="shared" ca="1" si="25"/>
        <v>62.159000000000006</v>
      </c>
      <c r="AJ39" s="71">
        <f t="shared" ca="1" si="26"/>
        <v>55.105999999999995</v>
      </c>
      <c r="AK39" s="71">
        <f t="shared" ca="1" si="27"/>
        <v>51.563999999999993</v>
      </c>
      <c r="AL39" s="71">
        <f t="shared" ca="1" si="28"/>
        <v>51.100999999999999</v>
      </c>
      <c r="AM39" s="71">
        <f t="shared" ca="1" si="29"/>
        <v>72.736000000000004</v>
      </c>
      <c r="AN39" s="71">
        <f t="shared" ca="1" si="30"/>
        <v>70.822000000000003</v>
      </c>
      <c r="AO39" s="71">
        <f t="shared" ca="1" si="31"/>
        <v>60.548999999999992</v>
      </c>
      <c r="AP39" s="71">
        <f t="shared" ca="1" si="32"/>
        <v>55.052</v>
      </c>
      <c r="AQ39" s="71">
        <f t="shared" ca="1" si="33"/>
        <v>54.544000000000004</v>
      </c>
      <c r="AR39" s="71">
        <f t="shared" ca="1" si="34"/>
        <v>52.817</v>
      </c>
      <c r="AS39" s="71">
        <f t="shared" ca="1" si="35"/>
        <v>49.173000000000002</v>
      </c>
      <c r="AT39" s="83">
        <f t="shared" ca="1" si="36"/>
        <v>85.042000000000002</v>
      </c>
      <c r="AU39" s="108"/>
      <c r="AV39" s="108"/>
      <c r="AW39" s="83">
        <f t="shared" ca="1" si="38"/>
        <v>79.103000000000009</v>
      </c>
      <c r="AX39" s="83">
        <f t="shared" ca="1" si="39"/>
        <v>76.878</v>
      </c>
      <c r="AY39" s="83">
        <f t="shared" ca="1" si="40"/>
        <v>66.64500000000001</v>
      </c>
      <c r="AZ39" s="108"/>
      <c r="BA39" s="83">
        <f t="shared" ca="1" si="70"/>
        <v>92.283000000000001</v>
      </c>
      <c r="BB39" s="83">
        <f t="shared" ca="1" si="41"/>
        <v>80.867999999999995</v>
      </c>
      <c r="BC39" s="83">
        <f t="shared" ca="1" si="42"/>
        <v>76.293999999999997</v>
      </c>
      <c r="BD39" s="83">
        <f t="shared" ca="1" si="43"/>
        <v>75.221000000000004</v>
      </c>
      <c r="BE39" s="83">
        <f t="shared" ca="1" si="118"/>
        <v>75.13</v>
      </c>
      <c r="BF39" s="108"/>
      <c r="BG39" s="72">
        <f t="shared" ca="1" si="45"/>
        <v>70.138999999999996</v>
      </c>
      <c r="BH39" s="72">
        <f t="shared" ca="1" si="46"/>
        <v>63.627000000000002</v>
      </c>
      <c r="BI39" s="72">
        <f t="shared" ca="1" si="47"/>
        <v>54.348999999999997</v>
      </c>
      <c r="BJ39" s="128"/>
      <c r="BK39" s="72">
        <f t="shared" ca="1" si="71"/>
        <v>50.957000000000001</v>
      </c>
      <c r="BL39" s="72">
        <f t="shared" ca="1" si="72"/>
        <v>47.841000000000008</v>
      </c>
      <c r="BM39" s="72">
        <f t="shared" ca="1" si="73"/>
        <v>50.637</v>
      </c>
      <c r="BN39" s="129"/>
      <c r="BO39" s="129"/>
      <c r="BP39" s="84">
        <f t="shared" ca="1" si="74"/>
        <v>600</v>
      </c>
      <c r="BQ39" s="63">
        <f t="shared" ca="1" si="75"/>
        <v>1000</v>
      </c>
      <c r="BR39" s="109"/>
      <c r="BS39" s="109"/>
      <c r="BT39" s="59">
        <f t="shared" ca="1" si="76"/>
        <v>100</v>
      </c>
      <c r="BU39" s="59">
        <f t="shared" ca="1" si="77"/>
        <v>300</v>
      </c>
      <c r="BV39" s="110"/>
      <c r="BW39" s="85">
        <f t="shared" ca="1" si="78"/>
        <v>110</v>
      </c>
      <c r="BX39" s="64">
        <f t="shared" ca="1" si="79"/>
        <v>500</v>
      </c>
      <c r="BY39" s="59">
        <f t="shared" ca="1" si="80"/>
        <v>12</v>
      </c>
      <c r="BZ39" s="59">
        <f t="shared" ca="1" si="81"/>
        <v>8</v>
      </c>
      <c r="CA39" s="109"/>
      <c r="CB39" s="59">
        <f t="shared" ca="1" si="82"/>
        <v>2100</v>
      </c>
      <c r="CC39" s="59">
        <f t="shared" ca="1" si="83"/>
        <v>80</v>
      </c>
      <c r="CD39" s="59">
        <f t="shared" ca="1" si="84"/>
        <v>10</v>
      </c>
      <c r="CE39" s="59">
        <f t="shared" ca="1" si="85"/>
        <v>150</v>
      </c>
      <c r="CF39" s="59">
        <f t="shared" ca="1" si="86"/>
        <v>1500</v>
      </c>
      <c r="CG39" s="59">
        <f t="shared" ca="1" si="87"/>
        <v>15</v>
      </c>
      <c r="CH39" s="59">
        <f t="shared" ca="1" si="88"/>
        <v>650</v>
      </c>
      <c r="CI39" s="59">
        <f t="shared" ca="1" si="89"/>
        <v>150</v>
      </c>
      <c r="CJ39" s="59">
        <f t="shared" ca="1" si="90"/>
        <v>15</v>
      </c>
      <c r="CK39" s="59">
        <f t="shared" ca="1" si="91"/>
        <v>15</v>
      </c>
      <c r="CL39" s="59">
        <f t="shared" ca="1" si="92"/>
        <v>1000</v>
      </c>
      <c r="CM39" s="59">
        <f t="shared" ca="1" si="93"/>
        <v>800</v>
      </c>
      <c r="CN39" s="59">
        <f t="shared" ca="1" si="94"/>
        <v>15</v>
      </c>
      <c r="CO39" s="109"/>
      <c r="CP39" s="109"/>
      <c r="CQ39" s="59">
        <f t="shared" ca="1" si="95"/>
        <v>5000</v>
      </c>
      <c r="CR39" s="59">
        <f t="shared" ca="1" si="96"/>
        <v>2700</v>
      </c>
      <c r="CS39" s="59">
        <f t="shared" ca="1" si="97"/>
        <v>12</v>
      </c>
      <c r="CT39" s="59">
        <f t="shared" ca="1" si="98"/>
        <v>12</v>
      </c>
      <c r="CU39" s="59">
        <f t="shared" ca="1" si="99"/>
        <v>35</v>
      </c>
      <c r="CV39" s="59">
        <f t="shared" ca="1" si="100"/>
        <v>15</v>
      </c>
      <c r="CW39" s="59">
        <f t="shared" ca="1" si="101"/>
        <v>8</v>
      </c>
      <c r="CX39" s="59">
        <f t="shared" ca="1" si="102"/>
        <v>12</v>
      </c>
      <c r="CY39" s="59">
        <f t="shared" ca="1" si="103"/>
        <v>900</v>
      </c>
      <c r="CZ39" s="59">
        <f t="shared" ca="1" si="104"/>
        <v>5000</v>
      </c>
      <c r="DA39" s="59">
        <f t="shared" ca="1" si="105"/>
        <v>12</v>
      </c>
      <c r="DB39" s="59">
        <f t="shared" ca="1" si="106"/>
        <v>400</v>
      </c>
      <c r="DC39" s="59">
        <f t="shared" ca="1" si="107"/>
        <v>110</v>
      </c>
      <c r="DD39" s="59">
        <f t="shared" ca="1" si="108"/>
        <v>200</v>
      </c>
      <c r="DE39" s="109"/>
      <c r="DF39" s="109"/>
      <c r="DG39" s="109"/>
      <c r="DH39" s="59">
        <f t="shared" ca="1" si="117"/>
        <v>3000</v>
      </c>
      <c r="DI39" s="59">
        <f t="shared" ca="1" si="58"/>
        <v>1600</v>
      </c>
      <c r="DJ39" s="85">
        <f t="shared" ca="1" si="59"/>
        <v>2400</v>
      </c>
      <c r="DK39" s="110"/>
      <c r="DL39" s="85">
        <f t="shared" ca="1" si="109"/>
        <v>700</v>
      </c>
      <c r="DM39" s="59">
        <f t="shared" ca="1" si="61"/>
        <v>800</v>
      </c>
      <c r="DN39" s="85">
        <f t="shared" ca="1" si="62"/>
        <v>7500</v>
      </c>
      <c r="DO39" s="85">
        <f t="shared" ca="1" si="63"/>
        <v>5500</v>
      </c>
      <c r="DP39" s="85">
        <f t="shared" ca="1" si="119"/>
        <v>1000</v>
      </c>
      <c r="DQ39" s="110"/>
      <c r="DR39" s="59">
        <f t="shared" ca="1" si="110"/>
        <v>15</v>
      </c>
      <c r="DS39" s="59">
        <f t="shared" ca="1" si="111"/>
        <v>15</v>
      </c>
      <c r="DT39" s="59">
        <f t="shared" ca="1" si="112"/>
        <v>15</v>
      </c>
      <c r="DU39" s="110"/>
      <c r="DV39" s="64">
        <f t="shared" ca="1" si="113"/>
        <v>250</v>
      </c>
      <c r="DW39" s="85">
        <f t="shared" ca="1" si="114"/>
        <v>220</v>
      </c>
      <c r="DX39" s="85">
        <f t="shared" ca="1" si="115"/>
        <v>85</v>
      </c>
      <c r="DZ39" s="140" t="s">
        <v>83</v>
      </c>
      <c r="EA39" s="66" t="s">
        <v>207</v>
      </c>
      <c r="EB39" s="112">
        <v>85.17</v>
      </c>
    </row>
    <row r="40" spans="1:132" x14ac:dyDescent="0.15">
      <c r="A40" s="61" t="s">
        <v>442</v>
      </c>
      <c r="B40" s="58">
        <f t="shared" ca="1" si="66"/>
        <v>42268</v>
      </c>
      <c r="C40" s="108"/>
      <c r="D40" s="108"/>
      <c r="E40" s="71">
        <f t="shared" ca="1" si="0"/>
        <v>55.354999999999997</v>
      </c>
      <c r="F40" s="71">
        <f t="shared" ca="1" si="67"/>
        <v>51.617000000000004</v>
      </c>
      <c r="G40" s="108"/>
      <c r="H40" s="108"/>
      <c r="I40" s="71">
        <f t="shared" ca="1" si="1"/>
        <v>52.418999999999997</v>
      </c>
      <c r="J40" s="71">
        <f t="shared" ca="1" si="2"/>
        <v>46.718999999999994</v>
      </c>
      <c r="K40" s="108"/>
      <c r="L40" s="71">
        <f t="shared" ca="1" si="4"/>
        <v>72.296999999999997</v>
      </c>
      <c r="M40" s="71">
        <f t="shared" ca="1" si="5"/>
        <v>64.603999999999999</v>
      </c>
      <c r="N40" s="71">
        <f t="shared" ca="1" si="6"/>
        <v>72.155999999999992</v>
      </c>
      <c r="O40" s="71">
        <f t="shared" ca="1" si="7"/>
        <v>67.990000000000009</v>
      </c>
      <c r="P40" s="108"/>
      <c r="Q40" s="71">
        <f t="shared" ca="1" si="9"/>
        <v>55.115000000000002</v>
      </c>
      <c r="R40" s="71">
        <f t="shared" ca="1" si="10"/>
        <v>52.434999999999995</v>
      </c>
      <c r="S40" s="71">
        <f t="shared" ca="1" si="11"/>
        <v>67.459000000000003</v>
      </c>
      <c r="T40" s="71">
        <f t="shared" ca="1" si="12"/>
        <v>56.649000000000001</v>
      </c>
      <c r="U40" s="71">
        <f t="shared" ca="1" si="13"/>
        <v>52.454000000000008</v>
      </c>
      <c r="V40" s="71">
        <f t="shared" ca="1" si="14"/>
        <v>51.067</v>
      </c>
      <c r="W40" s="71">
        <f t="shared" ca="1" si="15"/>
        <v>43.870000000000005</v>
      </c>
      <c r="X40" s="71">
        <f t="shared" ca="1" si="68"/>
        <v>56.639000000000003</v>
      </c>
      <c r="Y40" s="71">
        <f t="shared" ca="1" si="16"/>
        <v>55.721000000000004</v>
      </c>
      <c r="Z40" s="71">
        <f t="shared" ca="1" si="69"/>
        <v>50.344999999999999</v>
      </c>
      <c r="AA40" s="71">
        <f t="shared" ca="1" si="17"/>
        <v>51.125</v>
      </c>
      <c r="AB40" s="71">
        <f t="shared" ca="1" si="18"/>
        <v>50.222000000000001</v>
      </c>
      <c r="AC40" s="71">
        <f t="shared" ca="1" si="19"/>
        <v>50.682000000000002</v>
      </c>
      <c r="AD40" s="108"/>
      <c r="AE40" s="71">
        <f t="shared" ca="1" si="21"/>
        <v>70.947000000000003</v>
      </c>
      <c r="AF40" s="71">
        <f t="shared" ca="1" si="22"/>
        <v>73.364000000000004</v>
      </c>
      <c r="AG40" s="71">
        <f t="shared" ca="1" si="23"/>
        <v>66.430999999999997</v>
      </c>
      <c r="AH40" s="71">
        <f t="shared" ca="1" si="24"/>
        <v>61.35</v>
      </c>
      <c r="AI40" s="71">
        <f t="shared" ca="1" si="25"/>
        <v>62.167999999999999</v>
      </c>
      <c r="AJ40" s="71">
        <f t="shared" ca="1" si="26"/>
        <v>55.222999999999999</v>
      </c>
      <c r="AK40" s="71">
        <f t="shared" ca="1" si="27"/>
        <v>51.72999999999999</v>
      </c>
      <c r="AL40" s="71">
        <f t="shared" ca="1" si="28"/>
        <v>51.106000000000002</v>
      </c>
      <c r="AM40" s="71">
        <f t="shared" ca="1" si="29"/>
        <v>72.960999999999999</v>
      </c>
      <c r="AN40" s="71">
        <f t="shared" ca="1" si="30"/>
        <v>71.058999999999997</v>
      </c>
      <c r="AO40" s="71">
        <f t="shared" ca="1" si="31"/>
        <v>60.686999999999998</v>
      </c>
      <c r="AP40" s="71">
        <f t="shared" ca="1" si="32"/>
        <v>55.129999999999995</v>
      </c>
      <c r="AQ40" s="71">
        <f t="shared" ca="1" si="33"/>
        <v>54.749000000000002</v>
      </c>
      <c r="AR40" s="71">
        <f t="shared" ca="1" si="34"/>
        <v>52.783000000000001</v>
      </c>
      <c r="AS40" s="71">
        <f t="shared" ca="1" si="35"/>
        <v>49.225999999999999</v>
      </c>
      <c r="AT40" s="83">
        <f t="shared" ca="1" si="36"/>
        <v>85.042000000000002</v>
      </c>
      <c r="AU40" s="108"/>
      <c r="AV40" s="108"/>
      <c r="AW40" s="83">
        <f t="shared" ca="1" si="38"/>
        <v>78.144999999999996</v>
      </c>
      <c r="AX40" s="83">
        <f t="shared" ca="1" si="39"/>
        <v>77.179000000000002</v>
      </c>
      <c r="AY40" s="83">
        <f t="shared" ca="1" si="40"/>
        <v>66.712000000000003</v>
      </c>
      <c r="AZ40" s="108"/>
      <c r="BA40" s="83">
        <f t="shared" ca="1" si="70"/>
        <v>87.597999999999999</v>
      </c>
      <c r="BB40" s="83">
        <f t="shared" ca="1" si="41"/>
        <v>80.805999999999997</v>
      </c>
      <c r="BC40" s="83">
        <f t="shared" ca="1" si="42"/>
        <v>76.307000000000002</v>
      </c>
      <c r="BD40" s="83">
        <f t="shared" ca="1" si="43"/>
        <v>75.586999999999989</v>
      </c>
      <c r="BE40" s="83">
        <f t="shared" ca="1" si="118"/>
        <v>75.299000000000007</v>
      </c>
      <c r="BF40" s="108"/>
      <c r="BG40" s="72">
        <f t="shared" ca="1" si="45"/>
        <v>70.150999999999996</v>
      </c>
      <c r="BH40" s="72">
        <f t="shared" ca="1" si="46"/>
        <v>63.625</v>
      </c>
      <c r="BI40" s="72">
        <f t="shared" ca="1" si="47"/>
        <v>54.372999999999998</v>
      </c>
      <c r="BJ40" s="128"/>
      <c r="BK40" s="72">
        <f t="shared" ca="1" si="71"/>
        <v>51.051000000000002</v>
      </c>
      <c r="BL40" s="72">
        <f t="shared" ca="1" si="72"/>
        <v>48.159000000000006</v>
      </c>
      <c r="BM40" s="72">
        <f t="shared" ca="1" si="73"/>
        <v>50.503</v>
      </c>
      <c r="BN40" s="129"/>
      <c r="BO40" s="129"/>
      <c r="BP40" s="84">
        <f t="shared" ca="1" si="74"/>
        <v>600</v>
      </c>
      <c r="BQ40" s="63">
        <f t="shared" ca="1" si="75"/>
        <v>1200</v>
      </c>
      <c r="BR40" s="109"/>
      <c r="BS40" s="109"/>
      <c r="BT40" s="59">
        <f t="shared" ca="1" si="76"/>
        <v>100</v>
      </c>
      <c r="BU40" s="59">
        <f t="shared" ca="1" si="77"/>
        <v>300</v>
      </c>
      <c r="BV40" s="110"/>
      <c r="BW40" s="85">
        <f t="shared" ca="1" si="78"/>
        <v>100</v>
      </c>
      <c r="BX40" s="64">
        <f t="shared" ca="1" si="79"/>
        <v>400</v>
      </c>
      <c r="BY40" s="59">
        <f t="shared" ca="1" si="80"/>
        <v>20</v>
      </c>
      <c r="BZ40" s="59">
        <f t="shared" ca="1" si="81"/>
        <v>10</v>
      </c>
      <c r="CA40" s="109"/>
      <c r="CB40" s="59">
        <f t="shared" ca="1" si="82"/>
        <v>2000</v>
      </c>
      <c r="CC40" s="59">
        <f t="shared" ca="1" si="83"/>
        <v>80</v>
      </c>
      <c r="CD40" s="59">
        <f t="shared" ca="1" si="84"/>
        <v>12</v>
      </c>
      <c r="CE40" s="59">
        <f t="shared" ca="1" si="85"/>
        <v>150</v>
      </c>
      <c r="CF40" s="59">
        <f t="shared" ca="1" si="86"/>
        <v>1200</v>
      </c>
      <c r="CG40" s="59">
        <f t="shared" ca="1" si="87"/>
        <v>10</v>
      </c>
      <c r="CH40" s="59">
        <f t="shared" ca="1" si="88"/>
        <v>600</v>
      </c>
      <c r="CI40" s="59">
        <f t="shared" ca="1" si="89"/>
        <v>150</v>
      </c>
      <c r="CJ40" s="59">
        <f t="shared" ca="1" si="90"/>
        <v>12</v>
      </c>
      <c r="CK40" s="59">
        <f t="shared" ca="1" si="91"/>
        <v>20</v>
      </c>
      <c r="CL40" s="59">
        <f t="shared" ca="1" si="92"/>
        <v>900</v>
      </c>
      <c r="CM40" s="59">
        <f t="shared" ca="1" si="93"/>
        <v>600</v>
      </c>
      <c r="CN40" s="59">
        <f t="shared" ca="1" si="94"/>
        <v>10</v>
      </c>
      <c r="CO40" s="109"/>
      <c r="CP40" s="109"/>
      <c r="CQ40" s="59">
        <f t="shared" ca="1" si="95"/>
        <v>4500</v>
      </c>
      <c r="CR40" s="59">
        <f t="shared" ca="1" si="96"/>
        <v>2700</v>
      </c>
      <c r="CS40" s="59">
        <f t="shared" ca="1" si="97"/>
        <v>12</v>
      </c>
      <c r="CT40" s="59">
        <f t="shared" ca="1" si="98"/>
        <v>15</v>
      </c>
      <c r="CU40" s="59">
        <f t="shared" ca="1" si="99"/>
        <v>35</v>
      </c>
      <c r="CV40" s="59">
        <f t="shared" ca="1" si="100"/>
        <v>15</v>
      </c>
      <c r="CW40" s="59">
        <f t="shared" ca="1" si="101"/>
        <v>5</v>
      </c>
      <c r="CX40" s="59">
        <f t="shared" ca="1" si="102"/>
        <v>10</v>
      </c>
      <c r="CY40" s="59">
        <f t="shared" ca="1" si="103"/>
        <v>1100</v>
      </c>
      <c r="CZ40" s="59">
        <f t="shared" ca="1" si="104"/>
        <v>6000</v>
      </c>
      <c r="DA40" s="59">
        <f t="shared" ca="1" si="105"/>
        <v>12</v>
      </c>
      <c r="DB40" s="59">
        <f t="shared" ca="1" si="106"/>
        <v>350</v>
      </c>
      <c r="DC40" s="59">
        <f t="shared" ca="1" si="107"/>
        <v>100</v>
      </c>
      <c r="DD40" s="59">
        <f t="shared" ca="1" si="108"/>
        <v>200</v>
      </c>
      <c r="DE40" s="109"/>
      <c r="DF40" s="109"/>
      <c r="DG40" s="109"/>
      <c r="DH40" s="59">
        <f t="shared" ca="1" si="117"/>
        <v>2500</v>
      </c>
      <c r="DI40" s="59">
        <f t="shared" ca="1" si="58"/>
        <v>3000</v>
      </c>
      <c r="DJ40" s="85">
        <f t="shared" ca="1" si="59"/>
        <v>2200</v>
      </c>
      <c r="DK40" s="110"/>
      <c r="DL40" s="85">
        <f t="shared" ca="1" si="109"/>
        <v>800</v>
      </c>
      <c r="DM40" s="59">
        <f t="shared" ca="1" si="61"/>
        <v>800</v>
      </c>
      <c r="DN40" s="85">
        <f t="shared" ca="1" si="62"/>
        <v>7000</v>
      </c>
      <c r="DO40" s="85">
        <f t="shared" ca="1" si="63"/>
        <v>5500</v>
      </c>
      <c r="DP40" s="85">
        <f t="shared" ca="1" si="119"/>
        <v>1000</v>
      </c>
      <c r="DQ40" s="110"/>
      <c r="DR40" s="59">
        <f t="shared" ca="1" si="110"/>
        <v>15</v>
      </c>
      <c r="DS40" s="59">
        <f t="shared" ca="1" si="111"/>
        <v>15</v>
      </c>
      <c r="DT40" s="59">
        <f t="shared" ca="1" si="112"/>
        <v>15</v>
      </c>
      <c r="DU40" s="110"/>
      <c r="DV40" s="64">
        <f t="shared" ca="1" si="113"/>
        <v>200</v>
      </c>
      <c r="DW40" s="85">
        <f t="shared" ca="1" si="114"/>
        <v>250</v>
      </c>
      <c r="DX40" s="85">
        <f t="shared" ca="1" si="115"/>
        <v>75</v>
      </c>
      <c r="DZ40" s="141"/>
      <c r="EA40" s="113" t="s">
        <v>208</v>
      </c>
      <c r="EB40" s="114">
        <v>85.103999999999999</v>
      </c>
    </row>
    <row r="41" spans="1:132" x14ac:dyDescent="0.15">
      <c r="A41" s="61" t="s">
        <v>445</v>
      </c>
      <c r="B41" s="58">
        <f t="shared" ca="1" si="66"/>
        <v>42278</v>
      </c>
      <c r="C41" s="108"/>
      <c r="D41" s="108"/>
      <c r="E41" s="71">
        <f t="shared" ca="1" si="0"/>
        <v>55.168999999999997</v>
      </c>
      <c r="F41" s="71">
        <f t="shared" ca="1" si="67"/>
        <v>51.006</v>
      </c>
      <c r="G41" s="108"/>
      <c r="H41" s="108"/>
      <c r="I41" s="71">
        <f t="shared" ca="1" si="1"/>
        <v>52.501999999999995</v>
      </c>
      <c r="J41" s="71">
        <f t="shared" ca="1" si="2"/>
        <v>46.578000000000003</v>
      </c>
      <c r="K41" s="108"/>
      <c r="L41" s="71">
        <f t="shared" ca="1" si="4"/>
        <v>72.35499999999999</v>
      </c>
      <c r="M41" s="71">
        <f t="shared" ca="1" si="5"/>
        <v>64.801999999999992</v>
      </c>
      <c r="N41" s="71">
        <f t="shared" ca="1" si="6"/>
        <v>71.802999999999997</v>
      </c>
      <c r="O41" s="71">
        <f t="shared" ca="1" si="7"/>
        <v>66.671999999999997</v>
      </c>
      <c r="P41" s="108"/>
      <c r="Q41" s="71">
        <f t="shared" ca="1" si="9"/>
        <v>54.894000000000005</v>
      </c>
      <c r="R41" s="71">
        <f t="shared" ca="1" si="10"/>
        <v>52.027999999999992</v>
      </c>
      <c r="S41" s="71">
        <f t="shared" ca="1" si="11"/>
        <v>65.088999999999999</v>
      </c>
      <c r="T41" s="71">
        <f t="shared" ca="1" si="12"/>
        <v>56.574000000000005</v>
      </c>
      <c r="U41" s="71">
        <f t="shared" ca="1" si="13"/>
        <v>52.382000000000005</v>
      </c>
      <c r="V41" s="71">
        <f t="shared" ca="1" si="14"/>
        <v>50.863</v>
      </c>
      <c r="W41" s="71">
        <f t="shared" ca="1" si="15"/>
        <v>42.843000000000004</v>
      </c>
      <c r="X41" s="71">
        <f t="shared" ca="1" si="68"/>
        <v>55.475999999999999</v>
      </c>
      <c r="Y41" s="71">
        <f t="shared" ca="1" si="16"/>
        <v>53.147000000000006</v>
      </c>
      <c r="Z41" s="71">
        <f t="shared" ca="1" si="69"/>
        <v>49.927999999999997</v>
      </c>
      <c r="AA41" s="71">
        <f t="shared" ca="1" si="17"/>
        <v>51.165000000000006</v>
      </c>
      <c r="AB41" s="71">
        <f t="shared" ca="1" si="18"/>
        <v>50.061999999999998</v>
      </c>
      <c r="AC41" s="71">
        <f t="shared" ca="1" si="19"/>
        <v>50.561999999999998</v>
      </c>
      <c r="AD41" s="108"/>
      <c r="AE41" s="71">
        <f t="shared" ca="1" si="21"/>
        <v>70.866</v>
      </c>
      <c r="AF41" s="71">
        <f t="shared" ca="1" si="22"/>
        <v>73.528999999999996</v>
      </c>
      <c r="AG41" s="71">
        <f t="shared" ca="1" si="23"/>
        <v>67.506</v>
      </c>
      <c r="AH41" s="71">
        <f t="shared" ca="1" si="24"/>
        <v>61.027999999999999</v>
      </c>
      <c r="AI41" s="71">
        <f t="shared" ca="1" si="25"/>
        <v>62.058</v>
      </c>
      <c r="AJ41" s="71">
        <f t="shared" ca="1" si="26"/>
        <v>55.491</v>
      </c>
      <c r="AK41" s="71">
        <f t="shared" ca="1" si="27"/>
        <v>51.574999999999996</v>
      </c>
      <c r="AL41" s="71">
        <f t="shared" ca="1" si="28"/>
        <v>50.972000000000001</v>
      </c>
      <c r="AM41" s="71">
        <f t="shared" ca="1" si="29"/>
        <v>73.262</v>
      </c>
      <c r="AN41" s="71">
        <f t="shared" ca="1" si="30"/>
        <v>70.903999999999996</v>
      </c>
      <c r="AO41" s="71">
        <f t="shared" ca="1" si="31"/>
        <v>60.500999999999998</v>
      </c>
      <c r="AP41" s="71">
        <f t="shared" ca="1" si="32"/>
        <v>54.43</v>
      </c>
      <c r="AQ41" s="71">
        <f t="shared" ca="1" si="33"/>
        <v>53.688000000000002</v>
      </c>
      <c r="AR41" s="71">
        <f t="shared" ca="1" si="34"/>
        <v>52.018999999999998</v>
      </c>
      <c r="AS41" s="71">
        <f t="shared" ca="1" si="35"/>
        <v>48.906000000000006</v>
      </c>
      <c r="AT41" s="83">
        <f t="shared" ca="1" si="36"/>
        <v>85.114000000000004</v>
      </c>
      <c r="AU41" s="83">
        <f t="shared" ca="1" si="116"/>
        <v>81.423000000000002</v>
      </c>
      <c r="AV41" s="83">
        <f t="shared" ca="1" si="37"/>
        <v>79.683999999999997</v>
      </c>
      <c r="AW41" s="83">
        <f t="shared" ca="1" si="38"/>
        <v>79.605999999999995</v>
      </c>
      <c r="AX41" s="83">
        <f t="shared" ca="1" si="39"/>
        <v>77.203000000000003</v>
      </c>
      <c r="AY41" s="83">
        <f t="shared" ca="1" si="40"/>
        <v>67.058999999999997</v>
      </c>
      <c r="AZ41" s="108"/>
      <c r="BA41" s="83">
        <f t="shared" ca="1" si="70"/>
        <v>86.418999999999997</v>
      </c>
      <c r="BB41" s="83">
        <f t="shared" ca="1" si="41"/>
        <v>80.042000000000002</v>
      </c>
      <c r="BC41" s="83">
        <f t="shared" ca="1" si="42"/>
        <v>76.644999999999996</v>
      </c>
      <c r="BD41" s="83">
        <f t="shared" ca="1" si="43"/>
        <v>75.58</v>
      </c>
      <c r="BE41" s="83">
        <f t="shared" ca="1" si="118"/>
        <v>75.593000000000004</v>
      </c>
      <c r="BF41" s="108"/>
      <c r="BG41" s="72">
        <f t="shared" ca="1" si="45"/>
        <v>70.210999999999999</v>
      </c>
      <c r="BH41" s="72">
        <f t="shared" ca="1" si="46"/>
        <v>63.646000000000001</v>
      </c>
      <c r="BI41" s="72">
        <f t="shared" ca="1" si="47"/>
        <v>54.271999999999991</v>
      </c>
      <c r="BJ41" s="128"/>
      <c r="BK41" s="72">
        <f t="shared" ca="1" si="71"/>
        <v>50.22</v>
      </c>
      <c r="BL41" s="72">
        <f t="shared" ca="1" si="72"/>
        <v>47.616000000000007</v>
      </c>
      <c r="BM41" s="72">
        <f t="shared" ca="1" si="73"/>
        <v>50.470000000000006</v>
      </c>
      <c r="BN41" s="129"/>
      <c r="BO41" s="129"/>
      <c r="BP41" s="84">
        <f t="shared" ca="1" si="74"/>
        <v>700</v>
      </c>
      <c r="BQ41" s="63">
        <f t="shared" ca="1" si="75"/>
        <v>1600</v>
      </c>
      <c r="BR41" s="109"/>
      <c r="BS41" s="109"/>
      <c r="BT41" s="59">
        <f t="shared" ca="1" si="76"/>
        <v>100</v>
      </c>
      <c r="BU41" s="59">
        <f t="shared" ca="1" si="77"/>
        <v>300</v>
      </c>
      <c r="BV41" s="110"/>
      <c r="BW41" s="85">
        <f t="shared" ca="1" si="78"/>
        <v>100</v>
      </c>
      <c r="BX41" s="64">
        <f t="shared" ca="1" si="79"/>
        <v>180</v>
      </c>
      <c r="BY41" s="59">
        <f t="shared" ca="1" si="80"/>
        <v>30</v>
      </c>
      <c r="BZ41" s="59">
        <f t="shared" ca="1" si="81"/>
        <v>10</v>
      </c>
      <c r="CA41" s="109"/>
      <c r="CB41" s="59">
        <f t="shared" ca="1" si="82"/>
        <v>2000</v>
      </c>
      <c r="CC41" s="59">
        <f t="shared" ca="1" si="83"/>
        <v>80</v>
      </c>
      <c r="CD41" s="59">
        <f t="shared" ca="1" si="84"/>
        <v>15</v>
      </c>
      <c r="CE41" s="59">
        <f t="shared" ca="1" si="85"/>
        <v>250</v>
      </c>
      <c r="CF41" s="59">
        <f t="shared" ca="1" si="86"/>
        <v>1100</v>
      </c>
      <c r="CG41" s="59">
        <f t="shared" ca="1" si="87"/>
        <v>12</v>
      </c>
      <c r="CH41" s="59">
        <f t="shared" ca="1" si="88"/>
        <v>700</v>
      </c>
      <c r="CI41" s="59">
        <f t="shared" ca="1" si="89"/>
        <v>150</v>
      </c>
      <c r="CJ41" s="59">
        <f t="shared" ca="1" si="90"/>
        <v>20</v>
      </c>
      <c r="CK41" s="59">
        <f t="shared" ca="1" si="91"/>
        <v>25</v>
      </c>
      <c r="CL41" s="59">
        <f t="shared" ca="1" si="92"/>
        <v>1100</v>
      </c>
      <c r="CM41" s="59">
        <f t="shared" ca="1" si="93"/>
        <v>800</v>
      </c>
      <c r="CN41" s="59">
        <f t="shared" ca="1" si="94"/>
        <v>15</v>
      </c>
      <c r="CO41" s="109"/>
      <c r="CP41" s="109"/>
      <c r="CQ41" s="59">
        <f t="shared" ca="1" si="95"/>
        <v>4000</v>
      </c>
      <c r="CR41" s="59">
        <f t="shared" ca="1" si="96"/>
        <v>1800</v>
      </c>
      <c r="CS41" s="59">
        <f t="shared" ca="1" si="97"/>
        <v>10</v>
      </c>
      <c r="CT41" s="59">
        <f t="shared" ca="1" si="98"/>
        <v>35</v>
      </c>
      <c r="CU41" s="59">
        <f t="shared" ca="1" si="99"/>
        <v>20</v>
      </c>
      <c r="CV41" s="59">
        <f t="shared" ca="1" si="100"/>
        <v>15</v>
      </c>
      <c r="CW41" s="59">
        <f t="shared" ca="1" si="101"/>
        <v>8</v>
      </c>
      <c r="CX41" s="59">
        <f t="shared" ca="1" si="102"/>
        <v>10</v>
      </c>
      <c r="CY41" s="59">
        <f t="shared" ca="1" si="103"/>
        <v>900</v>
      </c>
      <c r="CZ41" s="59">
        <f t="shared" ca="1" si="104"/>
        <v>5000</v>
      </c>
      <c r="DA41" s="59">
        <f t="shared" ca="1" si="105"/>
        <v>12</v>
      </c>
      <c r="DB41" s="59">
        <f t="shared" ca="1" si="106"/>
        <v>300</v>
      </c>
      <c r="DC41" s="59">
        <f t="shared" ca="1" si="107"/>
        <v>120</v>
      </c>
      <c r="DD41" s="59">
        <f t="shared" ca="1" si="108"/>
        <v>180</v>
      </c>
      <c r="DE41" s="109"/>
      <c r="DF41" s="59">
        <f t="shared" ca="1" si="56"/>
        <v>2000</v>
      </c>
      <c r="DG41" s="59">
        <f t="shared" ca="1" si="57"/>
        <v>3000</v>
      </c>
      <c r="DH41" s="59">
        <f t="shared" ca="1" si="117"/>
        <v>900</v>
      </c>
      <c r="DI41" s="59">
        <f t="shared" ca="1" si="58"/>
        <v>3500</v>
      </c>
      <c r="DJ41" s="85">
        <f t="shared" ca="1" si="59"/>
        <v>2500</v>
      </c>
      <c r="DK41" s="110"/>
      <c r="DL41" s="85"/>
      <c r="DM41" s="59">
        <f t="shared" ca="1" si="61"/>
        <v>1200</v>
      </c>
      <c r="DN41" s="85">
        <f t="shared" ca="1" si="62"/>
        <v>7000</v>
      </c>
      <c r="DO41" s="85">
        <f t="shared" ca="1" si="63"/>
        <v>6000</v>
      </c>
      <c r="DP41" s="85">
        <f t="shared" ca="1" si="119"/>
        <v>1400</v>
      </c>
      <c r="DQ41" s="110"/>
      <c r="DR41" s="59">
        <f t="shared" ca="1" si="110"/>
        <v>12</v>
      </c>
      <c r="DS41" s="59">
        <f t="shared" ca="1" si="111"/>
        <v>15</v>
      </c>
      <c r="DT41" s="59">
        <f t="shared" ca="1" si="112"/>
        <v>15</v>
      </c>
      <c r="DU41" s="110"/>
      <c r="DV41" s="64">
        <f t="shared" ca="1" si="113"/>
        <v>200</v>
      </c>
      <c r="DW41" s="85">
        <f t="shared" ca="1" si="114"/>
        <v>250</v>
      </c>
      <c r="DX41" s="85">
        <f t="shared" ca="1" si="115"/>
        <v>60</v>
      </c>
      <c r="DZ41" s="141"/>
      <c r="EA41" s="113" t="s">
        <v>209</v>
      </c>
      <c r="EB41" s="114">
        <v>85.061999999999998</v>
      </c>
    </row>
    <row r="42" spans="1:132" x14ac:dyDescent="0.15">
      <c r="A42" s="61" t="s">
        <v>446</v>
      </c>
      <c r="B42" s="58">
        <f t="shared" ca="1" si="66"/>
        <v>42282</v>
      </c>
      <c r="C42" s="108"/>
      <c r="D42" s="108"/>
      <c r="E42" s="71">
        <f t="shared" ca="1" si="0"/>
        <v>54.58</v>
      </c>
      <c r="F42" s="71">
        <f t="shared" ca="1" si="67"/>
        <v>50.712000000000003</v>
      </c>
      <c r="G42" s="108"/>
      <c r="H42" s="108"/>
      <c r="I42" s="71">
        <f t="shared" ca="1" si="1"/>
        <v>52.510999999999996</v>
      </c>
      <c r="J42" s="71">
        <f t="shared" ca="1" si="2"/>
        <v>46.582999999999998</v>
      </c>
      <c r="K42" s="108"/>
      <c r="L42" s="71">
        <f t="shared" ca="1" si="4"/>
        <v>72.274000000000001</v>
      </c>
      <c r="M42" s="71">
        <f t="shared" ca="1" si="5"/>
        <v>64.626999999999995</v>
      </c>
      <c r="N42" s="71">
        <f t="shared" ca="1" si="6"/>
        <v>71.989999999999995</v>
      </c>
      <c r="O42" s="71">
        <f t="shared" ca="1" si="7"/>
        <v>66.626000000000005</v>
      </c>
      <c r="P42" s="108"/>
      <c r="Q42" s="71">
        <f t="shared" ca="1" si="9"/>
        <v>54.909000000000006</v>
      </c>
      <c r="R42" s="71">
        <f t="shared" ca="1" si="10"/>
        <v>51.790999999999997</v>
      </c>
      <c r="S42" s="71">
        <f t="shared" ca="1" si="11"/>
        <v>63.957000000000001</v>
      </c>
      <c r="T42" s="71">
        <f t="shared" ca="1" si="12"/>
        <v>56.549000000000007</v>
      </c>
      <c r="U42" s="71">
        <f t="shared" ca="1" si="13"/>
        <v>52.364000000000004</v>
      </c>
      <c r="V42" s="71">
        <f t="shared" ca="1" si="14"/>
        <v>50.783000000000001</v>
      </c>
      <c r="W42" s="71">
        <f t="shared" ca="1" si="15"/>
        <v>42.633000000000003</v>
      </c>
      <c r="X42" s="71">
        <f t="shared" ca="1" si="68"/>
        <v>55.468000000000004</v>
      </c>
      <c r="Y42" s="71">
        <f t="shared" ca="1" si="16"/>
        <v>53.212000000000003</v>
      </c>
      <c r="Z42" s="71">
        <f t="shared" ca="1" si="69"/>
        <v>49.82</v>
      </c>
      <c r="AA42" s="71">
        <f t="shared" ca="1" si="17"/>
        <v>50.753</v>
      </c>
      <c r="AB42" s="71">
        <f t="shared" ca="1" si="18"/>
        <v>49.933999999999997</v>
      </c>
      <c r="AC42" s="71">
        <f t="shared" ca="1" si="19"/>
        <v>50.311</v>
      </c>
      <c r="AD42" s="108"/>
      <c r="AE42" s="71">
        <f t="shared" ca="1" si="21"/>
        <v>70.820999999999998</v>
      </c>
      <c r="AF42" s="71">
        <f t="shared" ca="1" si="22"/>
        <v>73.63300000000001</v>
      </c>
      <c r="AG42" s="71">
        <f t="shared" ca="1" si="23"/>
        <v>67.245999999999995</v>
      </c>
      <c r="AH42" s="71">
        <f t="shared" ca="1" si="24"/>
        <v>60.786999999999999</v>
      </c>
      <c r="AI42" s="71">
        <f t="shared" ca="1" si="25"/>
        <v>61.849000000000004</v>
      </c>
      <c r="AJ42" s="71">
        <f t="shared" ca="1" si="26"/>
        <v>55.192999999999998</v>
      </c>
      <c r="AK42" s="71">
        <f t="shared" ca="1" si="27"/>
        <v>51.478999999999999</v>
      </c>
      <c r="AL42" s="71">
        <f t="shared" ca="1" si="28"/>
        <v>50.817999999999998</v>
      </c>
      <c r="AM42" s="71">
        <f t="shared" ca="1" si="29"/>
        <v>73.375</v>
      </c>
      <c r="AN42" s="71">
        <f t="shared" ca="1" si="30"/>
        <v>70.846999999999994</v>
      </c>
      <c r="AO42" s="71">
        <f t="shared" ca="1" si="31"/>
        <v>60.491999999999997</v>
      </c>
      <c r="AP42" s="71">
        <f t="shared" ca="1" si="32"/>
        <v>54.093999999999994</v>
      </c>
      <c r="AQ42" s="71">
        <f t="shared" ca="1" si="33"/>
        <v>53.513000000000005</v>
      </c>
      <c r="AR42" s="71">
        <f t="shared" ca="1" si="34"/>
        <v>51.993000000000002</v>
      </c>
      <c r="AS42" s="71">
        <f t="shared" ca="1" si="35"/>
        <v>48.785000000000004</v>
      </c>
      <c r="AT42" s="83">
        <f t="shared" ca="1" si="36"/>
        <v>85.05</v>
      </c>
      <c r="AU42" s="83">
        <f t="shared" ca="1" si="116"/>
        <v>81.289999999999992</v>
      </c>
      <c r="AV42" s="83">
        <f t="shared" ca="1" si="37"/>
        <v>79.515999999999991</v>
      </c>
      <c r="AW42" s="83">
        <f t="shared" ca="1" si="38"/>
        <v>79.555999999999997</v>
      </c>
      <c r="AX42" s="83">
        <f t="shared" ca="1" si="39"/>
        <v>77.174000000000007</v>
      </c>
      <c r="AY42" s="83">
        <f t="shared" ca="1" si="40"/>
        <v>66.912000000000006</v>
      </c>
      <c r="AZ42" s="108"/>
      <c r="BA42" s="83">
        <f t="shared" ca="1" si="70"/>
        <v>86.503</v>
      </c>
      <c r="BB42" s="83">
        <f t="shared" ca="1" si="41"/>
        <v>80.024999999999991</v>
      </c>
      <c r="BC42" s="83">
        <f t="shared" ca="1" si="42"/>
        <v>76.396999999999991</v>
      </c>
      <c r="BD42" s="83">
        <f t="shared" ca="1" si="43"/>
        <v>75.389999999999986</v>
      </c>
      <c r="BE42" s="83">
        <f t="shared" ca="1" si="118"/>
        <v>75.664999999999992</v>
      </c>
      <c r="BF42" s="108"/>
      <c r="BG42" s="72">
        <f t="shared" ca="1" si="45"/>
        <v>70.123999999999995</v>
      </c>
      <c r="BH42" s="72">
        <f t="shared" ca="1" si="46"/>
        <v>63.448999999999998</v>
      </c>
      <c r="BI42" s="72">
        <f t="shared" ca="1" si="47"/>
        <v>54.018000000000001</v>
      </c>
      <c r="BJ42" s="128"/>
      <c r="BK42" s="72">
        <f t="shared" ca="1" si="71"/>
        <v>49.984999999999999</v>
      </c>
      <c r="BL42" s="72">
        <f t="shared" ca="1" si="72"/>
        <v>47.460000000000008</v>
      </c>
      <c r="BM42" s="72">
        <f t="shared" ca="1" si="73"/>
        <v>50.515000000000001</v>
      </c>
      <c r="BN42" s="129"/>
      <c r="BO42" s="129"/>
      <c r="BP42" s="84">
        <f t="shared" ca="1" si="74"/>
        <v>600</v>
      </c>
      <c r="BQ42" s="63">
        <f t="shared" ca="1" si="75"/>
        <v>1500</v>
      </c>
      <c r="BR42" s="109"/>
      <c r="BS42" s="109"/>
      <c r="BT42" s="59">
        <f t="shared" ca="1" si="76"/>
        <v>120</v>
      </c>
      <c r="BU42" s="59">
        <f t="shared" ca="1" si="77"/>
        <v>280</v>
      </c>
      <c r="BV42" s="110"/>
      <c r="BW42" s="85">
        <f t="shared" ca="1" si="78"/>
        <v>100</v>
      </c>
      <c r="BX42" s="64">
        <f t="shared" ca="1" si="79"/>
        <v>300</v>
      </c>
      <c r="BY42" s="59">
        <f t="shared" ca="1" si="80"/>
        <v>10</v>
      </c>
      <c r="BZ42" s="59">
        <f t="shared" ca="1" si="81"/>
        <v>10</v>
      </c>
      <c r="CA42" s="109"/>
      <c r="CB42" s="59">
        <f t="shared" ca="1" si="82"/>
        <v>2000</v>
      </c>
      <c r="CC42" s="59">
        <f t="shared" ca="1" si="83"/>
        <v>65</v>
      </c>
      <c r="CD42" s="59">
        <f t="shared" ca="1" si="84"/>
        <v>15</v>
      </c>
      <c r="CE42" s="59">
        <f t="shared" ca="1" si="85"/>
        <v>250</v>
      </c>
      <c r="CF42" s="59">
        <f t="shared" ca="1" si="86"/>
        <v>1500</v>
      </c>
      <c r="CG42" s="59">
        <f t="shared" ca="1" si="87"/>
        <v>12</v>
      </c>
      <c r="CH42" s="59">
        <f t="shared" ca="1" si="88"/>
        <v>700</v>
      </c>
      <c r="CI42" s="59">
        <f t="shared" ca="1" si="89"/>
        <v>170</v>
      </c>
      <c r="CJ42" s="59">
        <f t="shared" ca="1" si="90"/>
        <v>15</v>
      </c>
      <c r="CK42" s="59">
        <f t="shared" ca="1" si="91"/>
        <v>20</v>
      </c>
      <c r="CL42" s="59">
        <f t="shared" ca="1" si="92"/>
        <v>1000</v>
      </c>
      <c r="CM42" s="59">
        <f t="shared" ca="1" si="93"/>
        <v>900</v>
      </c>
      <c r="CN42" s="59">
        <f t="shared" ca="1" si="94"/>
        <v>15</v>
      </c>
      <c r="CO42" s="109"/>
      <c r="CP42" s="109"/>
      <c r="CQ42" s="59">
        <f t="shared" ca="1" si="95"/>
        <v>4000</v>
      </c>
      <c r="CR42" s="59">
        <f t="shared" ca="1" si="96"/>
        <v>2000</v>
      </c>
      <c r="CS42" s="59">
        <f t="shared" ca="1" si="97"/>
        <v>10</v>
      </c>
      <c r="CT42" s="59">
        <f t="shared" ca="1" si="98"/>
        <v>40</v>
      </c>
      <c r="CU42" s="59">
        <f t="shared" ca="1" si="99"/>
        <v>20</v>
      </c>
      <c r="CV42" s="59">
        <f t="shared" ca="1" si="100"/>
        <v>20</v>
      </c>
      <c r="CW42" s="59">
        <f t="shared" ca="1" si="101"/>
        <v>10</v>
      </c>
      <c r="CX42" s="59">
        <f t="shared" ca="1" si="102"/>
        <v>12</v>
      </c>
      <c r="CY42" s="59">
        <f t="shared" ca="1" si="103"/>
        <v>900</v>
      </c>
      <c r="CZ42" s="59">
        <f t="shared" ca="1" si="104"/>
        <v>4800</v>
      </c>
      <c r="DA42" s="59">
        <f t="shared" ca="1" si="105"/>
        <v>15</v>
      </c>
      <c r="DB42" s="59">
        <f t="shared" ca="1" si="106"/>
        <v>250</v>
      </c>
      <c r="DC42" s="59">
        <f t="shared" ca="1" si="107"/>
        <v>120</v>
      </c>
      <c r="DD42" s="59">
        <f t="shared" ca="1" si="108"/>
        <v>180</v>
      </c>
      <c r="DE42" s="109"/>
      <c r="DF42" s="59">
        <f t="shared" ca="1" si="56"/>
        <v>2200</v>
      </c>
      <c r="DG42" s="59">
        <f t="shared" ca="1" si="57"/>
        <v>3000</v>
      </c>
      <c r="DH42" s="59">
        <f t="shared" ca="1" si="117"/>
        <v>1200</v>
      </c>
      <c r="DI42" s="59">
        <f t="shared" ca="1" si="58"/>
        <v>4000</v>
      </c>
      <c r="DJ42" s="85">
        <f t="shared" ca="1" si="59"/>
        <v>2200</v>
      </c>
      <c r="DK42" s="110"/>
      <c r="DL42" s="85">
        <f t="shared" ca="1" si="109"/>
        <v>1100</v>
      </c>
      <c r="DM42" s="85">
        <f t="shared" ca="1" si="61"/>
        <v>1300</v>
      </c>
      <c r="DN42" s="85">
        <f t="shared" ca="1" si="62"/>
        <v>8000</v>
      </c>
      <c r="DO42" s="85">
        <f t="shared" ca="1" si="63"/>
        <v>6000</v>
      </c>
      <c r="DP42" s="85">
        <f t="shared" ca="1" si="119"/>
        <v>1200</v>
      </c>
      <c r="DQ42" s="110"/>
      <c r="DR42" s="59">
        <f t="shared" ca="1" si="110"/>
        <v>15</v>
      </c>
      <c r="DS42" s="59">
        <f t="shared" ca="1" si="111"/>
        <v>15</v>
      </c>
      <c r="DT42" s="59">
        <f t="shared" ca="1" si="112"/>
        <v>15</v>
      </c>
      <c r="DU42" s="110"/>
      <c r="DV42" s="64">
        <f t="shared" ca="1" si="113"/>
        <v>300</v>
      </c>
      <c r="DW42" s="85">
        <f t="shared" ca="1" si="114"/>
        <v>250</v>
      </c>
      <c r="DX42" s="85">
        <f t="shared" ca="1" si="115"/>
        <v>55</v>
      </c>
      <c r="DZ42" s="142"/>
      <c r="EA42" s="67" t="s">
        <v>210</v>
      </c>
      <c r="EB42" s="115">
        <v>85.106999999999999</v>
      </c>
    </row>
    <row r="43" spans="1:132" x14ac:dyDescent="0.15">
      <c r="A43" s="61" t="s">
        <v>450</v>
      </c>
      <c r="B43" s="86">
        <f t="shared" ca="1" si="66"/>
        <v>42290</v>
      </c>
      <c r="C43" s="108"/>
      <c r="D43" s="108"/>
      <c r="E43" s="71">
        <f t="shared" ca="1" si="0"/>
        <v>54.448999999999998</v>
      </c>
      <c r="F43" s="71">
        <f t="shared" ca="1" si="67"/>
        <v>50.375</v>
      </c>
      <c r="G43" s="108"/>
      <c r="H43" s="108"/>
      <c r="I43" s="71">
        <f t="shared" ca="1" si="1"/>
        <v>52.080999999999989</v>
      </c>
      <c r="J43" s="71">
        <f t="shared" ca="1" si="2"/>
        <v>46.414999999999999</v>
      </c>
      <c r="K43" s="108"/>
      <c r="L43" s="71">
        <f t="shared" ca="1" si="4"/>
        <v>72.396999999999991</v>
      </c>
      <c r="M43" s="71">
        <f t="shared" ca="1" si="5"/>
        <v>64.59</v>
      </c>
      <c r="N43" s="71">
        <f t="shared" ca="1" si="6"/>
        <v>71.571999999999989</v>
      </c>
      <c r="O43" s="71">
        <f t="shared" ca="1" si="7"/>
        <v>66.381</v>
      </c>
      <c r="P43" s="108"/>
      <c r="Q43" s="71">
        <f t="shared" ca="1" si="9"/>
        <v>54.677000000000007</v>
      </c>
      <c r="R43" s="71">
        <f t="shared" ca="1" si="10"/>
        <v>51.492999999999995</v>
      </c>
      <c r="S43" s="71">
        <f t="shared" ca="1" si="11"/>
        <v>63.96</v>
      </c>
      <c r="T43" s="71">
        <f t="shared" ca="1" si="12"/>
        <v>56.019000000000005</v>
      </c>
      <c r="U43" s="71">
        <f t="shared" ca="1" si="13"/>
        <v>52.321000000000005</v>
      </c>
      <c r="V43" s="71">
        <f t="shared" ca="1" si="14"/>
        <v>50.597000000000001</v>
      </c>
      <c r="W43" s="71">
        <f t="shared" ca="1" si="15"/>
        <v>41.936000000000007</v>
      </c>
      <c r="X43" s="71">
        <f t="shared" ca="1" si="68"/>
        <v>54.088999999999999</v>
      </c>
      <c r="Y43" s="71">
        <f t="shared" ca="1" si="16"/>
        <v>52.379000000000005</v>
      </c>
      <c r="Z43" s="71">
        <f t="shared" ca="1" si="69"/>
        <v>49.524999999999999</v>
      </c>
      <c r="AA43" s="71">
        <f t="shared" ca="1" si="17"/>
        <v>50.868000000000002</v>
      </c>
      <c r="AB43" s="71">
        <f t="shared" ca="1" si="18"/>
        <v>49.96</v>
      </c>
      <c r="AC43" s="71">
        <f t="shared" ca="1" si="19"/>
        <v>50.636000000000003</v>
      </c>
      <c r="AD43" s="108"/>
      <c r="AE43" s="71">
        <f t="shared" ca="1" si="21"/>
        <v>70.856999999999999</v>
      </c>
      <c r="AF43" s="71">
        <f t="shared" ca="1" si="22"/>
        <v>73.632000000000005</v>
      </c>
      <c r="AG43" s="71">
        <f t="shared" ca="1" si="23"/>
        <v>67.503999999999991</v>
      </c>
      <c r="AH43" s="71">
        <f t="shared" ca="1" si="24"/>
        <v>60.474000000000004</v>
      </c>
      <c r="AI43" s="71">
        <f t="shared" ca="1" si="25"/>
        <v>60.635000000000005</v>
      </c>
      <c r="AJ43" s="71">
        <f t="shared" ca="1" si="26"/>
        <v>55.177</v>
      </c>
      <c r="AK43" s="71">
        <f t="shared" ca="1" si="27"/>
        <v>51.474999999999994</v>
      </c>
      <c r="AL43" s="71">
        <f t="shared" ca="1" si="28"/>
        <v>50.673000000000002</v>
      </c>
      <c r="AM43" s="71">
        <f t="shared" ca="1" si="29"/>
        <v>73.207000000000008</v>
      </c>
      <c r="AN43" s="71">
        <f t="shared" ca="1" si="30"/>
        <v>70.748999999999995</v>
      </c>
      <c r="AO43" s="71">
        <f t="shared" ca="1" si="31"/>
        <v>60.349999999999994</v>
      </c>
      <c r="AP43" s="71">
        <f t="shared" ca="1" si="32"/>
        <v>53.602999999999994</v>
      </c>
      <c r="AQ43" s="71">
        <f t="shared" ca="1" si="33"/>
        <v>52.938000000000002</v>
      </c>
      <c r="AR43" s="71">
        <f t="shared" ca="1" si="34"/>
        <v>51.427</v>
      </c>
      <c r="AS43" s="71">
        <f t="shared" ca="1" si="35"/>
        <v>48.572000000000003</v>
      </c>
      <c r="AT43" s="108"/>
      <c r="AU43" s="83">
        <f t="shared" ca="1" si="116"/>
        <v>81.574999999999989</v>
      </c>
      <c r="AV43" s="108"/>
      <c r="AW43" s="83">
        <f t="shared" ca="1" si="38"/>
        <v>79.563000000000002</v>
      </c>
      <c r="AX43" s="83">
        <f t="shared" ca="1" si="39"/>
        <v>77.090999999999994</v>
      </c>
      <c r="AY43" s="83">
        <f t="shared" ca="1" si="40"/>
        <v>66.930999999999997</v>
      </c>
      <c r="AZ43" s="108"/>
      <c r="BA43" s="83">
        <f t="shared" ca="1" si="70"/>
        <v>86.055000000000007</v>
      </c>
      <c r="BB43" s="83">
        <f t="shared" ca="1" si="41"/>
        <v>79.954999999999998</v>
      </c>
      <c r="BC43" s="83">
        <f t="shared" ca="1" si="42"/>
        <v>76.72</v>
      </c>
      <c r="BD43" s="83">
        <f t="shared" ca="1" si="43"/>
        <v>75.58</v>
      </c>
      <c r="BE43" s="83">
        <f t="shared" ca="1" si="118"/>
        <v>75.599999999999994</v>
      </c>
      <c r="BF43" s="108"/>
      <c r="BG43" s="72">
        <f t="shared" ca="1" si="45"/>
        <v>70.143999999999991</v>
      </c>
      <c r="BH43" s="72">
        <f t="shared" ca="1" si="46"/>
        <v>63.603999999999999</v>
      </c>
      <c r="BI43" s="72">
        <f t="shared" ca="1" si="47"/>
        <v>54.144999999999996</v>
      </c>
      <c r="BJ43" s="128"/>
      <c r="BK43" s="72">
        <f t="shared" ca="1" si="71"/>
        <v>49.400999999999996</v>
      </c>
      <c r="BL43" s="72">
        <f t="shared" ca="1" si="72"/>
        <v>47.206000000000003</v>
      </c>
      <c r="BM43" s="72">
        <f t="shared" ca="1" si="73"/>
        <v>50.268000000000001</v>
      </c>
      <c r="BN43" s="129"/>
      <c r="BO43" s="129"/>
      <c r="BP43" s="84">
        <f t="shared" ca="1" si="74"/>
        <v>600</v>
      </c>
      <c r="BQ43" s="63">
        <f t="shared" ca="1" si="75"/>
        <v>1000</v>
      </c>
      <c r="BR43" s="109"/>
      <c r="BS43" s="109"/>
      <c r="BT43" s="59">
        <f t="shared" ca="1" si="76"/>
        <v>100</v>
      </c>
      <c r="BU43" s="59">
        <f t="shared" ca="1" si="77"/>
        <v>280</v>
      </c>
      <c r="BV43" s="110"/>
      <c r="BW43" s="85">
        <f t="shared" ca="1" si="78"/>
        <v>100</v>
      </c>
      <c r="BX43" s="64">
        <f t="shared" ca="1" si="79"/>
        <v>300</v>
      </c>
      <c r="BY43" s="59">
        <f t="shared" ca="1" si="80"/>
        <v>10</v>
      </c>
      <c r="BZ43" s="59">
        <f t="shared" ca="1" si="81"/>
        <v>10</v>
      </c>
      <c r="CA43" s="109"/>
      <c r="CB43" s="59">
        <f t="shared" ca="1" si="82"/>
        <v>2200</v>
      </c>
      <c r="CC43" s="59">
        <f t="shared" ca="1" si="83"/>
        <v>90</v>
      </c>
      <c r="CD43" s="59">
        <f t="shared" ca="1" si="84"/>
        <v>20</v>
      </c>
      <c r="CE43" s="59">
        <f t="shared" ca="1" si="85"/>
        <v>350</v>
      </c>
      <c r="CF43" s="59">
        <f t="shared" ca="1" si="86"/>
        <v>1400</v>
      </c>
      <c r="CG43" s="59">
        <f t="shared" ca="1" si="87"/>
        <v>12</v>
      </c>
      <c r="CH43" s="59">
        <f t="shared" ca="1" si="88"/>
        <v>700</v>
      </c>
      <c r="CI43" s="59">
        <f t="shared" ca="1" si="89"/>
        <v>160</v>
      </c>
      <c r="CJ43" s="59">
        <f t="shared" ca="1" si="90"/>
        <v>30</v>
      </c>
      <c r="CK43" s="59">
        <f t="shared" ca="1" si="91"/>
        <v>30</v>
      </c>
      <c r="CL43" s="59">
        <f t="shared" ca="1" si="92"/>
        <v>1200</v>
      </c>
      <c r="CM43" s="59">
        <f t="shared" ca="1" si="93"/>
        <v>1000</v>
      </c>
      <c r="CN43" s="59">
        <f t="shared" ca="1" si="94"/>
        <v>12</v>
      </c>
      <c r="CO43" s="109"/>
      <c r="CP43" s="109"/>
      <c r="CQ43" s="59">
        <f t="shared" ca="1" si="95"/>
        <v>4000</v>
      </c>
      <c r="CR43" s="59">
        <f t="shared" ca="1" si="96"/>
        <v>2000</v>
      </c>
      <c r="CS43" s="59">
        <f t="shared" ca="1" si="97"/>
        <v>10</v>
      </c>
      <c r="CT43" s="59">
        <f t="shared" ca="1" si="98"/>
        <v>20</v>
      </c>
      <c r="CU43" s="59">
        <f t="shared" ca="1" si="99"/>
        <v>30</v>
      </c>
      <c r="CV43" s="59">
        <f t="shared" ca="1" si="100"/>
        <v>12</v>
      </c>
      <c r="CW43" s="59">
        <f t="shared" ca="1" si="101"/>
        <v>10</v>
      </c>
      <c r="CX43" s="59">
        <f t="shared" ca="1" si="102"/>
        <v>12</v>
      </c>
      <c r="CY43" s="59">
        <f t="shared" ca="1" si="103"/>
        <v>900</v>
      </c>
      <c r="CZ43" s="59">
        <f t="shared" ca="1" si="104"/>
        <v>4800</v>
      </c>
      <c r="DA43" s="59">
        <f t="shared" ca="1" si="105"/>
        <v>12</v>
      </c>
      <c r="DB43" s="59">
        <f t="shared" ca="1" si="106"/>
        <v>300</v>
      </c>
      <c r="DC43" s="59">
        <f t="shared" ca="1" si="107"/>
        <v>100</v>
      </c>
      <c r="DD43" s="59">
        <f t="shared" ca="1" si="108"/>
        <v>200</v>
      </c>
      <c r="DE43" s="109"/>
      <c r="DF43" s="59">
        <f t="shared" ca="1" si="56"/>
        <v>3000</v>
      </c>
      <c r="DG43" s="109"/>
      <c r="DH43" s="59">
        <f t="shared" ca="1" si="117"/>
        <v>1200</v>
      </c>
      <c r="DI43" s="59">
        <f t="shared" ca="1" si="58"/>
        <v>4500</v>
      </c>
      <c r="DJ43" s="85">
        <f t="shared" ca="1" si="59"/>
        <v>2500</v>
      </c>
      <c r="DK43" s="110"/>
      <c r="DL43" s="85">
        <f t="shared" ca="1" si="109"/>
        <v>1200</v>
      </c>
      <c r="DM43" s="85">
        <f t="shared" ca="1" si="61"/>
        <v>1500</v>
      </c>
      <c r="DN43" s="85">
        <f t="shared" ca="1" si="62"/>
        <v>4500</v>
      </c>
      <c r="DO43" s="85">
        <f t="shared" ca="1" si="63"/>
        <v>6000</v>
      </c>
      <c r="DP43" s="85">
        <f t="shared" ca="1" si="119"/>
        <v>1000</v>
      </c>
      <c r="DQ43" s="110"/>
      <c r="DR43" s="59">
        <f t="shared" ca="1" si="110"/>
        <v>20</v>
      </c>
      <c r="DS43" s="59">
        <f t="shared" ca="1" si="111"/>
        <v>20</v>
      </c>
      <c r="DT43" s="59">
        <f t="shared" ca="1" si="112"/>
        <v>15</v>
      </c>
      <c r="DU43" s="110"/>
      <c r="DV43" s="64">
        <f t="shared" ca="1" si="113"/>
        <v>250</v>
      </c>
      <c r="DW43" s="85">
        <f t="shared" ca="1" si="114"/>
        <v>300</v>
      </c>
      <c r="DX43" s="85">
        <f t="shared" ca="1" si="115"/>
        <v>50</v>
      </c>
      <c r="DZ43" s="140" t="s">
        <v>84</v>
      </c>
      <c r="EA43" s="66" t="s">
        <v>211</v>
      </c>
      <c r="EB43" s="112">
        <v>57.084000000000003</v>
      </c>
    </row>
    <row r="44" spans="1:132" x14ac:dyDescent="0.15">
      <c r="A44" s="61" t="s">
        <v>451</v>
      </c>
      <c r="B44" s="58">
        <f t="shared" ca="1" si="66"/>
        <v>42296</v>
      </c>
      <c r="C44" s="108"/>
      <c r="D44" s="108"/>
      <c r="E44" s="71">
        <f t="shared" ca="1" si="0"/>
        <v>54.191000000000003</v>
      </c>
      <c r="F44" s="71">
        <f t="shared" ca="1" si="67"/>
        <v>50.290000000000006</v>
      </c>
      <c r="G44" s="108"/>
      <c r="H44" s="108"/>
      <c r="I44" s="71">
        <f t="shared" ca="1" si="1"/>
        <v>52.000999999999991</v>
      </c>
      <c r="J44" s="71">
        <f t="shared" ca="1" si="2"/>
        <v>46.411000000000001</v>
      </c>
      <c r="K44" s="108"/>
      <c r="L44" s="71">
        <f t="shared" ca="1" si="4"/>
        <v>72.372</v>
      </c>
      <c r="M44" s="71">
        <f t="shared" ca="1" si="5"/>
        <v>64.42</v>
      </c>
      <c r="N44" s="71">
        <f t="shared" ca="1" si="6"/>
        <v>71.797999999999988</v>
      </c>
      <c r="O44" s="71">
        <f t="shared" ca="1" si="7"/>
        <v>66.265000000000001</v>
      </c>
      <c r="P44" s="108"/>
      <c r="Q44" s="71">
        <f t="shared" ca="1" si="9"/>
        <v>54.597999999999999</v>
      </c>
      <c r="R44" s="71">
        <f t="shared" ca="1" si="10"/>
        <v>51.399999999999991</v>
      </c>
      <c r="S44" s="71">
        <f t="shared" ca="1" si="11"/>
        <v>63.927</v>
      </c>
      <c r="T44" s="71">
        <f t="shared" ca="1" si="12"/>
        <v>55.863000000000007</v>
      </c>
      <c r="U44" s="71">
        <f t="shared" ca="1" si="13"/>
        <v>52.286000000000001</v>
      </c>
      <c r="V44" s="71">
        <f t="shared" ca="1" si="14"/>
        <v>50.528999999999996</v>
      </c>
      <c r="W44" s="71">
        <f t="shared" ca="1" si="15"/>
        <v>41.776000000000003</v>
      </c>
      <c r="X44" s="71">
        <f t="shared" ca="1" si="68"/>
        <v>53.718000000000004</v>
      </c>
      <c r="Y44" s="71">
        <f t="shared" ca="1" si="16"/>
        <v>52.282000000000004</v>
      </c>
      <c r="Z44" s="71">
        <f t="shared" ca="1" si="69"/>
        <v>49.457999999999998</v>
      </c>
      <c r="AA44" s="71">
        <f t="shared" ca="1" si="17"/>
        <v>50.82</v>
      </c>
      <c r="AB44" s="71">
        <f t="shared" ca="1" si="18"/>
        <v>49.951000000000001</v>
      </c>
      <c r="AC44" s="71">
        <f t="shared" ca="1" si="19"/>
        <v>50.279000000000003</v>
      </c>
      <c r="AD44" s="108"/>
      <c r="AE44" s="71">
        <f t="shared" ca="1" si="21"/>
        <v>70.871000000000009</v>
      </c>
      <c r="AF44" s="71">
        <f t="shared" ca="1" si="22"/>
        <v>73.516000000000005</v>
      </c>
      <c r="AG44" s="71">
        <f t="shared" ca="1" si="23"/>
        <v>67.47399999999999</v>
      </c>
      <c r="AH44" s="71">
        <f t="shared" ca="1" si="24"/>
        <v>60.326000000000001</v>
      </c>
      <c r="AI44" s="71">
        <f t="shared" ca="1" si="25"/>
        <v>60.567</v>
      </c>
      <c r="AJ44" s="71">
        <f t="shared" ca="1" si="26"/>
        <v>55.046999999999997</v>
      </c>
      <c r="AK44" s="71">
        <f t="shared" ca="1" si="27"/>
        <v>51.459999999999994</v>
      </c>
      <c r="AL44" s="71">
        <f t="shared" ca="1" si="28"/>
        <v>50.618000000000002</v>
      </c>
      <c r="AM44" s="71">
        <f t="shared" ca="1" si="29"/>
        <v>73.12700000000001</v>
      </c>
      <c r="AN44" s="71">
        <f t="shared" ca="1" si="30"/>
        <v>70.680999999999997</v>
      </c>
      <c r="AO44" s="71">
        <f t="shared" ca="1" si="31"/>
        <v>60.247</v>
      </c>
      <c r="AP44" s="71">
        <f t="shared" ca="1" si="32"/>
        <v>53.478999999999999</v>
      </c>
      <c r="AQ44" s="71">
        <f t="shared" ca="1" si="33"/>
        <v>53.553000000000004</v>
      </c>
      <c r="AR44" s="71">
        <f t="shared" ca="1" si="34"/>
        <v>51.284999999999997</v>
      </c>
      <c r="AS44" s="71">
        <f t="shared" ca="1" si="35"/>
        <v>48.509</v>
      </c>
      <c r="AT44" s="83">
        <f t="shared" ca="1" si="36"/>
        <v>85.084000000000003</v>
      </c>
      <c r="AU44" s="83">
        <f t="shared" ca="1" si="116"/>
        <v>81.564999999999998</v>
      </c>
      <c r="AV44" s="83">
        <f t="shared" ca="1" si="37"/>
        <v>79.597999999999999</v>
      </c>
      <c r="AW44" s="83">
        <f t="shared" ca="1" si="38"/>
        <v>79.555000000000007</v>
      </c>
      <c r="AX44" s="83">
        <f t="shared" ca="1" si="39"/>
        <v>77.046999999999997</v>
      </c>
      <c r="AY44" s="83">
        <f t="shared" ca="1" si="40"/>
        <v>66.798000000000002</v>
      </c>
      <c r="AZ44" s="108"/>
      <c r="BA44" s="83">
        <f t="shared" ca="1" si="70"/>
        <v>86.545000000000002</v>
      </c>
      <c r="BB44" s="83">
        <f t="shared" ca="1" si="41"/>
        <v>79.906999999999996</v>
      </c>
      <c r="BC44" s="83">
        <f t="shared" ca="1" si="42"/>
        <v>76.709999999999994</v>
      </c>
      <c r="BD44" s="83">
        <f t="shared" ca="1" si="43"/>
        <v>75.646999999999991</v>
      </c>
      <c r="BE44" s="83">
        <f t="shared" ca="1" si="118"/>
        <v>75.638000000000005</v>
      </c>
      <c r="BF44" s="108"/>
      <c r="BG44" s="72">
        <f t="shared" ca="1" si="45"/>
        <v>70.155000000000001</v>
      </c>
      <c r="BH44" s="72">
        <f t="shared" ca="1" si="46"/>
        <v>63.638000000000005</v>
      </c>
      <c r="BI44" s="72">
        <f t="shared" ca="1" si="47"/>
        <v>54.08</v>
      </c>
      <c r="BJ44" s="128"/>
      <c r="BK44" s="72">
        <f t="shared" ca="1" si="71"/>
        <v>49.215000000000003</v>
      </c>
      <c r="BL44" s="72">
        <f t="shared" ca="1" si="72"/>
        <v>47.269000000000005</v>
      </c>
      <c r="BM44" s="72">
        <f t="shared" ca="1" si="73"/>
        <v>50.236000000000004</v>
      </c>
      <c r="BN44" s="129"/>
      <c r="BO44" s="129"/>
      <c r="BP44" s="84">
        <f t="shared" ca="1" si="74"/>
        <v>500</v>
      </c>
      <c r="BQ44" s="63">
        <f t="shared" ca="1" si="75"/>
        <v>1000</v>
      </c>
      <c r="BR44" s="109"/>
      <c r="BS44" s="109"/>
      <c r="BT44" s="59">
        <f t="shared" ca="1" si="76"/>
        <v>160</v>
      </c>
      <c r="BU44" s="59">
        <f t="shared" ca="1" si="77"/>
        <v>250</v>
      </c>
      <c r="BV44" s="110"/>
      <c r="BW44" s="85">
        <f t="shared" ca="1" si="78"/>
        <v>120</v>
      </c>
      <c r="BX44" s="64">
        <f t="shared" ca="1" si="79"/>
        <v>100</v>
      </c>
      <c r="BY44" s="59">
        <f t="shared" ca="1" si="80"/>
        <v>12</v>
      </c>
      <c r="BZ44" s="59">
        <f t="shared" ca="1" si="81"/>
        <v>20</v>
      </c>
      <c r="CA44" s="109"/>
      <c r="CB44" s="59">
        <f t="shared" ca="1" si="82"/>
        <v>2200</v>
      </c>
      <c r="CC44" s="59">
        <f t="shared" ca="1" si="83"/>
        <v>130</v>
      </c>
      <c r="CD44" s="59">
        <f t="shared" ca="1" si="84"/>
        <v>20</v>
      </c>
      <c r="CE44" s="59">
        <f t="shared" ca="1" si="85"/>
        <v>400</v>
      </c>
      <c r="CF44" s="59">
        <f t="shared" ca="1" si="86"/>
        <v>1400</v>
      </c>
      <c r="CG44" s="59">
        <f t="shared" ca="1" si="87"/>
        <v>12</v>
      </c>
      <c r="CH44" s="59">
        <f t="shared" ca="1" si="88"/>
        <v>700</v>
      </c>
      <c r="CI44" s="59">
        <f t="shared" ca="1" si="89"/>
        <v>200</v>
      </c>
      <c r="CJ44" s="59">
        <f t="shared" ca="1" si="90"/>
        <v>20</v>
      </c>
      <c r="CK44" s="59">
        <f t="shared" ca="1" si="91"/>
        <v>20</v>
      </c>
      <c r="CL44" s="59">
        <f t="shared" ca="1" si="92"/>
        <v>1200</v>
      </c>
      <c r="CM44" s="59">
        <f t="shared" ca="1" si="93"/>
        <v>800</v>
      </c>
      <c r="CN44" s="59">
        <f t="shared" ca="1" si="94"/>
        <v>12</v>
      </c>
      <c r="CO44" s="109"/>
      <c r="CP44" s="109"/>
      <c r="CQ44" s="59">
        <f t="shared" ca="1" si="95"/>
        <v>3500</v>
      </c>
      <c r="CR44" s="59">
        <f t="shared" ca="1" si="96"/>
        <v>1900</v>
      </c>
      <c r="CS44" s="59">
        <f t="shared" ca="1" si="97"/>
        <v>10</v>
      </c>
      <c r="CT44" s="59">
        <f t="shared" ca="1" si="98"/>
        <v>30</v>
      </c>
      <c r="CU44" s="59">
        <f t="shared" ca="1" si="99"/>
        <v>30</v>
      </c>
      <c r="CV44" s="59">
        <f t="shared" ca="1" si="100"/>
        <v>12</v>
      </c>
      <c r="CW44" s="59">
        <f t="shared" ca="1" si="101"/>
        <v>12</v>
      </c>
      <c r="CX44" s="59">
        <f t="shared" ca="1" si="102"/>
        <v>12</v>
      </c>
      <c r="CY44" s="59">
        <f t="shared" ca="1" si="103"/>
        <v>900</v>
      </c>
      <c r="CZ44" s="59">
        <f t="shared" ca="1" si="104"/>
        <v>4800</v>
      </c>
      <c r="DA44" s="59">
        <f t="shared" ca="1" si="105"/>
        <v>12</v>
      </c>
      <c r="DB44" s="59">
        <f t="shared" ca="1" si="106"/>
        <v>220</v>
      </c>
      <c r="DC44" s="59">
        <f t="shared" ca="1" si="107"/>
        <v>100</v>
      </c>
      <c r="DD44" s="59">
        <f t="shared" ca="1" si="108"/>
        <v>180</v>
      </c>
      <c r="DE44" s="109"/>
      <c r="DF44" s="59">
        <f t="shared" ca="1" si="56"/>
        <v>3300</v>
      </c>
      <c r="DG44" s="109"/>
      <c r="DH44" s="59">
        <f t="shared" ca="1" si="117"/>
        <v>1300</v>
      </c>
      <c r="DI44" s="59">
        <f t="shared" ca="1" si="58"/>
        <v>4500</v>
      </c>
      <c r="DJ44" s="85">
        <f t="shared" ca="1" si="59"/>
        <v>2500</v>
      </c>
      <c r="DK44" s="110"/>
      <c r="DL44" s="85">
        <f t="shared" ca="1" si="109"/>
        <v>1000</v>
      </c>
      <c r="DM44" s="85">
        <f t="shared" ca="1" si="61"/>
        <v>1500</v>
      </c>
      <c r="DN44" s="85">
        <f t="shared" ca="1" si="62"/>
        <v>7000</v>
      </c>
      <c r="DO44" s="85">
        <f t="shared" ca="1" si="63"/>
        <v>5000</v>
      </c>
      <c r="DP44" s="85">
        <f t="shared" ca="1" si="119"/>
        <v>1500</v>
      </c>
      <c r="DQ44" s="110"/>
      <c r="DR44" s="59">
        <f t="shared" ca="1" si="110"/>
        <v>12</v>
      </c>
      <c r="DS44" s="59">
        <f t="shared" ca="1" si="111"/>
        <v>12</v>
      </c>
      <c r="DT44" s="59">
        <f t="shared" ca="1" si="112"/>
        <v>12</v>
      </c>
      <c r="DU44" s="110"/>
      <c r="DV44" s="64">
        <f t="shared" ca="1" si="113"/>
        <v>300</v>
      </c>
      <c r="DW44" s="85">
        <f t="shared" ca="1" si="114"/>
        <v>250</v>
      </c>
      <c r="DX44" s="85">
        <f t="shared" ca="1" si="115"/>
        <v>50</v>
      </c>
      <c r="DZ44" s="141"/>
      <c r="EA44" s="113" t="s">
        <v>212</v>
      </c>
      <c r="EB44" s="114">
        <v>57.067</v>
      </c>
    </row>
    <row r="45" spans="1:132" x14ac:dyDescent="0.15">
      <c r="A45" s="61" t="s">
        <v>452</v>
      </c>
      <c r="B45" s="58">
        <f t="shared" ca="1" si="66"/>
        <v>42304</v>
      </c>
      <c r="C45" s="108"/>
      <c r="D45" s="108"/>
      <c r="E45" s="71">
        <f t="shared" ca="1" si="0"/>
        <v>54.107999999999997</v>
      </c>
      <c r="F45" s="71">
        <f t="shared" ca="1" si="67"/>
        <v>50.402000000000001</v>
      </c>
      <c r="G45" s="108"/>
      <c r="H45" s="108"/>
      <c r="I45" s="71">
        <f t="shared" ca="1" si="1"/>
        <v>51.930999999999997</v>
      </c>
      <c r="J45" s="71">
        <f t="shared" ca="1" si="2"/>
        <v>46.467999999999996</v>
      </c>
      <c r="K45" s="108"/>
      <c r="L45" s="71">
        <f t="shared" ca="1" si="4"/>
        <v>72.311000000000007</v>
      </c>
      <c r="M45" s="71">
        <f t="shared" ca="1" si="5"/>
        <v>64.394000000000005</v>
      </c>
      <c r="N45" s="71">
        <f t="shared" ca="1" si="6"/>
        <v>71.730999999999995</v>
      </c>
      <c r="O45" s="71">
        <f t="shared" ca="1" si="7"/>
        <v>66.213999999999999</v>
      </c>
      <c r="P45" s="108"/>
      <c r="Q45" s="71">
        <f t="shared" ca="1" si="9"/>
        <v>54.566000000000003</v>
      </c>
      <c r="R45" s="71">
        <f t="shared" ca="1" si="10"/>
        <v>51.491999999999997</v>
      </c>
      <c r="S45" s="71">
        <f t="shared" ca="1" si="11"/>
        <v>63.755000000000003</v>
      </c>
      <c r="T45" s="71">
        <f t="shared" ca="1" si="12"/>
        <v>56.065000000000005</v>
      </c>
      <c r="U45" s="71">
        <f t="shared" ca="1" si="13"/>
        <v>52.364000000000004</v>
      </c>
      <c r="V45" s="71">
        <f t="shared" ca="1" si="14"/>
        <v>50.503</v>
      </c>
      <c r="W45" s="71">
        <f t="shared" ca="1" si="15"/>
        <v>41.668000000000006</v>
      </c>
      <c r="X45" s="71">
        <f t="shared" ca="1" si="68"/>
        <v>53.646000000000001</v>
      </c>
      <c r="Y45" s="71">
        <f t="shared" ca="1" si="16"/>
        <v>52.139000000000003</v>
      </c>
      <c r="Z45" s="71">
        <f t="shared" ca="1" si="69"/>
        <v>49.420999999999999</v>
      </c>
      <c r="AA45" s="71">
        <f t="shared" ca="1" si="17"/>
        <v>50.733000000000004</v>
      </c>
      <c r="AB45" s="71">
        <f t="shared" ca="1" si="18"/>
        <v>49.91</v>
      </c>
      <c r="AC45" s="71">
        <f t="shared" ca="1" si="19"/>
        <v>50.253</v>
      </c>
      <c r="AD45" s="108"/>
      <c r="AE45" s="71">
        <f t="shared" ca="1" si="21"/>
        <v>70.835999999999999</v>
      </c>
      <c r="AF45" s="71">
        <f t="shared" ca="1" si="22"/>
        <v>73.400000000000006</v>
      </c>
      <c r="AG45" s="71">
        <f t="shared" ca="1" si="23"/>
        <v>67.346000000000004</v>
      </c>
      <c r="AH45" s="71">
        <f t="shared" ca="1" si="24"/>
        <v>60.398000000000003</v>
      </c>
      <c r="AI45" s="71">
        <f t="shared" ca="1" si="25"/>
        <v>60.417999999999999</v>
      </c>
      <c r="AJ45" s="71">
        <f t="shared" ca="1" si="26"/>
        <v>55.004999999999995</v>
      </c>
      <c r="AK45" s="71">
        <f t="shared" ca="1" si="27"/>
        <v>51.333999999999996</v>
      </c>
      <c r="AL45" s="71">
        <f t="shared" ca="1" si="28"/>
        <v>50.547000000000004</v>
      </c>
      <c r="AM45" s="71">
        <f t="shared" ca="1" si="29"/>
        <v>73.09</v>
      </c>
      <c r="AN45" s="71">
        <f t="shared" ca="1" si="30"/>
        <v>70.670999999999992</v>
      </c>
      <c r="AO45" s="71">
        <f t="shared" ca="1" si="31"/>
        <v>60.12</v>
      </c>
      <c r="AP45" s="71">
        <f t="shared" ca="1" si="32"/>
        <v>53.427999999999997</v>
      </c>
      <c r="AQ45" s="71">
        <f t="shared" ca="1" si="33"/>
        <v>52.789000000000001</v>
      </c>
      <c r="AR45" s="71">
        <f t="shared" ca="1" si="34"/>
        <v>51.014000000000003</v>
      </c>
      <c r="AS45" s="71">
        <f t="shared" ca="1" si="35"/>
        <v>48.480000000000004</v>
      </c>
      <c r="AT45" s="108"/>
      <c r="AU45" s="83">
        <f t="shared" ca="1" si="116"/>
        <v>81.418999999999997</v>
      </c>
      <c r="AV45" s="83">
        <f t="shared" ca="1" si="37"/>
        <v>79.575999999999993</v>
      </c>
      <c r="AW45" s="83">
        <f t="shared" ca="1" si="38"/>
        <v>79.158000000000001</v>
      </c>
      <c r="AX45" s="83">
        <f t="shared" ca="1" si="39"/>
        <v>76.873999999999995</v>
      </c>
      <c r="AY45" s="83">
        <f t="shared" ca="1" si="40"/>
        <v>66.746000000000009</v>
      </c>
      <c r="AZ45" s="108"/>
      <c r="BA45" s="83">
        <f t="shared" ca="1" si="70"/>
        <v>86.599000000000004</v>
      </c>
      <c r="BB45" s="83">
        <f t="shared" ca="1" si="41"/>
        <v>79.661999999999992</v>
      </c>
      <c r="BC45" s="83">
        <f t="shared" ca="1" si="42"/>
        <v>76.516999999999996</v>
      </c>
      <c r="BD45" s="83">
        <f t="shared" ca="1" si="43"/>
        <v>75.510999999999996</v>
      </c>
      <c r="BE45" s="83">
        <f t="shared" ca="1" si="118"/>
        <v>75.381</v>
      </c>
      <c r="BF45" s="108"/>
      <c r="BG45" s="72">
        <f t="shared" ca="1" si="45"/>
        <v>70.149000000000001</v>
      </c>
      <c r="BH45" s="72">
        <f t="shared" ca="1" si="46"/>
        <v>63.548999999999999</v>
      </c>
      <c r="BI45" s="72">
        <f t="shared" ca="1" si="47"/>
        <v>54.066999999999993</v>
      </c>
      <c r="BJ45" s="128"/>
      <c r="BK45" s="72">
        <f t="shared" ca="1" si="71"/>
        <v>49.004999999999995</v>
      </c>
      <c r="BL45" s="72">
        <f t="shared" ca="1" si="72"/>
        <v>47.241000000000007</v>
      </c>
      <c r="BM45" s="72">
        <f t="shared" ca="1" si="73"/>
        <v>50.127000000000002</v>
      </c>
      <c r="BN45" s="129"/>
      <c r="BO45" s="129"/>
      <c r="BP45" s="84">
        <f t="shared" ca="1" si="74"/>
        <v>450</v>
      </c>
      <c r="BQ45" s="63">
        <f t="shared" ca="1" si="75"/>
        <v>1000</v>
      </c>
      <c r="BR45" s="109"/>
      <c r="BS45" s="109"/>
      <c r="BT45" s="59">
        <f t="shared" ca="1" si="76"/>
        <v>150</v>
      </c>
      <c r="BU45" s="59">
        <f t="shared" ca="1" si="77"/>
        <v>250</v>
      </c>
      <c r="BV45" s="110"/>
      <c r="BW45" s="85">
        <f t="shared" ca="1" si="78"/>
        <v>120</v>
      </c>
      <c r="BX45" s="64">
        <f t="shared" ca="1" si="79"/>
        <v>250</v>
      </c>
      <c r="BY45" s="59">
        <f t="shared" ca="1" si="80"/>
        <v>10</v>
      </c>
      <c r="BZ45" s="59">
        <f t="shared" ca="1" si="81"/>
        <v>20</v>
      </c>
      <c r="CA45" s="109"/>
      <c r="CB45" s="59">
        <f t="shared" ca="1" si="82"/>
        <v>2000</v>
      </c>
      <c r="CC45" s="59">
        <f t="shared" ca="1" si="83"/>
        <v>150</v>
      </c>
      <c r="CD45" s="59">
        <f t="shared" ca="1" si="84"/>
        <v>15</v>
      </c>
      <c r="CE45" s="59">
        <f t="shared" ca="1" si="85"/>
        <v>400</v>
      </c>
      <c r="CF45" s="59">
        <f t="shared" ca="1" si="86"/>
        <v>1600</v>
      </c>
      <c r="CG45" s="59">
        <f t="shared" ca="1" si="87"/>
        <v>10</v>
      </c>
      <c r="CH45" s="59">
        <f t="shared" ca="1" si="88"/>
        <v>700</v>
      </c>
      <c r="CI45" s="59">
        <f t="shared" ca="1" si="89"/>
        <v>200</v>
      </c>
      <c r="CJ45" s="59">
        <f t="shared" ca="1" si="90"/>
        <v>20</v>
      </c>
      <c r="CK45" s="59">
        <f t="shared" ca="1" si="91"/>
        <v>20</v>
      </c>
      <c r="CL45" s="59">
        <f t="shared" ca="1" si="92"/>
        <v>1300</v>
      </c>
      <c r="CM45" s="59">
        <f t="shared" ca="1" si="93"/>
        <v>900</v>
      </c>
      <c r="CN45" s="59">
        <f t="shared" ca="1" si="94"/>
        <v>12</v>
      </c>
      <c r="CO45" s="109"/>
      <c r="CP45" s="109"/>
      <c r="CQ45" s="59">
        <f t="shared" ca="1" si="95"/>
        <v>4000</v>
      </c>
      <c r="CR45" s="59">
        <f t="shared" ca="1" si="96"/>
        <v>1800</v>
      </c>
      <c r="CS45" s="59">
        <f t="shared" ca="1" si="97"/>
        <v>10</v>
      </c>
      <c r="CT45" s="59">
        <f t="shared" ca="1" si="98"/>
        <v>25</v>
      </c>
      <c r="CU45" s="59">
        <f t="shared" ca="1" si="99"/>
        <v>30</v>
      </c>
      <c r="CV45" s="59">
        <f t="shared" ca="1" si="100"/>
        <v>20</v>
      </c>
      <c r="CW45" s="59">
        <f t="shared" ca="1" si="101"/>
        <v>10</v>
      </c>
      <c r="CX45" s="59">
        <f t="shared" ca="1" si="102"/>
        <v>10</v>
      </c>
      <c r="CY45" s="59">
        <f t="shared" ca="1" si="103"/>
        <v>1000</v>
      </c>
      <c r="CZ45" s="59">
        <f t="shared" ca="1" si="104"/>
        <v>5000</v>
      </c>
      <c r="DA45" s="59">
        <f t="shared" ca="1" si="105"/>
        <v>12</v>
      </c>
      <c r="DB45" s="59">
        <f t="shared" ca="1" si="106"/>
        <v>200</v>
      </c>
      <c r="DC45" s="59">
        <f t="shared" ca="1" si="107"/>
        <v>100</v>
      </c>
      <c r="DD45" s="59">
        <f t="shared" ca="1" si="108"/>
        <v>180</v>
      </c>
      <c r="DE45" s="109"/>
      <c r="DF45" s="59">
        <f t="shared" ca="1" si="56"/>
        <v>3500</v>
      </c>
      <c r="DG45" s="59">
        <f t="shared" ca="1" si="57"/>
        <v>2500</v>
      </c>
      <c r="DH45" s="59">
        <f t="shared" ca="1" si="117"/>
        <v>1400</v>
      </c>
      <c r="DI45" s="59">
        <f t="shared" ca="1" si="58"/>
        <v>5000</v>
      </c>
      <c r="DJ45" s="85">
        <f t="shared" ca="1" si="59"/>
        <v>2500</v>
      </c>
      <c r="DK45" s="110"/>
      <c r="DL45" s="85">
        <f t="shared" ca="1" si="109"/>
        <v>1300</v>
      </c>
      <c r="DM45" s="85">
        <f t="shared" ca="1" si="61"/>
        <v>2000</v>
      </c>
      <c r="DN45" s="111">
        <v>8000</v>
      </c>
      <c r="DO45" s="85">
        <f t="shared" ca="1" si="63"/>
        <v>6000</v>
      </c>
      <c r="DP45" s="85">
        <f t="shared" ca="1" si="119"/>
        <v>2000</v>
      </c>
      <c r="DQ45" s="110"/>
      <c r="DR45" s="59">
        <f t="shared" ca="1" si="110"/>
        <v>12</v>
      </c>
      <c r="DS45" s="59">
        <f t="shared" ca="1" si="111"/>
        <v>12</v>
      </c>
      <c r="DT45" s="59">
        <f t="shared" ca="1" si="112"/>
        <v>12</v>
      </c>
      <c r="DU45" s="110"/>
      <c r="DV45" s="64">
        <f t="shared" ca="1" si="113"/>
        <v>300</v>
      </c>
      <c r="DW45" s="85">
        <f t="shared" ca="1" si="114"/>
        <v>250</v>
      </c>
      <c r="DX45" s="85">
        <f t="shared" ca="1" si="115"/>
        <v>40</v>
      </c>
      <c r="DZ45" s="142"/>
      <c r="EA45" s="67" t="s">
        <v>213</v>
      </c>
      <c r="EB45" s="115">
        <v>57.075000000000003</v>
      </c>
    </row>
    <row r="46" spans="1:132" x14ac:dyDescent="0.15">
      <c r="A46" s="61" t="s">
        <v>456</v>
      </c>
      <c r="B46" s="58">
        <f t="shared" ca="1" si="66"/>
        <v>42310</v>
      </c>
      <c r="C46" s="108"/>
      <c r="D46" s="108"/>
      <c r="E46" s="71">
        <f t="shared" ca="1" si="0"/>
        <v>53.953999999999994</v>
      </c>
      <c r="F46" s="71">
        <f t="shared" ca="1" si="67"/>
        <v>50.480000000000004</v>
      </c>
      <c r="G46" s="108"/>
      <c r="H46" s="108"/>
      <c r="I46" s="71">
        <f t="shared" ca="1" si="1"/>
        <v>51.796999999999997</v>
      </c>
      <c r="J46" s="71">
        <f t="shared" ca="1" si="2"/>
        <v>46.363</v>
      </c>
      <c r="K46" s="108"/>
      <c r="L46" s="71">
        <f t="shared" ca="1" si="4"/>
        <v>72.370999999999995</v>
      </c>
      <c r="M46" s="71">
        <f t="shared" ca="1" si="5"/>
        <v>64.265999999999991</v>
      </c>
      <c r="N46" s="71">
        <f t="shared" ca="1" si="6"/>
        <v>71.526999999999987</v>
      </c>
      <c r="O46" s="71">
        <f t="shared" ca="1" si="7"/>
        <v>66.167000000000002</v>
      </c>
      <c r="P46" s="108"/>
      <c r="Q46" s="71">
        <f t="shared" ca="1" si="9"/>
        <v>54.480000000000004</v>
      </c>
      <c r="R46" s="71">
        <f t="shared" ca="1" si="10"/>
        <v>51.378</v>
      </c>
      <c r="S46" s="71">
        <f t="shared" ca="1" si="11"/>
        <v>63.05</v>
      </c>
      <c r="T46" s="71">
        <f t="shared" ca="1" si="12"/>
        <v>55.809000000000005</v>
      </c>
      <c r="U46" s="71">
        <f t="shared" ca="1" si="13"/>
        <v>52.25</v>
      </c>
      <c r="V46" s="71">
        <f t="shared" ca="1" si="14"/>
        <v>50.492999999999995</v>
      </c>
      <c r="W46" s="71">
        <f t="shared" ca="1" si="15"/>
        <v>41.679000000000002</v>
      </c>
      <c r="X46" s="71">
        <f t="shared" ca="1" si="68"/>
        <v>53.171000000000006</v>
      </c>
      <c r="Y46" s="71">
        <f t="shared" ca="1" si="16"/>
        <v>52.225999999999999</v>
      </c>
      <c r="Z46" s="71">
        <f t="shared" ca="1" si="69"/>
        <v>49.397999999999996</v>
      </c>
      <c r="AA46" s="71">
        <f t="shared" ca="1" si="17"/>
        <v>50.75</v>
      </c>
      <c r="AB46" s="71">
        <f t="shared" ca="1" si="18"/>
        <v>49.959000000000003</v>
      </c>
      <c r="AC46" s="71">
        <f t="shared" ca="1" si="19"/>
        <v>50.256</v>
      </c>
      <c r="AD46" s="108"/>
      <c r="AE46" s="71">
        <f t="shared" ca="1" si="21"/>
        <v>70.873999999999995</v>
      </c>
      <c r="AF46" s="71">
        <f t="shared" ca="1" si="22"/>
        <v>73.403000000000006</v>
      </c>
      <c r="AG46" s="71">
        <f t="shared" ca="1" si="23"/>
        <v>67.48599999999999</v>
      </c>
      <c r="AH46" s="71">
        <f t="shared" ca="1" si="24"/>
        <v>60.17</v>
      </c>
      <c r="AI46" s="71">
        <f t="shared" ca="1" si="25"/>
        <v>60.384</v>
      </c>
      <c r="AJ46" s="71">
        <f t="shared" ca="1" si="26"/>
        <v>54.893999999999998</v>
      </c>
      <c r="AK46" s="71">
        <f t="shared" ca="1" si="27"/>
        <v>51.458999999999996</v>
      </c>
      <c r="AL46" s="71">
        <f t="shared" ca="1" si="28"/>
        <v>50.597999999999999</v>
      </c>
      <c r="AM46" s="71">
        <f t="shared" ca="1" si="29"/>
        <v>73.040000000000006</v>
      </c>
      <c r="AN46" s="71">
        <f t="shared" ca="1" si="30"/>
        <v>70.551999999999992</v>
      </c>
      <c r="AO46" s="71">
        <f t="shared" ca="1" si="31"/>
        <v>60.211999999999996</v>
      </c>
      <c r="AP46" s="71">
        <f t="shared" ca="1" si="32"/>
        <v>53.435000000000002</v>
      </c>
      <c r="AQ46" s="71">
        <f t="shared" ca="1" si="33"/>
        <v>55.397000000000006</v>
      </c>
      <c r="AR46" s="71">
        <f t="shared" ca="1" si="34"/>
        <v>51.021999999999998</v>
      </c>
      <c r="AS46" s="71">
        <f t="shared" ca="1" si="35"/>
        <v>48.475000000000001</v>
      </c>
      <c r="AT46" s="83">
        <f t="shared" ca="1" si="36"/>
        <v>85.131</v>
      </c>
      <c r="AU46" s="83">
        <f t="shared" ca="1" si="116"/>
        <v>81.498999999999995</v>
      </c>
      <c r="AV46" s="83">
        <f t="shared" ca="1" si="37"/>
        <v>79.590999999999994</v>
      </c>
      <c r="AW46" s="83">
        <f t="shared" ca="1" si="38"/>
        <v>79.492999999999995</v>
      </c>
      <c r="AX46" s="83">
        <f t="shared" ca="1" si="39"/>
        <v>77.096000000000004</v>
      </c>
      <c r="AY46" s="83">
        <f t="shared" ca="1" si="40"/>
        <v>66.95</v>
      </c>
      <c r="AZ46" s="108"/>
      <c r="BA46" s="83">
        <f t="shared" ca="1" si="70"/>
        <v>86.626000000000005</v>
      </c>
      <c r="BB46" s="83">
        <f t="shared" ca="1" si="41"/>
        <v>79.977999999999994</v>
      </c>
      <c r="BC46" s="83">
        <f t="shared" ca="1" si="42"/>
        <v>76.734999999999999</v>
      </c>
      <c r="BD46" s="83">
        <f t="shared" ca="1" si="43"/>
        <v>75.532999999999987</v>
      </c>
      <c r="BE46" s="83">
        <f t="shared" ca="1" si="118"/>
        <v>75.676000000000002</v>
      </c>
      <c r="BF46" s="108"/>
      <c r="BG46" s="72">
        <f t="shared" ca="1" si="45"/>
        <v>70.149000000000001</v>
      </c>
      <c r="BH46" s="72">
        <f t="shared" ca="1" si="46"/>
        <v>63.606000000000002</v>
      </c>
      <c r="BI46" s="72">
        <f t="shared" ca="1" si="47"/>
        <v>54.046999999999997</v>
      </c>
      <c r="BJ46" s="128"/>
      <c r="BK46" s="72">
        <f t="shared" ca="1" si="71"/>
        <v>48.95</v>
      </c>
      <c r="BL46" s="72">
        <f t="shared" ca="1" si="72"/>
        <v>46.957000000000008</v>
      </c>
      <c r="BM46" s="72">
        <f t="shared" ca="1" si="73"/>
        <v>50.216000000000001</v>
      </c>
      <c r="BN46" s="129"/>
      <c r="BO46" s="129"/>
      <c r="BP46" s="84">
        <f t="shared" ca="1" si="74"/>
        <v>600</v>
      </c>
      <c r="BQ46" s="63">
        <f t="shared" ca="1" si="75"/>
        <v>850</v>
      </c>
      <c r="BR46" s="109"/>
      <c r="BS46" s="109"/>
      <c r="BT46" s="59">
        <f t="shared" ca="1" si="76"/>
        <v>130</v>
      </c>
      <c r="BU46" s="59">
        <f t="shared" ca="1" si="77"/>
        <v>280</v>
      </c>
      <c r="BV46" s="110"/>
      <c r="BW46" s="85">
        <f t="shared" ca="1" si="78"/>
        <v>100</v>
      </c>
      <c r="BX46" s="64">
        <f t="shared" ca="1" si="79"/>
        <v>110</v>
      </c>
      <c r="BY46" s="59">
        <f t="shared" ca="1" si="80"/>
        <v>10</v>
      </c>
      <c r="BZ46" s="59">
        <f t="shared" ca="1" si="81"/>
        <v>12</v>
      </c>
      <c r="CA46" s="109"/>
      <c r="CB46" s="59">
        <f t="shared" ca="1" si="82"/>
        <v>2000</v>
      </c>
      <c r="CC46" s="59">
        <f t="shared" ca="1" si="83"/>
        <v>180</v>
      </c>
      <c r="CD46" s="59">
        <f t="shared" ca="1" si="84"/>
        <v>30</v>
      </c>
      <c r="CE46" s="59">
        <f t="shared" ca="1" si="85"/>
        <v>500</v>
      </c>
      <c r="CF46" s="59">
        <f t="shared" ca="1" si="86"/>
        <v>1600</v>
      </c>
      <c r="CG46" s="59">
        <f t="shared" ca="1" si="87"/>
        <v>12</v>
      </c>
      <c r="CH46" s="59">
        <f t="shared" ca="1" si="88"/>
        <v>700</v>
      </c>
      <c r="CI46" s="59">
        <f t="shared" ca="1" si="89"/>
        <v>150</v>
      </c>
      <c r="CJ46" s="59">
        <f t="shared" ca="1" si="90"/>
        <v>20</v>
      </c>
      <c r="CK46" s="59">
        <f t="shared" ca="1" si="91"/>
        <v>20</v>
      </c>
      <c r="CL46" s="59">
        <f t="shared" ca="1" si="92"/>
        <v>1500</v>
      </c>
      <c r="CM46" s="59">
        <f t="shared" ca="1" si="93"/>
        <v>1000</v>
      </c>
      <c r="CN46" s="59">
        <f t="shared" ca="1" si="94"/>
        <v>12</v>
      </c>
      <c r="CO46" s="109"/>
      <c r="CP46" s="109"/>
      <c r="CQ46" s="59">
        <f t="shared" ca="1" si="95"/>
        <v>4500</v>
      </c>
      <c r="CR46" s="59">
        <f t="shared" ca="1" si="96"/>
        <v>2200</v>
      </c>
      <c r="CS46" s="59">
        <f t="shared" ca="1" si="97"/>
        <v>10</v>
      </c>
      <c r="CT46" s="59">
        <f t="shared" ca="1" si="98"/>
        <v>40</v>
      </c>
      <c r="CU46" s="59">
        <f t="shared" ca="1" si="99"/>
        <v>30</v>
      </c>
      <c r="CV46" s="59">
        <f t="shared" ca="1" si="100"/>
        <v>15</v>
      </c>
      <c r="CW46" s="59">
        <f t="shared" ca="1" si="101"/>
        <v>12</v>
      </c>
      <c r="CX46" s="59">
        <f t="shared" ca="1" si="102"/>
        <v>12</v>
      </c>
      <c r="CY46" s="59">
        <f t="shared" ca="1" si="103"/>
        <v>1000</v>
      </c>
      <c r="CZ46" s="59">
        <f t="shared" ca="1" si="104"/>
        <v>4800</v>
      </c>
      <c r="DA46" s="59">
        <f t="shared" ca="1" si="105"/>
        <v>15</v>
      </c>
      <c r="DB46" s="59">
        <f t="shared" ca="1" si="106"/>
        <v>80</v>
      </c>
      <c r="DC46" s="59">
        <f t="shared" ca="1" si="107"/>
        <v>120</v>
      </c>
      <c r="DD46" s="59">
        <f t="shared" ca="1" si="108"/>
        <v>180</v>
      </c>
      <c r="DE46" s="109"/>
      <c r="DF46" s="59">
        <f t="shared" ca="1" si="56"/>
        <v>3800</v>
      </c>
      <c r="DG46" s="59">
        <f t="shared" ca="1" si="57"/>
        <v>3300</v>
      </c>
      <c r="DH46" s="59">
        <f t="shared" ca="1" si="117"/>
        <v>2000</v>
      </c>
      <c r="DI46" s="59">
        <f t="shared" ca="1" si="58"/>
        <v>5000</v>
      </c>
      <c r="DJ46" s="85">
        <f t="shared" ca="1" si="59"/>
        <v>2300</v>
      </c>
      <c r="DK46" s="110"/>
      <c r="DL46" s="85">
        <f t="shared" ca="1" si="109"/>
        <v>1200</v>
      </c>
      <c r="DM46" s="85">
        <f t="shared" ca="1" si="61"/>
        <v>2000</v>
      </c>
      <c r="DN46" s="111">
        <v>8000</v>
      </c>
      <c r="DO46" s="85">
        <f t="shared" ca="1" si="63"/>
        <v>8000</v>
      </c>
      <c r="DP46" s="85">
        <f t="shared" ca="1" si="119"/>
        <v>1100</v>
      </c>
      <c r="DQ46" s="110"/>
      <c r="DR46" s="59">
        <f t="shared" ca="1" si="110"/>
        <v>20</v>
      </c>
      <c r="DS46" s="59">
        <f t="shared" ca="1" si="111"/>
        <v>15</v>
      </c>
      <c r="DT46" s="59">
        <f t="shared" ca="1" si="112"/>
        <v>15</v>
      </c>
      <c r="DU46" s="110"/>
      <c r="DV46" s="64">
        <f t="shared" ca="1" si="113"/>
        <v>320</v>
      </c>
      <c r="DW46" s="85">
        <f t="shared" ca="1" si="114"/>
        <v>350</v>
      </c>
      <c r="DX46" s="85">
        <f t="shared" ca="1" si="115"/>
        <v>50</v>
      </c>
      <c r="DZ46" s="140" t="s">
        <v>106</v>
      </c>
      <c r="EA46" s="66" t="s">
        <v>214</v>
      </c>
      <c r="EB46" s="132">
        <v>104.467</v>
      </c>
    </row>
    <row r="47" spans="1:132" x14ac:dyDescent="0.15">
      <c r="A47" s="61" t="s">
        <v>460</v>
      </c>
      <c r="B47" s="58">
        <f t="shared" ca="1" si="66"/>
        <v>42317</v>
      </c>
      <c r="C47" s="108"/>
      <c r="D47" s="108"/>
      <c r="E47" s="71">
        <f t="shared" ca="1" si="0"/>
        <v>53.994999999999997</v>
      </c>
      <c r="F47" s="71">
        <f t="shared" ca="1" si="67"/>
        <v>50.980000000000004</v>
      </c>
      <c r="G47" s="108"/>
      <c r="H47" s="108"/>
      <c r="I47" s="71">
        <f t="shared" ca="1" si="1"/>
        <v>51.86699999999999</v>
      </c>
      <c r="J47" s="71">
        <f t="shared" ca="1" si="2"/>
        <v>46.47</v>
      </c>
      <c r="K47" s="108"/>
      <c r="L47" s="71">
        <f t="shared" ca="1" si="4"/>
        <v>72.450999999999993</v>
      </c>
      <c r="M47" s="71">
        <f t="shared" ca="1" si="5"/>
        <v>64.394000000000005</v>
      </c>
      <c r="N47" s="71">
        <f t="shared" ca="1" si="6"/>
        <v>71.812999999999988</v>
      </c>
      <c r="O47" s="71">
        <f t="shared" ca="1" si="7"/>
        <v>66.121000000000009</v>
      </c>
      <c r="P47" s="108"/>
      <c r="Q47" s="71">
        <f t="shared" ca="1" si="9"/>
        <v>54.591999999999999</v>
      </c>
      <c r="R47" s="71">
        <f t="shared" ca="1" si="10"/>
        <v>51.604999999999997</v>
      </c>
      <c r="S47" s="71">
        <f t="shared" ca="1" si="11"/>
        <v>62.61</v>
      </c>
      <c r="T47" s="71">
        <f t="shared" ca="1" si="12"/>
        <v>55.662000000000006</v>
      </c>
      <c r="U47" s="71">
        <f t="shared" ca="1" si="13"/>
        <v>52.279000000000003</v>
      </c>
      <c r="V47" s="71">
        <f t="shared" ca="1" si="14"/>
        <v>50.622</v>
      </c>
      <c r="W47" s="71">
        <f t="shared" ca="1" si="15"/>
        <v>41.781000000000006</v>
      </c>
      <c r="X47" s="71">
        <f t="shared" ca="1" si="68"/>
        <v>53.459000000000003</v>
      </c>
      <c r="Y47" s="71">
        <f t="shared" ca="1" si="16"/>
        <v>52.228000000000002</v>
      </c>
      <c r="Z47" s="71">
        <f t="shared" ca="1" si="69"/>
        <v>49.481999999999999</v>
      </c>
      <c r="AA47" s="71">
        <f t="shared" ca="1" si="17"/>
        <v>50.843000000000004</v>
      </c>
      <c r="AB47" s="71">
        <f t="shared" ca="1" si="18"/>
        <v>49.963000000000001</v>
      </c>
      <c r="AC47" s="71">
        <f t="shared" ca="1" si="19"/>
        <v>50.313000000000002</v>
      </c>
      <c r="AD47" s="108"/>
      <c r="AE47" s="71">
        <f t="shared" ca="1" si="21"/>
        <v>70.902000000000001</v>
      </c>
      <c r="AF47" s="71">
        <f t="shared" ca="1" si="22"/>
        <v>73.692999999999998</v>
      </c>
      <c r="AG47" s="71">
        <f t="shared" ca="1" si="23"/>
        <v>67.531000000000006</v>
      </c>
      <c r="AH47" s="71">
        <f t="shared" ca="1" si="24"/>
        <v>60.303000000000004</v>
      </c>
      <c r="AI47" s="71">
        <f t="shared" ca="1" si="25"/>
        <v>60.445</v>
      </c>
      <c r="AJ47" s="71">
        <f t="shared" ca="1" si="26"/>
        <v>54.927</v>
      </c>
      <c r="AK47" s="71">
        <f t="shared" ca="1" si="27"/>
        <v>51.44</v>
      </c>
      <c r="AL47" s="71">
        <f t="shared" ca="1" si="28"/>
        <v>50.691000000000003</v>
      </c>
      <c r="AM47" s="71">
        <f t="shared" ca="1" si="29"/>
        <v>72.990000000000009</v>
      </c>
      <c r="AN47" s="71">
        <f t="shared" ca="1" si="30"/>
        <v>70.56</v>
      </c>
      <c r="AO47" s="71">
        <f t="shared" ca="1" si="31"/>
        <v>60.269999999999996</v>
      </c>
      <c r="AP47" s="71">
        <f t="shared" ca="1" si="32"/>
        <v>53.689</v>
      </c>
      <c r="AQ47" s="71">
        <f t="shared" ca="1" si="33"/>
        <v>54.776000000000003</v>
      </c>
      <c r="AR47" s="71">
        <f t="shared" ca="1" si="34"/>
        <v>51.08</v>
      </c>
      <c r="AS47" s="71">
        <f t="shared" ca="1" si="35"/>
        <v>48.573</v>
      </c>
      <c r="AT47" s="108"/>
      <c r="AU47" s="108"/>
      <c r="AV47" s="83">
        <f t="shared" ca="1" si="37"/>
        <v>79.488</v>
      </c>
      <c r="AW47" s="83">
        <f t="shared" ca="1" si="38"/>
        <v>79.462000000000003</v>
      </c>
      <c r="AX47" s="83">
        <f t="shared" ca="1" si="39"/>
        <v>77.167000000000002</v>
      </c>
      <c r="AY47" s="83">
        <f t="shared" ca="1" si="40"/>
        <v>66.980999999999995</v>
      </c>
      <c r="AZ47" s="108"/>
      <c r="BA47" s="83">
        <f t="shared" ca="1" si="70"/>
        <v>87.244</v>
      </c>
      <c r="BB47" s="83">
        <f t="shared" ca="1" si="41"/>
        <v>79.946999999999989</v>
      </c>
      <c r="BC47" s="83">
        <f t="shared" ca="1" si="42"/>
        <v>76.789000000000001</v>
      </c>
      <c r="BD47" s="83">
        <f t="shared" ca="1" si="43"/>
        <v>75.649999999999991</v>
      </c>
      <c r="BE47" s="83">
        <f t="shared" ca="1" si="118"/>
        <v>75.682999999999993</v>
      </c>
      <c r="BF47" s="108"/>
      <c r="BG47" s="72">
        <f t="shared" ca="1" si="45"/>
        <v>70.186999999999998</v>
      </c>
      <c r="BH47" s="72">
        <f t="shared" ca="1" si="46"/>
        <v>63.755000000000003</v>
      </c>
      <c r="BI47" s="72">
        <f t="shared" ca="1" si="47"/>
        <v>54.101999999999997</v>
      </c>
      <c r="BJ47" s="128"/>
      <c r="BK47" s="72">
        <f t="shared" ca="1" si="71"/>
        <v>49.152000000000001</v>
      </c>
      <c r="BL47" s="72">
        <f t="shared" ca="1" si="72"/>
        <v>47.25200000000001</v>
      </c>
      <c r="BM47" s="72">
        <f t="shared" ca="1" si="73"/>
        <v>50.261000000000003</v>
      </c>
      <c r="BN47" s="129"/>
      <c r="BO47" s="129"/>
      <c r="BP47" s="84">
        <f t="shared" ca="1" si="74"/>
        <v>600</v>
      </c>
      <c r="BQ47" s="63">
        <f t="shared" ca="1" si="75"/>
        <v>800</v>
      </c>
      <c r="BR47" s="109"/>
      <c r="BS47" s="109"/>
      <c r="BT47" s="59">
        <f t="shared" ca="1" si="76"/>
        <v>120</v>
      </c>
      <c r="BU47" s="59">
        <f t="shared" ca="1" si="77"/>
        <v>220</v>
      </c>
      <c r="BV47" s="110"/>
      <c r="BW47" s="85">
        <f t="shared" ca="1" si="78"/>
        <v>130</v>
      </c>
      <c r="BX47" s="64">
        <f t="shared" ca="1" si="79"/>
        <v>280</v>
      </c>
      <c r="BY47" s="59">
        <f t="shared" ca="1" si="80"/>
        <v>12</v>
      </c>
      <c r="BZ47" s="59">
        <f t="shared" ca="1" si="81"/>
        <v>20</v>
      </c>
      <c r="CA47" s="109"/>
      <c r="CB47" s="59">
        <f t="shared" ca="1" si="82"/>
        <v>2300</v>
      </c>
      <c r="CC47" s="59">
        <f t="shared" ca="1" si="83"/>
        <v>200</v>
      </c>
      <c r="CD47" s="59">
        <f t="shared" ca="1" si="84"/>
        <v>25</v>
      </c>
      <c r="CE47" s="59">
        <f t="shared" ca="1" si="85"/>
        <v>400</v>
      </c>
      <c r="CF47" s="59">
        <f t="shared" ca="1" si="86"/>
        <v>1500</v>
      </c>
      <c r="CG47" s="59">
        <f t="shared" ca="1" si="87"/>
        <v>10</v>
      </c>
      <c r="CH47" s="59">
        <f t="shared" ca="1" si="88"/>
        <v>700</v>
      </c>
      <c r="CI47" s="59">
        <f t="shared" ca="1" si="89"/>
        <v>180</v>
      </c>
      <c r="CJ47" s="59">
        <f t="shared" ca="1" si="90"/>
        <v>25</v>
      </c>
      <c r="CK47" s="59">
        <f t="shared" ca="1" si="91"/>
        <v>30</v>
      </c>
      <c r="CL47" s="59">
        <f t="shared" ca="1" si="92"/>
        <v>1500</v>
      </c>
      <c r="CM47" s="59">
        <f t="shared" ca="1" si="93"/>
        <v>1000</v>
      </c>
      <c r="CN47" s="59">
        <f t="shared" ca="1" si="94"/>
        <v>12</v>
      </c>
      <c r="CO47" s="109"/>
      <c r="CP47" s="109"/>
      <c r="CQ47" s="59">
        <f t="shared" ca="1" si="95"/>
        <v>6000</v>
      </c>
      <c r="CR47" s="59">
        <f t="shared" ca="1" si="96"/>
        <v>2000</v>
      </c>
      <c r="CS47" s="59">
        <f t="shared" ca="1" si="97"/>
        <v>10</v>
      </c>
      <c r="CT47" s="59">
        <f t="shared" ca="1" si="98"/>
        <v>30</v>
      </c>
      <c r="CU47" s="59">
        <f t="shared" ca="1" si="99"/>
        <v>30</v>
      </c>
      <c r="CV47" s="59">
        <f t="shared" ca="1" si="100"/>
        <v>12</v>
      </c>
      <c r="CW47" s="59">
        <f t="shared" ca="1" si="101"/>
        <v>10</v>
      </c>
      <c r="CX47" s="59">
        <f t="shared" ca="1" si="102"/>
        <v>10</v>
      </c>
      <c r="CY47" s="59">
        <f t="shared" ca="1" si="103"/>
        <v>900</v>
      </c>
      <c r="CZ47" s="59">
        <f t="shared" ca="1" si="104"/>
        <v>5500</v>
      </c>
      <c r="DA47" s="59">
        <f t="shared" ca="1" si="105"/>
        <v>20</v>
      </c>
      <c r="DB47" s="59">
        <f t="shared" ca="1" si="106"/>
        <v>150</v>
      </c>
      <c r="DC47" s="59">
        <f t="shared" ca="1" si="107"/>
        <v>100</v>
      </c>
      <c r="DD47" s="59">
        <f t="shared" ca="1" si="108"/>
        <v>180</v>
      </c>
      <c r="DE47" s="109"/>
      <c r="DF47" s="109"/>
      <c r="DG47" s="59">
        <f t="shared" ca="1" si="57"/>
        <v>3000</v>
      </c>
      <c r="DH47" s="59">
        <f t="shared" ca="1" si="117"/>
        <v>1800</v>
      </c>
      <c r="DI47" s="59">
        <f t="shared" ca="1" si="58"/>
        <v>5000</v>
      </c>
      <c r="DJ47" s="85">
        <f t="shared" ca="1" si="59"/>
        <v>2700</v>
      </c>
      <c r="DK47" s="110"/>
      <c r="DL47" s="85">
        <f t="shared" ca="1" si="109"/>
        <v>800</v>
      </c>
      <c r="DM47" s="85">
        <f t="shared" ca="1" si="61"/>
        <v>1800</v>
      </c>
      <c r="DN47" s="85">
        <f t="shared" ca="1" si="62"/>
        <v>8000</v>
      </c>
      <c r="DO47" s="85">
        <f t="shared" ca="1" si="63"/>
        <v>6000</v>
      </c>
      <c r="DP47" s="85">
        <f t="shared" ca="1" si="119"/>
        <v>1800</v>
      </c>
      <c r="DQ47" s="110"/>
      <c r="DR47" s="59">
        <f t="shared" ca="1" si="110"/>
        <v>12</v>
      </c>
      <c r="DS47" s="59">
        <f t="shared" ca="1" si="111"/>
        <v>20</v>
      </c>
      <c r="DT47" s="59">
        <f t="shared" ca="1" si="112"/>
        <v>15</v>
      </c>
      <c r="DU47" s="110"/>
      <c r="DV47" s="64">
        <f t="shared" ca="1" si="113"/>
        <v>400</v>
      </c>
      <c r="DW47" s="85">
        <f t="shared" ca="1" si="114"/>
        <v>350</v>
      </c>
      <c r="DX47" s="85">
        <f t="shared" ca="1" si="115"/>
        <v>45</v>
      </c>
      <c r="DZ47" s="141"/>
      <c r="EA47" s="113" t="s">
        <v>215</v>
      </c>
      <c r="EB47" s="133">
        <v>104.428</v>
      </c>
    </row>
    <row r="48" spans="1:132" x14ac:dyDescent="0.15">
      <c r="A48" s="61" t="s">
        <v>461</v>
      </c>
      <c r="B48" s="58">
        <f t="shared" ca="1" si="66"/>
        <v>42324</v>
      </c>
      <c r="C48" s="108"/>
      <c r="D48" s="108"/>
      <c r="E48" s="71">
        <f t="shared" ca="1" si="0"/>
        <v>54.194999999999993</v>
      </c>
      <c r="F48" s="71">
        <f t="shared" ca="1" si="67"/>
        <v>51.375</v>
      </c>
      <c r="G48" s="108"/>
      <c r="H48" s="108"/>
      <c r="I48" s="71">
        <f t="shared" ca="1" si="1"/>
        <v>51.943999999999996</v>
      </c>
      <c r="J48" s="71">
        <f t="shared" ca="1" si="2"/>
        <v>46.451999999999998</v>
      </c>
      <c r="K48" s="108"/>
      <c r="L48" s="71">
        <f t="shared" ca="1" si="4"/>
        <v>72.316999999999993</v>
      </c>
      <c r="M48" s="71">
        <f t="shared" ca="1" si="5"/>
        <v>64.331999999999994</v>
      </c>
      <c r="N48" s="71">
        <f t="shared" ca="1" si="6"/>
        <v>72.533999999999992</v>
      </c>
      <c r="O48" s="71">
        <f t="shared" ca="1" si="7"/>
        <v>66.028999999999996</v>
      </c>
      <c r="P48" s="108"/>
      <c r="Q48" s="71">
        <f t="shared" ca="1" si="9"/>
        <v>54.536000000000001</v>
      </c>
      <c r="R48" s="71">
        <f t="shared" ca="1" si="10"/>
        <v>51.850999999999999</v>
      </c>
      <c r="S48" s="71">
        <f t="shared" ca="1" si="11"/>
        <v>62.45</v>
      </c>
      <c r="T48" s="71">
        <f t="shared" ca="1" si="12"/>
        <v>55.717000000000006</v>
      </c>
      <c r="U48" s="71">
        <f t="shared" ca="1" si="13"/>
        <v>52.216000000000008</v>
      </c>
      <c r="V48" s="71">
        <f t="shared" ca="1" si="14"/>
        <v>50.715000000000003</v>
      </c>
      <c r="W48" s="71">
        <f t="shared" ca="1" si="15"/>
        <v>42.172000000000004</v>
      </c>
      <c r="X48" s="71">
        <f t="shared" ca="1" si="68"/>
        <v>54.486000000000004</v>
      </c>
      <c r="Y48" s="71">
        <f t="shared" ca="1" si="16"/>
        <v>52.299000000000007</v>
      </c>
      <c r="Z48" s="71">
        <f t="shared" ca="1" si="69"/>
        <v>49.580999999999996</v>
      </c>
      <c r="AA48" s="71">
        <f t="shared" ca="1" si="17"/>
        <v>51.011000000000003</v>
      </c>
      <c r="AB48" s="71">
        <f t="shared" ca="1" si="18"/>
        <v>50.040999999999997</v>
      </c>
      <c r="AC48" s="71">
        <f t="shared" ca="1" si="19"/>
        <v>50.36</v>
      </c>
      <c r="AD48" s="108"/>
      <c r="AE48" s="71">
        <f t="shared" ca="1" si="21"/>
        <v>71.022999999999996</v>
      </c>
      <c r="AF48" s="71">
        <f t="shared" ca="1" si="22"/>
        <v>73.551000000000002</v>
      </c>
      <c r="AG48" s="71">
        <f t="shared" ca="1" si="23"/>
        <v>67.423999999999992</v>
      </c>
      <c r="AH48" s="71">
        <f t="shared" ca="1" si="24"/>
        <v>60.499000000000002</v>
      </c>
      <c r="AI48" s="71">
        <f t="shared" ca="1" si="25"/>
        <v>60.375</v>
      </c>
      <c r="AJ48" s="71">
        <f t="shared" ca="1" si="26"/>
        <v>54.923000000000002</v>
      </c>
      <c r="AK48" s="71">
        <f t="shared" ca="1" si="27"/>
        <v>51.424999999999997</v>
      </c>
      <c r="AL48" s="71">
        <f t="shared" ca="1" si="28"/>
        <v>50.765000000000001</v>
      </c>
      <c r="AM48" s="71">
        <f t="shared" ca="1" si="29"/>
        <v>72.936000000000007</v>
      </c>
      <c r="AN48" s="71">
        <f t="shared" ca="1" si="30"/>
        <v>70.540999999999997</v>
      </c>
      <c r="AO48" s="71">
        <f t="shared" ca="1" si="31"/>
        <v>60.31</v>
      </c>
      <c r="AP48" s="71">
        <f t="shared" ca="1" si="32"/>
        <v>54.088999999999999</v>
      </c>
      <c r="AQ48" s="71">
        <f t="shared" ca="1" si="33"/>
        <v>54.316000000000003</v>
      </c>
      <c r="AR48" s="71">
        <f t="shared" ca="1" si="34"/>
        <v>51.271000000000001</v>
      </c>
      <c r="AS48" s="71">
        <f t="shared" ca="1" si="35"/>
        <v>48.665000000000006</v>
      </c>
      <c r="AT48" s="83">
        <f t="shared" ca="1" si="36"/>
        <v>85.128</v>
      </c>
      <c r="AU48" s="83">
        <f t="shared" ca="1" si="116"/>
        <v>81.375</v>
      </c>
      <c r="AV48" s="83">
        <f t="shared" ca="1" si="37"/>
        <v>79.388000000000005</v>
      </c>
      <c r="AW48" s="83">
        <f t="shared" ca="1" si="38"/>
        <v>79.364999999999995</v>
      </c>
      <c r="AX48" s="83">
        <f t="shared" ca="1" si="39"/>
        <v>77.123999999999995</v>
      </c>
      <c r="AY48" s="83">
        <f t="shared" ca="1" si="40"/>
        <v>66.942999999999998</v>
      </c>
      <c r="AZ48" s="108"/>
      <c r="BA48" s="83">
        <f t="shared" ca="1" si="70"/>
        <v>87.863</v>
      </c>
      <c r="BB48" s="83">
        <f t="shared" ca="1" si="41"/>
        <v>80.040999999999997</v>
      </c>
      <c r="BC48" s="83">
        <f t="shared" ca="1" si="42"/>
        <v>76.644999999999996</v>
      </c>
      <c r="BD48" s="83">
        <f t="shared" ca="1" si="43"/>
        <v>75.488</v>
      </c>
      <c r="BE48" s="83">
        <f t="shared" ca="1" si="118"/>
        <v>75.585999999999999</v>
      </c>
      <c r="BF48" s="108"/>
      <c r="BG48" s="72">
        <f t="shared" ca="1" si="45"/>
        <v>70.137</v>
      </c>
      <c r="BH48" s="72">
        <f t="shared" ca="1" si="46"/>
        <v>63.677999999999997</v>
      </c>
      <c r="BI48" s="72">
        <f t="shared" ca="1" si="47"/>
        <v>54.104999999999997</v>
      </c>
      <c r="BJ48" s="128"/>
      <c r="BK48" s="72">
        <f t="shared" ca="1" si="71"/>
        <v>49.543999999999997</v>
      </c>
      <c r="BL48" s="72">
        <f t="shared" ca="1" si="72"/>
        <v>47.335000000000008</v>
      </c>
      <c r="BM48" s="72">
        <f t="shared" ca="1" si="73"/>
        <v>50.317000000000007</v>
      </c>
      <c r="BN48" s="129"/>
      <c r="BO48" s="129"/>
      <c r="BP48" s="84">
        <f t="shared" ca="1" si="74"/>
        <v>600</v>
      </c>
      <c r="BQ48" s="63">
        <f t="shared" ca="1" si="75"/>
        <v>800</v>
      </c>
      <c r="BR48" s="109"/>
      <c r="BS48" s="109"/>
      <c r="BT48" s="59">
        <f t="shared" ca="1" si="76"/>
        <v>150</v>
      </c>
      <c r="BU48" s="59">
        <f t="shared" ca="1" si="77"/>
        <v>250</v>
      </c>
      <c r="BV48" s="110"/>
      <c r="BW48" s="85">
        <f t="shared" ca="1" si="78"/>
        <v>130</v>
      </c>
      <c r="BX48" s="64">
        <f t="shared" ca="1" si="79"/>
        <v>160</v>
      </c>
      <c r="BY48" s="59">
        <f t="shared" ca="1" si="80"/>
        <v>12</v>
      </c>
      <c r="BZ48" s="59">
        <f t="shared" ca="1" si="81"/>
        <v>12</v>
      </c>
      <c r="CA48" s="109"/>
      <c r="CB48" s="59">
        <f t="shared" ca="1" si="82"/>
        <v>2200</v>
      </c>
      <c r="CC48" s="59">
        <f t="shared" ca="1" si="83"/>
        <v>190</v>
      </c>
      <c r="CD48" s="59">
        <f t="shared" ca="1" si="84"/>
        <v>30</v>
      </c>
      <c r="CE48" s="59">
        <f t="shared" ca="1" si="85"/>
        <v>500</v>
      </c>
      <c r="CF48" s="59">
        <f t="shared" ca="1" si="86"/>
        <v>1500</v>
      </c>
      <c r="CG48" s="59">
        <f t="shared" ca="1" si="87"/>
        <v>12</v>
      </c>
      <c r="CH48" s="59">
        <f t="shared" ca="1" si="88"/>
        <v>800</v>
      </c>
      <c r="CI48" s="59">
        <f t="shared" ca="1" si="89"/>
        <v>180</v>
      </c>
      <c r="CJ48" s="59">
        <f t="shared" ca="1" si="90"/>
        <v>30</v>
      </c>
      <c r="CK48" s="59">
        <f t="shared" ca="1" si="91"/>
        <v>30</v>
      </c>
      <c r="CL48" s="59">
        <f t="shared" ca="1" si="92"/>
        <v>1500</v>
      </c>
      <c r="CM48" s="59">
        <f t="shared" ca="1" si="93"/>
        <v>1000</v>
      </c>
      <c r="CN48" s="59">
        <f t="shared" ca="1" si="94"/>
        <v>12</v>
      </c>
      <c r="CO48" s="109"/>
      <c r="CP48" s="59">
        <f t="shared" ref="CP48:CP54" ca="1" si="121">INDIRECT($A48&amp;"!L25")</f>
        <v>1200</v>
      </c>
      <c r="CQ48" s="59">
        <f t="shared" ca="1" si="95"/>
        <v>4800</v>
      </c>
      <c r="CR48" s="59">
        <f t="shared" ca="1" si="96"/>
        <v>2300</v>
      </c>
      <c r="CS48" s="59">
        <f t="shared" ca="1" si="97"/>
        <v>12</v>
      </c>
      <c r="CT48" s="59">
        <f t="shared" ca="1" si="98"/>
        <v>40</v>
      </c>
      <c r="CU48" s="59">
        <f t="shared" ca="1" si="99"/>
        <v>40</v>
      </c>
      <c r="CV48" s="59">
        <f t="shared" ca="1" si="100"/>
        <v>12</v>
      </c>
      <c r="CW48" s="59">
        <f t="shared" ca="1" si="101"/>
        <v>10</v>
      </c>
      <c r="CX48" s="59">
        <f t="shared" ca="1" si="102"/>
        <v>12</v>
      </c>
      <c r="CY48" s="59">
        <f t="shared" ca="1" si="103"/>
        <v>1000</v>
      </c>
      <c r="CZ48" s="59">
        <f t="shared" ca="1" si="104"/>
        <v>5500</v>
      </c>
      <c r="DA48" s="59">
        <f t="shared" ca="1" si="105"/>
        <v>15</v>
      </c>
      <c r="DB48" s="59">
        <f t="shared" ca="1" si="106"/>
        <v>150</v>
      </c>
      <c r="DC48" s="59">
        <f t="shared" ca="1" si="107"/>
        <v>130</v>
      </c>
      <c r="DD48" s="59">
        <f t="shared" ca="1" si="108"/>
        <v>180</v>
      </c>
      <c r="DE48" s="109"/>
      <c r="DF48" s="109"/>
      <c r="DG48" s="59">
        <f t="shared" ca="1" si="57"/>
        <v>3100</v>
      </c>
      <c r="DH48" s="59">
        <f t="shared" ca="1" si="117"/>
        <v>1800</v>
      </c>
      <c r="DI48" s="59">
        <f t="shared" ca="1" si="58"/>
        <v>4500</v>
      </c>
      <c r="DJ48" s="85">
        <f t="shared" ca="1" si="59"/>
        <v>3000</v>
      </c>
      <c r="DK48" s="110"/>
      <c r="DL48" s="85">
        <f t="shared" ca="1" si="109"/>
        <v>800</v>
      </c>
      <c r="DM48" s="85">
        <f t="shared" ca="1" si="61"/>
        <v>1400</v>
      </c>
      <c r="DN48" s="85">
        <f t="shared" ca="1" si="62"/>
        <v>8000</v>
      </c>
      <c r="DO48" s="85">
        <f t="shared" ca="1" si="63"/>
        <v>8000</v>
      </c>
      <c r="DP48" s="85">
        <f t="shared" ca="1" si="119"/>
        <v>1100</v>
      </c>
      <c r="DQ48" s="110"/>
      <c r="DR48" s="59">
        <f t="shared" ca="1" si="110"/>
        <v>15</v>
      </c>
      <c r="DS48" s="59">
        <f t="shared" ca="1" si="111"/>
        <v>15</v>
      </c>
      <c r="DT48" s="59">
        <f t="shared" ca="1" si="112"/>
        <v>15</v>
      </c>
      <c r="DU48" s="110"/>
      <c r="DV48" s="64">
        <f t="shared" ca="1" si="113"/>
        <v>350</v>
      </c>
      <c r="DW48" s="85">
        <f t="shared" ca="1" si="114"/>
        <v>350</v>
      </c>
      <c r="DX48" s="85">
        <f t="shared" ca="1" si="115"/>
        <v>40</v>
      </c>
      <c r="DZ48" s="141"/>
      <c r="EA48" s="113" t="s">
        <v>216</v>
      </c>
      <c r="EB48" s="133">
        <v>104.476</v>
      </c>
    </row>
    <row r="49" spans="1:132" x14ac:dyDescent="0.15">
      <c r="A49" s="61" t="s">
        <v>462</v>
      </c>
      <c r="B49" s="58">
        <f t="shared" ca="1" si="66"/>
        <v>42335</v>
      </c>
      <c r="C49" s="108"/>
      <c r="D49" s="108"/>
      <c r="E49" s="71">
        <f t="shared" ca="1" si="0"/>
        <v>54.379999999999995</v>
      </c>
      <c r="F49" s="71">
        <f t="shared" ca="1" si="67"/>
        <v>51.613</v>
      </c>
      <c r="G49" s="108"/>
      <c r="H49" s="108"/>
      <c r="I49" s="71">
        <f t="shared" ca="1" si="1"/>
        <v>52.016999999999996</v>
      </c>
      <c r="J49" s="71">
        <f t="shared" ca="1" si="2"/>
        <v>46.536000000000001</v>
      </c>
      <c r="K49" s="108"/>
      <c r="L49" s="71">
        <f t="shared" ca="1" si="4"/>
        <v>72.498999999999995</v>
      </c>
      <c r="M49" s="71">
        <f t="shared" ca="1" si="5"/>
        <v>64.593999999999994</v>
      </c>
      <c r="N49" s="71">
        <f t="shared" ca="1" si="6"/>
        <v>72.586999999999989</v>
      </c>
      <c r="O49" s="71">
        <f t="shared" ca="1" si="7"/>
        <v>66.147000000000006</v>
      </c>
      <c r="P49" s="108"/>
      <c r="Q49" s="71">
        <f t="shared" ca="1" si="9"/>
        <v>54.728000000000002</v>
      </c>
      <c r="R49" s="71">
        <f t="shared" ca="1" si="10"/>
        <v>52.316999999999993</v>
      </c>
      <c r="S49" s="71">
        <f t="shared" ca="1" si="11"/>
        <v>62.622</v>
      </c>
      <c r="T49" s="71">
        <f t="shared" ca="1" si="12"/>
        <v>55.765000000000001</v>
      </c>
      <c r="U49" s="71">
        <f t="shared" ca="1" si="13"/>
        <v>52.226000000000006</v>
      </c>
      <c r="V49" s="71">
        <f t="shared" ca="1" si="14"/>
        <v>50.951999999999998</v>
      </c>
      <c r="W49" s="71">
        <f t="shared" ca="1" si="15"/>
        <v>43.371000000000002</v>
      </c>
      <c r="X49" s="71">
        <f t="shared" ca="1" si="68"/>
        <v>54.698</v>
      </c>
      <c r="Y49" s="71">
        <f t="shared" ca="1" si="16"/>
        <v>52.588000000000001</v>
      </c>
      <c r="Z49" s="71">
        <f t="shared" ca="1" si="69"/>
        <v>49.944000000000003</v>
      </c>
      <c r="AA49" s="71">
        <f t="shared" ca="1" si="17"/>
        <v>51.172000000000004</v>
      </c>
      <c r="AB49" s="71">
        <f t="shared" ca="1" si="18"/>
        <v>50.179000000000002</v>
      </c>
      <c r="AC49" s="71">
        <f t="shared" ca="1" si="19"/>
        <v>50.500999999999998</v>
      </c>
      <c r="AD49" s="108"/>
      <c r="AE49" s="71">
        <f t="shared" ca="1" si="21"/>
        <v>71.216999999999999</v>
      </c>
      <c r="AF49" s="71">
        <f t="shared" ca="1" si="22"/>
        <v>73.669000000000011</v>
      </c>
      <c r="AG49" s="71">
        <f t="shared" ca="1" si="23"/>
        <v>67.673000000000002</v>
      </c>
      <c r="AH49" s="71">
        <f t="shared" ca="1" si="24"/>
        <v>60.936</v>
      </c>
      <c r="AI49" s="71">
        <f t="shared" ca="1" si="25"/>
        <v>60.417000000000002</v>
      </c>
      <c r="AJ49" s="71">
        <f t="shared" ca="1" si="26"/>
        <v>55.244999999999997</v>
      </c>
      <c r="AK49" s="71">
        <f t="shared" ca="1" si="27"/>
        <v>51.73899999999999</v>
      </c>
      <c r="AL49" s="71">
        <f t="shared" ca="1" si="28"/>
        <v>51.050000000000004</v>
      </c>
      <c r="AM49" s="71">
        <f t="shared" ca="1" si="29"/>
        <v>73.064999999999998</v>
      </c>
      <c r="AN49" s="71">
        <f t="shared" ca="1" si="30"/>
        <v>70.8</v>
      </c>
      <c r="AO49" s="71">
        <f t="shared" ca="1" si="31"/>
        <v>60.643999999999998</v>
      </c>
      <c r="AP49" s="71">
        <f t="shared" ca="1" si="32"/>
        <v>54.489999999999995</v>
      </c>
      <c r="AQ49" s="71">
        <f t="shared" ca="1" si="33"/>
        <v>53.872</v>
      </c>
      <c r="AR49" s="71">
        <f t="shared" ca="1" si="34"/>
        <v>51.517000000000003</v>
      </c>
      <c r="AS49" s="71">
        <f t="shared" ca="1" si="35"/>
        <v>48.908000000000001</v>
      </c>
      <c r="AT49" s="108"/>
      <c r="AU49" s="83">
        <f t="shared" ca="1" si="116"/>
        <v>81.423999999999992</v>
      </c>
      <c r="AV49" s="83">
        <f t="shared" ca="1" si="37"/>
        <v>79.575000000000003</v>
      </c>
      <c r="AW49" s="83">
        <f t="shared" ca="1" si="38"/>
        <v>79.506</v>
      </c>
      <c r="AX49" s="83">
        <f t="shared" ca="1" si="39"/>
        <v>77.281000000000006</v>
      </c>
      <c r="AY49" s="83">
        <f t="shared" ca="1" si="40"/>
        <v>67.128999999999991</v>
      </c>
      <c r="AZ49" s="108"/>
      <c r="BA49" s="83">
        <f t="shared" ca="1" si="70"/>
        <v>88.001000000000005</v>
      </c>
      <c r="BB49" s="83">
        <f t="shared" ca="1" si="41"/>
        <v>80.214999999999989</v>
      </c>
      <c r="BC49" s="83">
        <f t="shared" ca="1" si="42"/>
        <v>76.709999999999994</v>
      </c>
      <c r="BD49" s="83">
        <f t="shared" ca="1" si="43"/>
        <v>75.617999999999995</v>
      </c>
      <c r="BE49" s="83">
        <f t="shared" ca="1" si="118"/>
        <v>75.662999999999997</v>
      </c>
      <c r="BF49" s="108"/>
      <c r="BG49" s="72">
        <f t="shared" ca="1" si="45"/>
        <v>70.286999999999992</v>
      </c>
      <c r="BH49" s="72">
        <f t="shared" ca="1" si="46"/>
        <v>63.942999999999998</v>
      </c>
      <c r="BI49" s="72">
        <f t="shared" ca="1" si="47"/>
        <v>54.215999999999994</v>
      </c>
      <c r="BJ49" s="128"/>
      <c r="BK49" s="72">
        <f t="shared" ca="1" si="71"/>
        <v>50.042999999999999</v>
      </c>
      <c r="BL49" s="72">
        <f t="shared" ca="1" si="72"/>
        <v>47.699000000000005</v>
      </c>
      <c r="BM49" s="72">
        <f t="shared" ca="1" si="73"/>
        <v>50.545000000000002</v>
      </c>
      <c r="BN49" s="129"/>
      <c r="BO49" s="129"/>
      <c r="BP49" s="84">
        <f t="shared" ca="1" si="74"/>
        <v>500</v>
      </c>
      <c r="BQ49" s="63">
        <f t="shared" ca="1" si="75"/>
        <v>800</v>
      </c>
      <c r="BR49" s="109"/>
      <c r="BS49" s="109"/>
      <c r="BT49" s="59">
        <f t="shared" ca="1" si="76"/>
        <v>150</v>
      </c>
      <c r="BU49" s="59">
        <f t="shared" ca="1" si="77"/>
        <v>250</v>
      </c>
      <c r="BV49" s="110"/>
      <c r="BW49" s="85">
        <f t="shared" ca="1" si="78"/>
        <v>150</v>
      </c>
      <c r="BX49" s="64">
        <f t="shared" ca="1" si="79"/>
        <v>150</v>
      </c>
      <c r="BY49" s="59">
        <f t="shared" ca="1" si="80"/>
        <v>12</v>
      </c>
      <c r="BZ49" s="59">
        <f t="shared" ca="1" si="81"/>
        <v>20</v>
      </c>
      <c r="CA49" s="109"/>
      <c r="CB49" s="59">
        <f t="shared" ca="1" si="82"/>
        <v>2000</v>
      </c>
      <c r="CC49" s="59">
        <f t="shared" ca="1" si="83"/>
        <v>180</v>
      </c>
      <c r="CD49" s="59">
        <f t="shared" ca="1" si="84"/>
        <v>20</v>
      </c>
      <c r="CE49" s="59">
        <f t="shared" ca="1" si="85"/>
        <v>400</v>
      </c>
      <c r="CF49" s="59">
        <f t="shared" ca="1" si="86"/>
        <v>1600</v>
      </c>
      <c r="CG49" s="59">
        <f t="shared" ca="1" si="87"/>
        <v>12</v>
      </c>
      <c r="CH49" s="59">
        <f t="shared" ca="1" si="88"/>
        <v>800</v>
      </c>
      <c r="CI49" s="59">
        <f t="shared" ca="1" si="89"/>
        <v>180</v>
      </c>
      <c r="CJ49" s="59">
        <f t="shared" ca="1" si="90"/>
        <v>30</v>
      </c>
      <c r="CK49" s="59">
        <f t="shared" ca="1" si="91"/>
        <v>25</v>
      </c>
      <c r="CL49" s="59">
        <f t="shared" ca="1" si="92"/>
        <v>1500</v>
      </c>
      <c r="CM49" s="59">
        <f t="shared" ca="1" si="93"/>
        <v>900</v>
      </c>
      <c r="CN49" s="59">
        <f t="shared" ca="1" si="94"/>
        <v>15</v>
      </c>
      <c r="CO49" s="109"/>
      <c r="CP49" s="59">
        <f t="shared" ca="1" si="121"/>
        <v>1200</v>
      </c>
      <c r="CQ49" s="59">
        <f t="shared" ca="1" si="95"/>
        <v>5000</v>
      </c>
      <c r="CR49" s="59">
        <f t="shared" ca="1" si="96"/>
        <v>2200</v>
      </c>
      <c r="CS49" s="59">
        <f t="shared" ca="1" si="97"/>
        <v>12</v>
      </c>
      <c r="CT49" s="59">
        <f t="shared" ca="1" si="98"/>
        <v>40</v>
      </c>
      <c r="CU49" s="59">
        <f t="shared" ca="1" si="99"/>
        <v>50</v>
      </c>
      <c r="CV49" s="59">
        <f t="shared" ca="1" si="100"/>
        <v>15</v>
      </c>
      <c r="CW49" s="59">
        <f t="shared" ca="1" si="101"/>
        <v>10</v>
      </c>
      <c r="CX49" s="59">
        <f t="shared" ca="1" si="102"/>
        <v>10</v>
      </c>
      <c r="CY49" s="59">
        <f t="shared" ca="1" si="103"/>
        <v>1000</v>
      </c>
      <c r="CZ49" s="59">
        <f t="shared" ca="1" si="104"/>
        <v>5500</v>
      </c>
      <c r="DA49" s="59">
        <f t="shared" ca="1" si="105"/>
        <v>15</v>
      </c>
      <c r="DB49" s="59">
        <f t="shared" ca="1" si="106"/>
        <v>150</v>
      </c>
      <c r="DC49" s="59">
        <f t="shared" ca="1" si="107"/>
        <v>120</v>
      </c>
      <c r="DD49" s="59">
        <f t="shared" ca="1" si="108"/>
        <v>150</v>
      </c>
      <c r="DE49" s="109"/>
      <c r="DF49" s="59">
        <f t="shared" ca="1" si="56"/>
        <v>3000</v>
      </c>
      <c r="DG49" s="59">
        <f t="shared" ca="1" si="57"/>
        <v>2500</v>
      </c>
      <c r="DH49" s="59">
        <f t="shared" ca="1" si="117"/>
        <v>2000</v>
      </c>
      <c r="DI49" s="59">
        <f t="shared" ca="1" si="58"/>
        <v>4500</v>
      </c>
      <c r="DJ49" s="85">
        <f t="shared" ca="1" si="59"/>
        <v>2500</v>
      </c>
      <c r="DK49" s="110"/>
      <c r="DL49" s="85">
        <f t="shared" ca="1" si="109"/>
        <v>1000</v>
      </c>
      <c r="DM49" s="85">
        <f t="shared" ca="1" si="61"/>
        <v>1500</v>
      </c>
      <c r="DN49" s="85">
        <f t="shared" ca="1" si="62"/>
        <v>8000</v>
      </c>
      <c r="DO49" s="85">
        <f t="shared" ca="1" si="63"/>
        <v>6000</v>
      </c>
      <c r="DP49" s="85">
        <f t="shared" ca="1" si="119"/>
        <v>1500</v>
      </c>
      <c r="DQ49" s="110"/>
      <c r="DR49" s="59">
        <f t="shared" ca="1" si="110"/>
        <v>15</v>
      </c>
      <c r="DS49" s="59">
        <f t="shared" ca="1" si="111"/>
        <v>15</v>
      </c>
      <c r="DT49" s="59">
        <f t="shared" ca="1" si="112"/>
        <v>15</v>
      </c>
      <c r="DU49" s="110"/>
      <c r="DV49" s="64">
        <f t="shared" ca="1" si="113"/>
        <v>300</v>
      </c>
      <c r="DW49" s="85">
        <f t="shared" ca="1" si="114"/>
        <v>350</v>
      </c>
      <c r="DX49" s="85">
        <f t="shared" ca="1" si="115"/>
        <v>40</v>
      </c>
      <c r="DZ49" s="141"/>
      <c r="EA49" s="113" t="s">
        <v>217</v>
      </c>
      <c r="EB49" s="133">
        <v>104.503</v>
      </c>
    </row>
    <row r="50" spans="1:132" x14ac:dyDescent="0.15">
      <c r="A50" s="61" t="s">
        <v>464</v>
      </c>
      <c r="B50" s="58">
        <f t="shared" ca="1" si="66"/>
        <v>42343</v>
      </c>
      <c r="C50" s="108"/>
      <c r="D50" s="108"/>
      <c r="E50" s="71">
        <f t="shared" ca="1" si="0"/>
        <v>54.539000000000001</v>
      </c>
      <c r="F50" s="71">
        <f t="shared" ca="1" si="67"/>
        <v>51.791000000000004</v>
      </c>
      <c r="G50" s="108"/>
      <c r="H50" s="108"/>
      <c r="I50" s="71">
        <f t="shared" ca="1" si="1"/>
        <v>51.98599999999999</v>
      </c>
      <c r="J50" s="71">
        <f t="shared" ca="1" si="2"/>
        <v>46.586999999999996</v>
      </c>
      <c r="K50" s="108"/>
      <c r="L50" s="71">
        <f t="shared" ca="1" si="4"/>
        <v>72.521999999999991</v>
      </c>
      <c r="M50" s="71">
        <f t="shared" ca="1" si="5"/>
        <v>64.832999999999998</v>
      </c>
      <c r="N50" s="71">
        <f t="shared" ca="1" si="6"/>
        <v>72.637</v>
      </c>
      <c r="O50" s="71">
        <f t="shared" ca="1" si="7"/>
        <v>66.266000000000005</v>
      </c>
      <c r="P50" s="108"/>
      <c r="Q50" s="71">
        <f t="shared" ca="1" si="9"/>
        <v>54.933000000000007</v>
      </c>
      <c r="R50" s="71">
        <f t="shared" ca="1" si="10"/>
        <v>52.548999999999992</v>
      </c>
      <c r="S50" s="71">
        <f t="shared" ca="1" si="11"/>
        <v>62.676000000000002</v>
      </c>
      <c r="T50" s="71">
        <f t="shared" ca="1" si="12"/>
        <v>55.95</v>
      </c>
      <c r="U50" s="71">
        <f t="shared" ca="1" si="13"/>
        <v>52.364000000000004</v>
      </c>
      <c r="V50" s="71">
        <f t="shared" ca="1" si="14"/>
        <v>51.066000000000003</v>
      </c>
      <c r="W50" s="71">
        <f t="shared" ca="1" si="15"/>
        <v>43.713999999999999</v>
      </c>
      <c r="X50" s="71">
        <f t="shared" ca="1" si="68"/>
        <v>54.698</v>
      </c>
      <c r="Y50" s="71">
        <f t="shared" ca="1" si="16"/>
        <v>52.975999999999999</v>
      </c>
      <c r="Z50" s="71">
        <f t="shared" ca="1" si="69"/>
        <v>50.329000000000001</v>
      </c>
      <c r="AA50" s="71">
        <f t="shared" ca="1" si="17"/>
        <v>51.364000000000004</v>
      </c>
      <c r="AB50" s="71">
        <f t="shared" ca="1" si="18"/>
        <v>50.337000000000003</v>
      </c>
      <c r="AC50" s="71">
        <f t="shared" ca="1" si="19"/>
        <v>50.877000000000002</v>
      </c>
      <c r="AD50" s="108"/>
      <c r="AE50" s="71">
        <f t="shared" ca="1" si="21"/>
        <v>71.317999999999998</v>
      </c>
      <c r="AF50" s="71">
        <f t="shared" ca="1" si="22"/>
        <v>73.519000000000005</v>
      </c>
      <c r="AG50" s="71">
        <f t="shared" ca="1" si="23"/>
        <v>67.740999999999985</v>
      </c>
      <c r="AH50" s="71">
        <f t="shared" ca="1" si="24"/>
        <v>61.017000000000003</v>
      </c>
      <c r="AI50" s="71">
        <f t="shared" ca="1" si="25"/>
        <v>60.406000000000006</v>
      </c>
      <c r="AJ50" s="71">
        <f t="shared" ca="1" si="26"/>
        <v>55.283999999999999</v>
      </c>
      <c r="AK50" s="71">
        <f t="shared" ca="1" si="27"/>
        <v>52</v>
      </c>
      <c r="AL50" s="71">
        <f t="shared" ca="1" si="28"/>
        <v>51.307000000000002</v>
      </c>
      <c r="AM50" s="71">
        <f t="shared" ca="1" si="29"/>
        <v>73.022000000000006</v>
      </c>
      <c r="AN50" s="71">
        <f t="shared" ca="1" si="30"/>
        <v>70.998000000000005</v>
      </c>
      <c r="AO50" s="71">
        <f t="shared" ca="1" si="31"/>
        <v>60.825000000000003</v>
      </c>
      <c r="AP50" s="71">
        <f t="shared" ca="1" si="32"/>
        <v>54.798999999999999</v>
      </c>
      <c r="AQ50" s="71">
        <f t="shared" ca="1" si="33"/>
        <v>54.626000000000005</v>
      </c>
      <c r="AR50" s="71">
        <f t="shared" ca="1" si="34"/>
        <v>51.871000000000002</v>
      </c>
      <c r="AS50" s="71">
        <f t="shared" ca="1" si="35"/>
        <v>49.121000000000002</v>
      </c>
      <c r="AT50" s="83">
        <f t="shared" ca="1" si="36"/>
        <v>85.183999999999997</v>
      </c>
      <c r="AU50" s="83">
        <f t="shared" ca="1" si="116"/>
        <v>81.463999999999999</v>
      </c>
      <c r="AV50" s="83">
        <f t="shared" ca="1" si="37"/>
        <v>79.579000000000008</v>
      </c>
      <c r="AW50" s="83">
        <f t="shared" ca="1" si="38"/>
        <v>79.650000000000006</v>
      </c>
      <c r="AX50" s="83">
        <f t="shared" ca="1" si="39"/>
        <v>77.382000000000005</v>
      </c>
      <c r="AY50" s="83">
        <f t="shared" ca="1" si="40"/>
        <v>67.052999999999997</v>
      </c>
      <c r="AZ50" s="108"/>
      <c r="BA50" s="83">
        <f t="shared" ca="1" si="70"/>
        <v>88.06</v>
      </c>
      <c r="BB50" s="83">
        <f t="shared" ca="1" si="41"/>
        <v>80.400999999999996</v>
      </c>
      <c r="BC50" s="83">
        <f t="shared" ca="1" si="42"/>
        <v>76.820999999999998</v>
      </c>
      <c r="BD50" s="83">
        <f t="shared" ca="1" si="43"/>
        <v>75.465000000000003</v>
      </c>
      <c r="BE50" s="83">
        <f t="shared" ca="1" si="118"/>
        <v>75.691000000000003</v>
      </c>
      <c r="BF50" s="108"/>
      <c r="BG50" s="72">
        <f t="shared" ca="1" si="45"/>
        <v>70.524999999999991</v>
      </c>
      <c r="BH50" s="72">
        <f t="shared" ca="1" si="46"/>
        <v>64.06</v>
      </c>
      <c r="BI50" s="72">
        <f t="shared" ca="1" si="47"/>
        <v>54.506999999999998</v>
      </c>
      <c r="BJ50" s="128"/>
      <c r="BK50" s="72">
        <f t="shared" ca="1" si="71"/>
        <v>50.245999999999995</v>
      </c>
      <c r="BL50" s="72">
        <f t="shared" ca="1" si="72"/>
        <v>48.054000000000002</v>
      </c>
      <c r="BM50" s="72">
        <f t="shared" ca="1" si="73"/>
        <v>50.727000000000004</v>
      </c>
      <c r="BN50" s="129"/>
      <c r="BO50" s="129"/>
      <c r="BP50" s="84">
        <f t="shared" ca="1" si="74"/>
        <v>500</v>
      </c>
      <c r="BQ50" s="63">
        <f t="shared" ca="1" si="75"/>
        <v>900</v>
      </c>
      <c r="BR50" s="109"/>
      <c r="BS50" s="109"/>
      <c r="BT50" s="59">
        <f t="shared" ca="1" si="76"/>
        <v>150</v>
      </c>
      <c r="BU50" s="59">
        <f t="shared" ca="1" si="77"/>
        <v>250</v>
      </c>
      <c r="BV50" s="110"/>
      <c r="BW50" s="85">
        <f t="shared" ca="1" si="78"/>
        <v>120</v>
      </c>
      <c r="BX50" s="64">
        <f t="shared" ca="1" si="79"/>
        <v>150</v>
      </c>
      <c r="BY50" s="59">
        <f t="shared" ca="1" si="80"/>
        <v>10</v>
      </c>
      <c r="BZ50" s="59">
        <f t="shared" ca="1" si="81"/>
        <v>20</v>
      </c>
      <c r="CA50" s="109"/>
      <c r="CB50" s="59">
        <f t="shared" ca="1" si="82"/>
        <v>2000</v>
      </c>
      <c r="CC50" s="59">
        <f t="shared" ca="1" si="83"/>
        <v>150</v>
      </c>
      <c r="CD50" s="59">
        <f t="shared" ca="1" si="84"/>
        <v>20</v>
      </c>
      <c r="CE50" s="59">
        <f t="shared" ca="1" si="85"/>
        <v>400</v>
      </c>
      <c r="CF50" s="59">
        <f t="shared" ca="1" si="86"/>
        <v>1500</v>
      </c>
      <c r="CG50" s="59">
        <f t="shared" ca="1" si="87"/>
        <v>12</v>
      </c>
      <c r="CH50" s="59">
        <f t="shared" ca="1" si="88"/>
        <v>800</v>
      </c>
      <c r="CI50" s="59">
        <f t="shared" ca="1" si="89"/>
        <v>180</v>
      </c>
      <c r="CJ50" s="59">
        <f t="shared" ca="1" si="90"/>
        <v>30</v>
      </c>
      <c r="CK50" s="59">
        <f t="shared" ca="1" si="91"/>
        <v>25</v>
      </c>
      <c r="CL50" s="59">
        <f t="shared" ca="1" si="92"/>
        <v>1600</v>
      </c>
      <c r="CM50" s="59">
        <f t="shared" ca="1" si="93"/>
        <v>900</v>
      </c>
      <c r="CN50" s="59">
        <f t="shared" ca="1" si="94"/>
        <v>15</v>
      </c>
      <c r="CO50" s="109"/>
      <c r="CP50" s="59">
        <f t="shared" ca="1" si="121"/>
        <v>1200</v>
      </c>
      <c r="CQ50" s="59">
        <f t="shared" ca="1" si="95"/>
        <v>4800</v>
      </c>
      <c r="CR50" s="59">
        <f t="shared" ca="1" si="96"/>
        <v>2000</v>
      </c>
      <c r="CS50" s="59">
        <f t="shared" ca="1" si="97"/>
        <v>10</v>
      </c>
      <c r="CT50" s="59">
        <f t="shared" ca="1" si="98"/>
        <v>40</v>
      </c>
      <c r="CU50" s="59">
        <f t="shared" ca="1" si="99"/>
        <v>50</v>
      </c>
      <c r="CV50" s="59">
        <f t="shared" ca="1" si="100"/>
        <v>15</v>
      </c>
      <c r="CW50" s="59">
        <f t="shared" ca="1" si="101"/>
        <v>10</v>
      </c>
      <c r="CX50" s="59">
        <f t="shared" ca="1" si="102"/>
        <v>10</v>
      </c>
      <c r="CY50" s="59">
        <f t="shared" ca="1" si="103"/>
        <v>900</v>
      </c>
      <c r="CZ50" s="59">
        <f t="shared" ca="1" si="104"/>
        <v>5000</v>
      </c>
      <c r="DA50" s="59">
        <f t="shared" ca="1" si="105"/>
        <v>15</v>
      </c>
      <c r="DB50" s="59">
        <f t="shared" ca="1" si="106"/>
        <v>180</v>
      </c>
      <c r="DC50" s="59">
        <f t="shared" ca="1" si="107"/>
        <v>100</v>
      </c>
      <c r="DD50" s="59">
        <f t="shared" ca="1" si="108"/>
        <v>150</v>
      </c>
      <c r="DE50" s="109"/>
      <c r="DF50" s="59">
        <f t="shared" ca="1" si="56"/>
        <v>3500</v>
      </c>
      <c r="DG50" s="59">
        <f t="shared" ca="1" si="57"/>
        <v>2400</v>
      </c>
      <c r="DH50" s="59">
        <f t="shared" ca="1" si="117"/>
        <v>1600</v>
      </c>
      <c r="DI50" s="59">
        <f t="shared" ca="1" si="58"/>
        <v>4500</v>
      </c>
      <c r="DJ50" s="85">
        <f t="shared" ca="1" si="59"/>
        <v>2400</v>
      </c>
      <c r="DK50" s="110"/>
      <c r="DL50" s="85">
        <f t="shared" ca="1" si="109"/>
        <v>1000</v>
      </c>
      <c r="DM50" s="85">
        <f t="shared" ca="1" si="61"/>
        <v>1200</v>
      </c>
      <c r="DN50" s="85">
        <f t="shared" ca="1" si="62"/>
        <v>8000</v>
      </c>
      <c r="DO50" s="85">
        <f t="shared" ca="1" si="63"/>
        <v>7000</v>
      </c>
      <c r="DP50" s="85">
        <f t="shared" ca="1" si="119"/>
        <v>1500</v>
      </c>
      <c r="DQ50" s="110"/>
      <c r="DR50" s="59">
        <f t="shared" ca="1" si="110"/>
        <v>15</v>
      </c>
      <c r="DS50" s="59">
        <f t="shared" ca="1" si="111"/>
        <v>15</v>
      </c>
      <c r="DT50" s="59">
        <f t="shared" ca="1" si="112"/>
        <v>12</v>
      </c>
      <c r="DU50" s="110"/>
      <c r="DV50" s="64">
        <f t="shared" ca="1" si="113"/>
        <v>300</v>
      </c>
      <c r="DW50" s="85">
        <f t="shared" ca="1" si="114"/>
        <v>350</v>
      </c>
      <c r="DX50" s="85">
        <f t="shared" ca="1" si="115"/>
        <v>40</v>
      </c>
      <c r="DZ50" s="141"/>
      <c r="EA50" s="113" t="s">
        <v>218</v>
      </c>
      <c r="EB50" s="133">
        <v>104.479</v>
      </c>
    </row>
    <row r="51" spans="1:132" x14ac:dyDescent="0.15">
      <c r="A51" s="61" t="s">
        <v>466</v>
      </c>
      <c r="B51" s="58">
        <f t="shared" ca="1" si="66"/>
        <v>42350</v>
      </c>
      <c r="C51" s="108"/>
      <c r="D51" s="108"/>
      <c r="E51" s="71">
        <f t="shared" ca="1" si="0"/>
        <v>54.566999999999993</v>
      </c>
      <c r="F51" s="71">
        <f t="shared" ca="1" si="67"/>
        <v>52.012</v>
      </c>
      <c r="G51" s="108"/>
      <c r="H51" s="108"/>
      <c r="I51" s="71">
        <f t="shared" ca="1" si="1"/>
        <v>52.027999999999992</v>
      </c>
      <c r="J51" s="71">
        <f t="shared" ca="1" si="2"/>
        <v>46.7</v>
      </c>
      <c r="K51" s="108"/>
      <c r="L51" s="71">
        <f t="shared" ca="1" si="4"/>
        <v>72.606999999999999</v>
      </c>
      <c r="M51" s="71">
        <f t="shared" ca="1" si="5"/>
        <v>64.965000000000003</v>
      </c>
      <c r="N51" s="71">
        <f t="shared" ca="1" si="6"/>
        <v>73.218999999999994</v>
      </c>
      <c r="O51" s="71">
        <f t="shared" ca="1" si="7"/>
        <v>66.382000000000005</v>
      </c>
      <c r="P51" s="108"/>
      <c r="Q51" s="71">
        <f t="shared" ca="1" si="9"/>
        <v>54.877000000000002</v>
      </c>
      <c r="R51" s="71">
        <f t="shared" ca="1" si="10"/>
        <v>52.532999999999994</v>
      </c>
      <c r="S51" s="71">
        <f t="shared" ca="1" si="11"/>
        <v>63.338000000000001</v>
      </c>
      <c r="T51" s="71">
        <f t="shared" ca="1" si="12"/>
        <v>56.069000000000003</v>
      </c>
      <c r="U51" s="71">
        <f t="shared" ca="1" si="13"/>
        <v>52.449000000000005</v>
      </c>
      <c r="V51" s="71">
        <f t="shared" ca="1" si="14"/>
        <v>51.254999999999995</v>
      </c>
      <c r="W51" s="71">
        <f t="shared" ca="1" si="15"/>
        <v>43.633000000000003</v>
      </c>
      <c r="X51" s="71">
        <f t="shared" ca="1" si="68"/>
        <v>54.863</v>
      </c>
      <c r="Y51" s="71">
        <f t="shared" ca="1" si="16"/>
        <v>53.078000000000003</v>
      </c>
      <c r="Z51" s="71">
        <f t="shared" ca="1" si="69"/>
        <v>50.484999999999999</v>
      </c>
      <c r="AA51" s="71">
        <f t="shared" ca="1" si="17"/>
        <v>51.559000000000005</v>
      </c>
      <c r="AB51" s="71">
        <f t="shared" ca="1" si="18"/>
        <v>50.49</v>
      </c>
      <c r="AC51" s="71">
        <f t="shared" ca="1" si="19"/>
        <v>51.253</v>
      </c>
      <c r="AD51" s="108"/>
      <c r="AE51" s="71">
        <f t="shared" ca="1" si="21"/>
        <v>71.293000000000006</v>
      </c>
      <c r="AF51" s="71">
        <f t="shared" ca="1" si="22"/>
        <v>73.594000000000008</v>
      </c>
      <c r="AG51" s="71">
        <f t="shared" ca="1" si="23"/>
        <v>67.72999999999999</v>
      </c>
      <c r="AH51" s="71">
        <f t="shared" ca="1" si="24"/>
        <v>61.133000000000003</v>
      </c>
      <c r="AI51" s="71">
        <f t="shared" ca="1" si="25"/>
        <v>60.545000000000002</v>
      </c>
      <c r="AJ51" s="71">
        <f t="shared" ca="1" si="26"/>
        <v>55.433999999999997</v>
      </c>
      <c r="AK51" s="71">
        <f t="shared" ca="1" si="27"/>
        <v>51.974999999999994</v>
      </c>
      <c r="AL51" s="71">
        <f t="shared" ca="1" si="28"/>
        <v>51.249000000000002</v>
      </c>
      <c r="AM51" s="71">
        <f t="shared" ca="1" si="29"/>
        <v>73.174999999999997</v>
      </c>
      <c r="AN51" s="71">
        <f t="shared" ca="1" si="30"/>
        <v>71.016999999999996</v>
      </c>
      <c r="AO51" s="71">
        <f t="shared" ca="1" si="31"/>
        <v>60.891999999999996</v>
      </c>
      <c r="AP51" s="71">
        <f t="shared" ca="1" si="32"/>
        <v>55.082999999999998</v>
      </c>
      <c r="AQ51" s="71">
        <f t="shared" ca="1" si="33"/>
        <v>55.513000000000005</v>
      </c>
      <c r="AR51" s="71">
        <f t="shared" ca="1" si="34"/>
        <v>52.093000000000004</v>
      </c>
      <c r="AS51" s="71">
        <f t="shared" ca="1" si="35"/>
        <v>48.984000000000002</v>
      </c>
      <c r="AT51" s="83">
        <f t="shared" ca="1" si="36"/>
        <v>85.241</v>
      </c>
      <c r="AU51" s="83">
        <f t="shared" ca="1" si="116"/>
        <v>81.59</v>
      </c>
      <c r="AV51" s="83">
        <f t="shared" ca="1" si="37"/>
        <v>79.78</v>
      </c>
      <c r="AW51" s="83">
        <f t="shared" ca="1" si="38"/>
        <v>79.656000000000006</v>
      </c>
      <c r="AX51" s="83">
        <f t="shared" ca="1" si="39"/>
        <v>77.444000000000003</v>
      </c>
      <c r="AY51" s="83">
        <f t="shared" ca="1" si="40"/>
        <v>67.111999999999995</v>
      </c>
      <c r="AZ51" s="108"/>
      <c r="BA51" s="83">
        <f t="shared" ca="1" si="70"/>
        <v>88.403000000000006</v>
      </c>
      <c r="BB51" s="83">
        <f t="shared" ca="1" si="41"/>
        <v>80.84899999999999</v>
      </c>
      <c r="BC51" s="83">
        <f t="shared" ca="1" si="42"/>
        <v>76.763000000000005</v>
      </c>
      <c r="BD51" s="83">
        <f t="shared" ca="1" si="43"/>
        <v>75.48899999999999</v>
      </c>
      <c r="BE51" s="83">
        <f t="shared" ca="1" si="118"/>
        <v>76.27</v>
      </c>
      <c r="BF51" s="108"/>
      <c r="BG51" s="72">
        <f t="shared" ca="1" si="45"/>
        <v>70.581999999999994</v>
      </c>
      <c r="BH51" s="72">
        <f t="shared" ca="1" si="46"/>
        <v>64.204999999999998</v>
      </c>
      <c r="BI51" s="72">
        <f t="shared" ca="1" si="47"/>
        <v>54.572999999999993</v>
      </c>
      <c r="BJ51" s="128"/>
      <c r="BK51" s="72">
        <f t="shared" ca="1" si="71"/>
        <v>50.494999999999997</v>
      </c>
      <c r="BL51" s="72">
        <f t="shared" ca="1" si="72"/>
        <v>48.049000000000007</v>
      </c>
      <c r="BM51" s="72">
        <f t="shared" ca="1" si="73"/>
        <v>50.846000000000004</v>
      </c>
      <c r="BN51" s="129"/>
      <c r="BO51" s="129"/>
      <c r="BP51" s="84">
        <f t="shared" ca="1" si="74"/>
        <v>500</v>
      </c>
      <c r="BQ51" s="63">
        <f t="shared" ca="1" si="75"/>
        <v>900</v>
      </c>
      <c r="BR51" s="109"/>
      <c r="BS51" s="109"/>
      <c r="BT51" s="59">
        <f t="shared" ca="1" si="76"/>
        <v>150</v>
      </c>
      <c r="BU51" s="59">
        <f t="shared" ca="1" si="77"/>
        <v>250</v>
      </c>
      <c r="BV51" s="110"/>
      <c r="BW51" s="85">
        <f t="shared" ca="1" si="78"/>
        <v>150</v>
      </c>
      <c r="BX51" s="64">
        <f t="shared" ca="1" si="79"/>
        <v>250</v>
      </c>
      <c r="BY51" s="59">
        <f t="shared" ca="1" si="80"/>
        <v>10</v>
      </c>
      <c r="BZ51" s="59">
        <f t="shared" ca="1" si="81"/>
        <v>15</v>
      </c>
      <c r="CA51" s="109"/>
      <c r="CB51" s="59">
        <f t="shared" ca="1" si="82"/>
        <v>2200</v>
      </c>
      <c r="CC51" s="59">
        <f t="shared" ca="1" si="83"/>
        <v>150</v>
      </c>
      <c r="CD51" s="59">
        <f t="shared" ca="1" si="84"/>
        <v>15</v>
      </c>
      <c r="CE51" s="59">
        <f t="shared" ca="1" si="85"/>
        <v>400</v>
      </c>
      <c r="CF51" s="59">
        <f t="shared" ca="1" si="86"/>
        <v>1600</v>
      </c>
      <c r="CG51" s="59">
        <f t="shared" ca="1" si="87"/>
        <v>10</v>
      </c>
      <c r="CH51" s="59">
        <f t="shared" ca="1" si="88"/>
        <v>800</v>
      </c>
      <c r="CI51" s="59">
        <f t="shared" ca="1" si="89"/>
        <v>180</v>
      </c>
      <c r="CJ51" s="59">
        <f t="shared" ca="1" si="90"/>
        <v>30</v>
      </c>
      <c r="CK51" s="59">
        <f t="shared" ca="1" si="91"/>
        <v>25</v>
      </c>
      <c r="CL51" s="59">
        <f t="shared" ca="1" si="92"/>
        <v>1400</v>
      </c>
      <c r="CM51" s="59">
        <f t="shared" ca="1" si="93"/>
        <v>800</v>
      </c>
      <c r="CN51" s="59">
        <f t="shared" ca="1" si="94"/>
        <v>15</v>
      </c>
      <c r="CO51" s="109"/>
      <c r="CP51" s="59">
        <f t="shared" ca="1" si="121"/>
        <v>1200</v>
      </c>
      <c r="CQ51" s="59">
        <f t="shared" ca="1" si="95"/>
        <v>4800</v>
      </c>
      <c r="CR51" s="59">
        <f t="shared" ca="1" si="96"/>
        <v>1800</v>
      </c>
      <c r="CS51" s="59">
        <f t="shared" ca="1" si="97"/>
        <v>10</v>
      </c>
      <c r="CT51" s="59">
        <f t="shared" ca="1" si="98"/>
        <v>25</v>
      </c>
      <c r="CU51" s="59">
        <f t="shared" ca="1" si="99"/>
        <v>30</v>
      </c>
      <c r="CV51" s="59">
        <f t="shared" ca="1" si="100"/>
        <v>20</v>
      </c>
      <c r="CW51" s="59">
        <f t="shared" ca="1" si="101"/>
        <v>10</v>
      </c>
      <c r="CX51" s="59">
        <f t="shared" ca="1" si="102"/>
        <v>12</v>
      </c>
      <c r="CY51" s="59">
        <f t="shared" ca="1" si="103"/>
        <v>900</v>
      </c>
      <c r="CZ51" s="59">
        <f t="shared" ca="1" si="104"/>
        <v>4800</v>
      </c>
      <c r="DA51" s="59">
        <f t="shared" ca="1" si="105"/>
        <v>15</v>
      </c>
      <c r="DB51" s="59">
        <f t="shared" ca="1" si="106"/>
        <v>250</v>
      </c>
      <c r="DC51" s="59">
        <f t="shared" ca="1" si="107"/>
        <v>100</v>
      </c>
      <c r="DD51" s="59">
        <f t="shared" ca="1" si="108"/>
        <v>150</v>
      </c>
      <c r="DE51" s="109"/>
      <c r="DF51" s="59">
        <f t="shared" ca="1" si="56"/>
        <v>3000</v>
      </c>
      <c r="DG51" s="59">
        <f t="shared" ca="1" si="57"/>
        <v>3000</v>
      </c>
      <c r="DH51" s="59">
        <f t="shared" ca="1" si="117"/>
        <v>1200</v>
      </c>
      <c r="DI51" s="59">
        <f t="shared" ca="1" si="58"/>
        <v>4000</v>
      </c>
      <c r="DJ51" s="85">
        <f t="shared" ca="1" si="59"/>
        <v>2000</v>
      </c>
      <c r="DK51" s="110"/>
      <c r="DL51" s="85">
        <f t="shared" ca="1" si="109"/>
        <v>800</v>
      </c>
      <c r="DM51" s="85">
        <f t="shared" ca="1" si="61"/>
        <v>1500</v>
      </c>
      <c r="DN51" s="85">
        <f t="shared" ca="1" si="62"/>
        <v>8000</v>
      </c>
      <c r="DO51" s="85">
        <f t="shared" ca="1" si="63"/>
        <v>7000</v>
      </c>
      <c r="DP51" s="85">
        <f t="shared" ca="1" si="119"/>
        <v>1500</v>
      </c>
      <c r="DQ51" s="110"/>
      <c r="DR51" s="59">
        <f t="shared" ca="1" si="110"/>
        <v>15</v>
      </c>
      <c r="DS51" s="59">
        <f t="shared" ca="1" si="111"/>
        <v>15</v>
      </c>
      <c r="DT51" s="59">
        <f t="shared" ca="1" si="112"/>
        <v>15</v>
      </c>
      <c r="DU51" s="110"/>
      <c r="DV51" s="64">
        <f t="shared" ca="1" si="113"/>
        <v>300</v>
      </c>
      <c r="DW51" s="85">
        <f t="shared" ca="1" si="114"/>
        <v>300</v>
      </c>
      <c r="DX51" s="85">
        <f t="shared" ca="1" si="115"/>
        <v>50</v>
      </c>
      <c r="DZ51" s="141"/>
      <c r="EA51" s="113" t="s">
        <v>219</v>
      </c>
      <c r="EB51" s="133">
        <v>104.381</v>
      </c>
    </row>
    <row r="52" spans="1:132" x14ac:dyDescent="0.15">
      <c r="A52" s="61" t="s">
        <v>467</v>
      </c>
      <c r="B52" s="58">
        <f t="shared" ca="1" si="66"/>
        <v>42354</v>
      </c>
      <c r="C52" s="108"/>
      <c r="D52" s="108"/>
      <c r="E52" s="71">
        <f t="shared" ca="1" si="0"/>
        <v>55.738999999999997</v>
      </c>
      <c r="F52" s="71">
        <f t="shared" ca="1" si="67"/>
        <v>54.53</v>
      </c>
      <c r="G52" s="108"/>
      <c r="H52" s="108"/>
      <c r="I52" s="71">
        <f t="shared" ca="1" si="1"/>
        <v>52.661999999999992</v>
      </c>
      <c r="J52" s="71">
        <f t="shared" ca="1" si="2"/>
        <v>47.423999999999999</v>
      </c>
      <c r="K52" s="108"/>
      <c r="L52" s="71">
        <f t="shared" ca="1" si="4"/>
        <v>72.350999999999999</v>
      </c>
      <c r="M52" s="71">
        <f t="shared" ca="1" si="5"/>
        <v>65.081000000000003</v>
      </c>
      <c r="N52" s="71">
        <f t="shared" ca="1" si="6"/>
        <v>72.126999999999995</v>
      </c>
      <c r="O52" s="71">
        <f t="shared" ca="1" si="7"/>
        <v>66.657000000000011</v>
      </c>
      <c r="P52" s="108"/>
      <c r="Q52" s="71">
        <f t="shared" ca="1" si="9"/>
        <v>54.919000000000004</v>
      </c>
      <c r="R52" s="71">
        <f t="shared" ca="1" si="10"/>
        <v>53.660999999999994</v>
      </c>
      <c r="S52" s="71">
        <f t="shared" ca="1" si="11"/>
        <v>65.8</v>
      </c>
      <c r="T52" s="71">
        <f t="shared" ca="1" si="12"/>
        <v>56.203000000000003</v>
      </c>
      <c r="U52" s="71">
        <f t="shared" ca="1" si="13"/>
        <v>52.402000000000001</v>
      </c>
      <c r="V52" s="71">
        <f t="shared" ca="1" si="14"/>
        <v>51.802</v>
      </c>
      <c r="W52" s="71">
        <f ca="1">$EB$25-INDIRECT(A52&amp;"!O16")</f>
        <v>46.082000000000001</v>
      </c>
      <c r="X52" s="71">
        <f t="shared" ca="1" si="68"/>
        <v>57.679000000000002</v>
      </c>
      <c r="Y52" s="71">
        <f t="shared" ca="1" si="16"/>
        <v>54.42</v>
      </c>
      <c r="Z52" s="71">
        <f t="shared" ca="1" si="69"/>
        <v>51.722999999999999</v>
      </c>
      <c r="AA52" s="71">
        <f t="shared" ca="1" si="17"/>
        <v>51.224000000000004</v>
      </c>
      <c r="AB52" s="71">
        <f t="shared" ca="1" si="18"/>
        <v>50.097999999999999</v>
      </c>
      <c r="AC52" s="71">
        <f t="shared" ca="1" si="19"/>
        <v>51.021000000000001</v>
      </c>
      <c r="AD52" s="108"/>
      <c r="AE52" s="71">
        <f t="shared" ca="1" si="21"/>
        <v>71.498000000000005</v>
      </c>
      <c r="AF52" s="71">
        <f t="shared" ca="1" si="22"/>
        <v>73.536000000000001</v>
      </c>
      <c r="AG52" s="71">
        <f t="shared" ca="1" si="23"/>
        <v>67.55</v>
      </c>
      <c r="AH52" s="71">
        <f t="shared" ca="1" si="24"/>
        <v>61.477000000000004</v>
      </c>
      <c r="AI52" s="71">
        <f t="shared" ca="1" si="25"/>
        <v>60.77</v>
      </c>
      <c r="AJ52" s="71">
        <f t="shared" ca="1" si="26"/>
        <v>55.120999999999995</v>
      </c>
      <c r="AK52" s="71">
        <f t="shared" ca="1" si="27"/>
        <v>51.551999999999992</v>
      </c>
      <c r="AL52" s="71">
        <f t="shared" ca="1" si="28"/>
        <v>51.704000000000008</v>
      </c>
      <c r="AM52" s="71">
        <f t="shared" ca="1" si="29"/>
        <v>73.3</v>
      </c>
      <c r="AN52" s="71">
        <f t="shared" ca="1" si="30"/>
        <v>70.673000000000002</v>
      </c>
      <c r="AO52" s="71">
        <f t="shared" ca="1" si="31"/>
        <v>60.328999999999994</v>
      </c>
      <c r="AP52" s="71">
        <f t="shared" ca="1" si="32"/>
        <v>56.296999999999997</v>
      </c>
      <c r="AQ52" s="71">
        <f t="shared" ca="1" si="33"/>
        <v>54.524000000000001</v>
      </c>
      <c r="AR52" s="71">
        <f t="shared" ca="1" si="34"/>
        <v>52.832999999999998</v>
      </c>
      <c r="AS52" s="71">
        <f t="shared" ca="1" si="35"/>
        <v>50.585000000000001</v>
      </c>
      <c r="AT52" s="83">
        <f t="shared" ca="1" si="36"/>
        <v>85.155000000000001</v>
      </c>
      <c r="AU52" s="83">
        <f t="shared" ca="1" si="116"/>
        <v>81.454999999999998</v>
      </c>
      <c r="AV52" s="83">
        <f t="shared" ca="1" si="37"/>
        <v>79.155000000000001</v>
      </c>
      <c r="AW52" s="83">
        <f t="shared" ca="1" si="38"/>
        <v>79.105000000000004</v>
      </c>
      <c r="AX52" s="83">
        <f t="shared" ca="1" si="39"/>
        <v>77.039999999999992</v>
      </c>
      <c r="AY52" s="83">
        <f t="shared" ca="1" si="40"/>
        <v>67.091000000000008</v>
      </c>
      <c r="AZ52" s="108"/>
      <c r="BA52" s="83">
        <f t="shared" ca="1" si="70"/>
        <v>87.353000000000009</v>
      </c>
      <c r="BB52" s="83">
        <f t="shared" ca="1" si="41"/>
        <v>79.919999999999987</v>
      </c>
      <c r="BC52" s="83">
        <f t="shared" ca="1" si="42"/>
        <v>76.599000000000004</v>
      </c>
      <c r="BD52" s="83">
        <f t="shared" ca="1" si="43"/>
        <v>75.408999999999992</v>
      </c>
      <c r="BE52" s="83">
        <f t="shared" ca="1" si="118"/>
        <v>75.525999999999996</v>
      </c>
      <c r="BF52" s="108"/>
      <c r="BG52" s="72">
        <f t="shared" ca="1" si="45"/>
        <v>70.134</v>
      </c>
      <c r="BH52" s="72">
        <f t="shared" ca="1" si="46"/>
        <v>63.988</v>
      </c>
      <c r="BI52" s="72">
        <f t="shared" ca="1" si="47"/>
        <v>58.854999999999997</v>
      </c>
      <c r="BJ52" s="128"/>
      <c r="BK52" s="72">
        <f t="shared" ca="1" si="71"/>
        <v>54.82</v>
      </c>
      <c r="BL52" s="72">
        <f t="shared" ca="1" si="72"/>
        <v>48.589000000000006</v>
      </c>
      <c r="BM52" s="72">
        <f t="shared" ca="1" si="73"/>
        <v>50.959000000000003</v>
      </c>
      <c r="BN52" s="129"/>
      <c r="BO52" s="129"/>
      <c r="BP52" s="84">
        <f t="shared" ca="1" si="74"/>
        <v>600</v>
      </c>
      <c r="BQ52" s="63">
        <f t="shared" ca="1" si="75"/>
        <v>1000</v>
      </c>
      <c r="BR52" s="109"/>
      <c r="BS52" s="109"/>
      <c r="BT52" s="59">
        <f t="shared" ca="1" si="76"/>
        <v>110</v>
      </c>
      <c r="BU52" s="59">
        <f t="shared" ca="1" si="77"/>
        <v>250</v>
      </c>
      <c r="BV52" s="110"/>
      <c r="BW52" s="85">
        <f t="shared" ca="1" si="78"/>
        <v>100</v>
      </c>
      <c r="BX52" s="64">
        <f t="shared" ca="1" si="79"/>
        <v>450</v>
      </c>
      <c r="BY52" s="59">
        <f t="shared" ca="1" si="80"/>
        <v>20</v>
      </c>
      <c r="BZ52" s="59">
        <f t="shared" ca="1" si="81"/>
        <v>20</v>
      </c>
      <c r="CA52" s="109"/>
      <c r="CB52" s="59">
        <f t="shared" ca="1" si="82"/>
        <v>2300</v>
      </c>
      <c r="CC52" s="59">
        <f t="shared" ca="1" si="83"/>
        <v>35</v>
      </c>
      <c r="CD52" s="59">
        <f t="shared" ca="1" si="84"/>
        <v>20</v>
      </c>
      <c r="CE52" s="59">
        <f t="shared" ca="1" si="85"/>
        <v>300</v>
      </c>
      <c r="CF52" s="59">
        <f t="shared" ca="1" si="86"/>
        <v>1600</v>
      </c>
      <c r="CG52" s="59">
        <f t="shared" ca="1" si="87"/>
        <v>12</v>
      </c>
      <c r="CH52" s="59">
        <f t="shared" ca="1" si="88"/>
        <v>800</v>
      </c>
      <c r="CI52" s="59">
        <f t="shared" ca="1" si="89"/>
        <v>150</v>
      </c>
      <c r="CJ52" s="59">
        <f t="shared" ca="1" si="90"/>
        <v>30</v>
      </c>
      <c r="CK52" s="59">
        <f t="shared" ca="1" si="91"/>
        <v>20</v>
      </c>
      <c r="CL52" s="59">
        <f t="shared" ca="1" si="92"/>
        <v>1100</v>
      </c>
      <c r="CM52" s="59">
        <f t="shared" ca="1" si="93"/>
        <v>800</v>
      </c>
      <c r="CN52" s="59">
        <f t="shared" ca="1" si="94"/>
        <v>15</v>
      </c>
      <c r="CO52" s="109"/>
      <c r="CP52" s="59">
        <f t="shared" ca="1" si="121"/>
        <v>1000</v>
      </c>
      <c r="CQ52" s="59">
        <f t="shared" ca="1" si="95"/>
        <v>4200</v>
      </c>
      <c r="CR52" s="59">
        <f t="shared" ca="1" si="96"/>
        <v>1200</v>
      </c>
      <c r="CS52" s="59">
        <f t="shared" ca="1" si="97"/>
        <v>10</v>
      </c>
      <c r="CT52" s="59">
        <f t="shared" ca="1" si="98"/>
        <v>30</v>
      </c>
      <c r="CU52" s="59">
        <f t="shared" ca="1" si="99"/>
        <v>30</v>
      </c>
      <c r="CV52" s="59">
        <f t="shared" ca="1" si="100"/>
        <v>10</v>
      </c>
      <c r="CW52" s="59">
        <f t="shared" ca="1" si="101"/>
        <v>10</v>
      </c>
      <c r="CX52" s="59">
        <f t="shared" ca="1" si="102"/>
        <v>50</v>
      </c>
      <c r="CY52" s="59">
        <f t="shared" ca="1" si="103"/>
        <v>500</v>
      </c>
      <c r="CZ52" s="59">
        <f t="shared" ca="1" si="104"/>
        <v>4500</v>
      </c>
      <c r="DA52" s="59">
        <f t="shared" ca="1" si="105"/>
        <v>15</v>
      </c>
      <c r="DB52" s="59">
        <f t="shared" ca="1" si="106"/>
        <v>200</v>
      </c>
      <c r="DC52" s="59">
        <f t="shared" ca="1" si="107"/>
        <v>130</v>
      </c>
      <c r="DD52" s="59">
        <f t="shared" ca="1" si="108"/>
        <v>150</v>
      </c>
      <c r="DE52" s="109"/>
      <c r="DF52" s="109"/>
      <c r="DG52" s="59">
        <f t="shared" ca="1" si="57"/>
        <v>2600</v>
      </c>
      <c r="DH52" s="59">
        <f t="shared" ca="1" si="117"/>
        <v>1500</v>
      </c>
      <c r="DI52" s="59">
        <f t="shared" ca="1" si="58"/>
        <v>4500</v>
      </c>
      <c r="DJ52" s="85">
        <f t="shared" ca="1" si="59"/>
        <v>2800</v>
      </c>
      <c r="DK52" s="110"/>
      <c r="DL52" s="85">
        <f t="shared" ca="1" si="109"/>
        <v>900</v>
      </c>
      <c r="DM52" s="85">
        <f t="shared" ca="1" si="61"/>
        <v>1200</v>
      </c>
      <c r="DN52" s="85">
        <f t="shared" ca="1" si="62"/>
        <v>7500</v>
      </c>
      <c r="DO52" s="85">
        <f t="shared" ca="1" si="63"/>
        <v>6000</v>
      </c>
      <c r="DP52" s="85">
        <f t="shared" ca="1" si="119"/>
        <v>1000</v>
      </c>
      <c r="DQ52" s="110"/>
      <c r="DR52" s="59">
        <f t="shared" ca="1" si="110"/>
        <v>75</v>
      </c>
      <c r="DS52" s="59">
        <f t="shared" ca="1" si="111"/>
        <v>20</v>
      </c>
      <c r="DT52" s="59">
        <f t="shared" ca="1" si="112"/>
        <v>15</v>
      </c>
      <c r="DU52" s="110"/>
      <c r="DV52" s="64">
        <f t="shared" ca="1" si="113"/>
        <v>180</v>
      </c>
      <c r="DW52" s="85">
        <f t="shared" ca="1" si="114"/>
        <v>350</v>
      </c>
      <c r="DX52" s="85">
        <f t="shared" ca="1" si="115"/>
        <v>30</v>
      </c>
      <c r="DZ52" s="142"/>
      <c r="EA52" s="67" t="s">
        <v>220</v>
      </c>
      <c r="EB52" s="134">
        <v>104.44199999999999</v>
      </c>
    </row>
    <row r="53" spans="1:132" x14ac:dyDescent="0.15">
      <c r="A53" s="61" t="s">
        <v>468</v>
      </c>
      <c r="B53" s="58">
        <f t="shared" ca="1" si="66"/>
        <v>42362</v>
      </c>
      <c r="C53" s="108"/>
      <c r="D53" s="108"/>
      <c r="E53" s="71">
        <f t="shared" ca="1" si="0"/>
        <v>55.769999999999996</v>
      </c>
      <c r="F53" s="71">
        <f t="shared" ca="1" si="67"/>
        <v>54.237000000000002</v>
      </c>
      <c r="G53" s="108"/>
      <c r="H53" s="108"/>
      <c r="I53" s="71">
        <f t="shared" ca="1" si="1"/>
        <v>52.711999999999989</v>
      </c>
      <c r="J53" s="71">
        <f t="shared" ca="1" si="2"/>
        <v>47.292000000000002</v>
      </c>
      <c r="K53" s="108"/>
      <c r="L53" s="71">
        <f t="shared" ca="1" si="4"/>
        <v>72.322000000000003</v>
      </c>
      <c r="M53" s="71">
        <f t="shared" ca="1" si="5"/>
        <v>65.063000000000002</v>
      </c>
      <c r="N53" s="71">
        <f t="shared" ca="1" si="6"/>
        <v>72.378999999999991</v>
      </c>
      <c r="O53" s="71">
        <f t="shared" ca="1" si="7"/>
        <v>66.819000000000003</v>
      </c>
      <c r="P53" s="108"/>
      <c r="Q53" s="71">
        <f t="shared" ca="1" si="9"/>
        <v>54.727000000000004</v>
      </c>
      <c r="R53" s="71">
        <f t="shared" ca="1" si="10"/>
        <v>53.478999999999999</v>
      </c>
      <c r="S53" s="71">
        <f t="shared" ca="1" si="11"/>
        <v>64.331000000000003</v>
      </c>
      <c r="T53" s="71">
        <f t="shared" ca="1" si="12"/>
        <v>56.260000000000005</v>
      </c>
      <c r="U53" s="71">
        <f t="shared" ca="1" si="13"/>
        <v>51.982000000000006</v>
      </c>
      <c r="V53" s="71">
        <f t="shared" ca="1" si="14"/>
        <v>51.692</v>
      </c>
      <c r="W53" s="71">
        <f t="shared" ca="1" si="15"/>
        <v>45.878</v>
      </c>
      <c r="X53" s="71">
        <f t="shared" ca="1" si="68"/>
        <v>57.475999999999999</v>
      </c>
      <c r="Y53" s="71">
        <f t="shared" ca="1" si="16"/>
        <v>54.396000000000001</v>
      </c>
      <c r="Z53" s="71">
        <f t="shared" ca="1" si="69"/>
        <v>51.408000000000001</v>
      </c>
      <c r="AA53" s="71">
        <f t="shared" ca="1" si="17"/>
        <v>51.338999999999999</v>
      </c>
      <c r="AB53" s="71">
        <f t="shared" ca="1" si="18"/>
        <v>50.713000000000001</v>
      </c>
      <c r="AC53" s="71">
        <f t="shared" ca="1" si="19"/>
        <v>51.024000000000001</v>
      </c>
      <c r="AD53" s="108"/>
      <c r="AE53" s="71">
        <f t="shared" ca="1" si="21"/>
        <v>71.782000000000011</v>
      </c>
      <c r="AF53" s="71">
        <f t="shared" ca="1" si="22"/>
        <v>73.477000000000004</v>
      </c>
      <c r="AG53" s="71">
        <f t="shared" ca="1" si="23"/>
        <v>67.941999999999993</v>
      </c>
      <c r="AH53" s="71">
        <f t="shared" ca="1" si="24"/>
        <v>61.35</v>
      </c>
      <c r="AI53" s="71">
        <f t="shared" ca="1" si="25"/>
        <v>60.92</v>
      </c>
      <c r="AJ53" s="71">
        <f t="shared" ca="1" si="26"/>
        <v>55.345999999999997</v>
      </c>
      <c r="AK53" s="71">
        <f t="shared" ca="1" si="27"/>
        <v>52.022999999999996</v>
      </c>
      <c r="AL53" s="71">
        <f t="shared" ca="1" si="28"/>
        <v>52.119</v>
      </c>
      <c r="AM53" s="71">
        <f t="shared" ca="1" si="29"/>
        <v>73.570000000000007</v>
      </c>
      <c r="AN53" s="71">
        <f t="shared" ca="1" si="30"/>
        <v>70.75</v>
      </c>
      <c r="AO53" s="71">
        <f t="shared" ca="1" si="31"/>
        <v>60.735999999999997</v>
      </c>
      <c r="AP53" s="71">
        <f t="shared" ca="1" si="32"/>
        <v>56.027000000000001</v>
      </c>
      <c r="AQ53" s="71">
        <f t="shared" ca="1" si="33"/>
        <v>54.738</v>
      </c>
      <c r="AR53" s="71">
        <f t="shared" ca="1" si="34"/>
        <v>53.076999999999998</v>
      </c>
      <c r="AS53" s="71">
        <f t="shared" ca="1" si="35"/>
        <v>50.448</v>
      </c>
      <c r="AT53" s="83">
        <f t="shared" ca="1" si="36"/>
        <v>85.31</v>
      </c>
      <c r="AU53" s="83">
        <f t="shared" ca="1" si="116"/>
        <v>81.685999999999993</v>
      </c>
      <c r="AV53" s="83">
        <f t="shared" ca="1" si="37"/>
        <v>79.277999999999992</v>
      </c>
      <c r="AW53" s="83">
        <f t="shared" ca="1" si="38"/>
        <v>79.132999999999996</v>
      </c>
      <c r="AX53" s="83">
        <f t="shared" ca="1" si="39"/>
        <v>77.525000000000006</v>
      </c>
      <c r="AY53" s="83">
        <f t="shared" ca="1" si="40"/>
        <v>67.542000000000002</v>
      </c>
      <c r="AZ53" s="108"/>
      <c r="BA53" s="83">
        <f t="shared" ca="1" si="70"/>
        <v>87.724000000000004</v>
      </c>
      <c r="BB53" s="83">
        <f t="shared" ca="1" si="41"/>
        <v>80.338999999999999</v>
      </c>
      <c r="BC53" s="83">
        <f t="shared" ca="1" si="42"/>
        <v>77.015999999999991</v>
      </c>
      <c r="BD53" s="83">
        <f t="shared" ca="1" si="43"/>
        <v>78.49199999999999</v>
      </c>
      <c r="BE53" s="83">
        <f t="shared" ca="1" si="118"/>
        <v>75.760999999999996</v>
      </c>
      <c r="BF53" s="108"/>
      <c r="BG53" s="72">
        <f t="shared" ca="1" si="45"/>
        <v>70.114000000000004</v>
      </c>
      <c r="BH53" s="72">
        <f t="shared" ca="1" si="46"/>
        <v>63.725000000000001</v>
      </c>
      <c r="BI53" s="72">
        <f t="shared" ca="1" si="47"/>
        <v>58.920999999999992</v>
      </c>
      <c r="BJ53" s="128"/>
      <c r="BK53" s="72">
        <f t="shared" ca="1" si="71"/>
        <v>54.561</v>
      </c>
      <c r="BL53" s="72">
        <f t="shared" ca="1" si="72"/>
        <v>48.673000000000002</v>
      </c>
      <c r="BM53" s="72">
        <f t="shared" ca="1" si="73"/>
        <v>51.180000000000007</v>
      </c>
      <c r="BN53" s="129"/>
      <c r="BO53" s="129"/>
      <c r="BP53" s="84">
        <f t="shared" ca="1" si="74"/>
        <v>600</v>
      </c>
      <c r="BQ53" s="63">
        <f t="shared" ca="1" si="75"/>
        <v>900</v>
      </c>
      <c r="BR53" s="109"/>
      <c r="BS53" s="109"/>
      <c r="BT53" s="59">
        <f t="shared" ca="1" si="76"/>
        <v>120</v>
      </c>
      <c r="BU53" s="59">
        <f t="shared" ca="1" si="77"/>
        <v>230</v>
      </c>
      <c r="BV53" s="110"/>
      <c r="BW53" s="85">
        <f t="shared" ca="1" si="78"/>
        <v>120</v>
      </c>
      <c r="BX53" s="64">
        <f t="shared" ca="1" si="79"/>
        <v>400</v>
      </c>
      <c r="BY53" s="59">
        <f t="shared" ca="1" si="80"/>
        <v>25</v>
      </c>
      <c r="BZ53" s="59">
        <f t="shared" ca="1" si="81"/>
        <v>20</v>
      </c>
      <c r="CA53" s="109"/>
      <c r="CB53" s="59">
        <f t="shared" ca="1" si="82"/>
        <v>2000</v>
      </c>
      <c r="CC53" s="59">
        <f t="shared" ca="1" si="83"/>
        <v>20</v>
      </c>
      <c r="CD53" s="59">
        <f t="shared" ca="1" si="84"/>
        <v>20</v>
      </c>
      <c r="CE53" s="59">
        <f t="shared" ca="1" si="85"/>
        <v>300</v>
      </c>
      <c r="CF53" s="59">
        <f t="shared" ca="1" si="86"/>
        <v>1500</v>
      </c>
      <c r="CG53" s="59">
        <f t="shared" ca="1" si="87"/>
        <v>10</v>
      </c>
      <c r="CH53" s="59">
        <f t="shared" ca="1" si="88"/>
        <v>700</v>
      </c>
      <c r="CI53" s="59">
        <f t="shared" ca="1" si="89"/>
        <v>180</v>
      </c>
      <c r="CJ53" s="59">
        <f t="shared" ca="1" si="90"/>
        <v>30</v>
      </c>
      <c r="CK53" s="59">
        <f t="shared" ca="1" si="91"/>
        <v>20</v>
      </c>
      <c r="CL53" s="59">
        <f t="shared" ca="1" si="92"/>
        <v>1200</v>
      </c>
      <c r="CM53" s="59">
        <f t="shared" ca="1" si="93"/>
        <v>800</v>
      </c>
      <c r="CN53" s="59">
        <f t="shared" ca="1" si="94"/>
        <v>12</v>
      </c>
      <c r="CO53" s="109"/>
      <c r="CP53" s="59">
        <f t="shared" ca="1" si="121"/>
        <v>1000</v>
      </c>
      <c r="CQ53" s="59">
        <f t="shared" ca="1" si="95"/>
        <v>4000</v>
      </c>
      <c r="CR53" s="59">
        <f t="shared" ca="1" si="96"/>
        <v>3000</v>
      </c>
      <c r="CS53" s="59">
        <f t="shared" ca="1" si="97"/>
        <v>10</v>
      </c>
      <c r="CT53" s="59">
        <f t="shared" ca="1" si="98"/>
        <v>30</v>
      </c>
      <c r="CU53" s="59">
        <f t="shared" ca="1" si="99"/>
        <v>30</v>
      </c>
      <c r="CV53" s="59">
        <f t="shared" ca="1" si="100"/>
        <v>10</v>
      </c>
      <c r="CW53" s="59">
        <f t="shared" ca="1" si="101"/>
        <v>10</v>
      </c>
      <c r="CX53" s="59">
        <f t="shared" ca="1" si="102"/>
        <v>30</v>
      </c>
      <c r="CY53" s="59">
        <f t="shared" ca="1" si="103"/>
        <v>800</v>
      </c>
      <c r="CZ53" s="59">
        <f t="shared" ca="1" si="104"/>
        <v>5000</v>
      </c>
      <c r="DA53" s="59">
        <f t="shared" ca="1" si="105"/>
        <v>15</v>
      </c>
      <c r="DB53" s="59">
        <f t="shared" ca="1" si="106"/>
        <v>100</v>
      </c>
      <c r="DC53" s="59">
        <f t="shared" ca="1" si="107"/>
        <v>130</v>
      </c>
      <c r="DD53" s="59">
        <f t="shared" ca="1" si="108"/>
        <v>150</v>
      </c>
      <c r="DE53" s="59">
        <f t="shared" ca="1" si="55"/>
        <v>2500</v>
      </c>
      <c r="DF53" s="59">
        <f t="shared" ca="1" si="56"/>
        <v>2200</v>
      </c>
      <c r="DG53" s="59">
        <f t="shared" ca="1" si="57"/>
        <v>3500</v>
      </c>
      <c r="DH53" s="59">
        <f t="shared" ca="1" si="117"/>
        <v>1500</v>
      </c>
      <c r="DI53" s="59">
        <f t="shared" ca="1" si="58"/>
        <v>5000</v>
      </c>
      <c r="DJ53" s="85">
        <f t="shared" ca="1" si="59"/>
        <v>2500</v>
      </c>
      <c r="DK53" s="110"/>
      <c r="DL53" s="85">
        <f t="shared" ca="1" si="109"/>
        <v>1000</v>
      </c>
      <c r="DM53" s="85">
        <f t="shared" ca="1" si="61"/>
        <v>1400</v>
      </c>
      <c r="DN53" s="85">
        <f t="shared" ca="1" si="62"/>
        <v>8000</v>
      </c>
      <c r="DO53" s="85">
        <f t="shared" ca="1" si="63"/>
        <v>6000</v>
      </c>
      <c r="DP53" s="85">
        <f t="shared" ca="1" si="119"/>
        <v>1500</v>
      </c>
      <c r="DQ53" s="110"/>
      <c r="DR53" s="59">
        <f t="shared" ca="1" si="110"/>
        <v>20</v>
      </c>
      <c r="DS53" s="59">
        <f t="shared" ca="1" si="111"/>
        <v>15</v>
      </c>
      <c r="DT53" s="59">
        <f t="shared" ca="1" si="112"/>
        <v>15</v>
      </c>
      <c r="DU53" s="110"/>
      <c r="DV53" s="64">
        <f t="shared" ca="1" si="113"/>
        <v>200</v>
      </c>
      <c r="DW53" s="85">
        <f t="shared" ca="1" si="114"/>
        <v>300</v>
      </c>
      <c r="DX53" s="85">
        <f t="shared" ca="1" si="115"/>
        <v>30</v>
      </c>
      <c r="DZ53" s="140" t="s">
        <v>114</v>
      </c>
      <c r="EA53" s="66" t="s">
        <v>221</v>
      </c>
      <c r="EB53" s="132">
        <v>103.765</v>
      </c>
    </row>
    <row r="54" spans="1:132" x14ac:dyDescent="0.15">
      <c r="A54" s="65" t="s">
        <v>470</v>
      </c>
      <c r="B54" s="58">
        <f t="shared" ca="1" si="66"/>
        <v>42366</v>
      </c>
      <c r="C54" s="108"/>
      <c r="D54" s="108"/>
      <c r="E54" s="71">
        <f t="shared" ca="1" si="0"/>
        <v>55.677999999999997</v>
      </c>
      <c r="F54" s="71">
        <f t="shared" ca="1" si="67"/>
        <v>54.121000000000002</v>
      </c>
      <c r="G54" s="108"/>
      <c r="H54" s="108"/>
      <c r="I54" s="71">
        <f t="shared" ca="1" si="1"/>
        <v>52.569999999999993</v>
      </c>
      <c r="J54" s="71">
        <f t="shared" ca="1" si="2"/>
        <v>47.301000000000002</v>
      </c>
      <c r="K54" s="108"/>
      <c r="L54" s="71">
        <f t="shared" ca="1" si="4"/>
        <v>72.262</v>
      </c>
      <c r="M54" s="71">
        <f t="shared" ca="1" si="5"/>
        <v>64.978999999999999</v>
      </c>
      <c r="N54" s="71">
        <f t="shared" ca="1" si="6"/>
        <v>71.846999999999994</v>
      </c>
      <c r="O54" s="71">
        <f t="shared" ca="1" si="7"/>
        <v>66.430000000000007</v>
      </c>
      <c r="P54" s="108"/>
      <c r="Q54" s="71">
        <f t="shared" ca="1" si="9"/>
        <v>54.694000000000003</v>
      </c>
      <c r="R54" s="71">
        <f t="shared" ca="1" si="10"/>
        <v>53.393999999999991</v>
      </c>
      <c r="S54" s="71">
        <f t="shared" ca="1" si="11"/>
        <v>63.644999999999996</v>
      </c>
      <c r="T54" s="71">
        <f t="shared" ca="1" si="12"/>
        <v>55.776000000000003</v>
      </c>
      <c r="U54" s="71">
        <f t="shared" ca="1" si="13"/>
        <v>52.265000000000001</v>
      </c>
      <c r="V54" s="71">
        <f t="shared" ca="1" si="14"/>
        <v>51.689</v>
      </c>
      <c r="W54" s="71">
        <f t="shared" ca="1" si="15"/>
        <v>45.733000000000004</v>
      </c>
      <c r="X54" s="71">
        <f t="shared" ca="1" si="68"/>
        <v>56.981000000000002</v>
      </c>
      <c r="Y54" s="71">
        <f t="shared" ca="1" si="16"/>
        <v>53.998000000000005</v>
      </c>
      <c r="Z54" s="71">
        <f t="shared" ca="1" si="69"/>
        <v>51.536000000000001</v>
      </c>
      <c r="AA54" s="71">
        <f t="shared" ca="1" si="17"/>
        <v>50.963000000000001</v>
      </c>
      <c r="AB54" s="71">
        <f t="shared" ca="1" si="18"/>
        <v>50.052999999999997</v>
      </c>
      <c r="AC54" s="71">
        <f t="shared" ca="1" si="19"/>
        <v>50.996000000000002</v>
      </c>
      <c r="AD54" s="108"/>
      <c r="AE54" s="71">
        <f t="shared" ca="1" si="21"/>
        <v>71.597999999999999</v>
      </c>
      <c r="AF54" s="71">
        <f t="shared" ca="1" si="22"/>
        <v>73.423000000000002</v>
      </c>
      <c r="AG54" s="71">
        <f t="shared" ca="1" si="23"/>
        <v>67.437999999999988</v>
      </c>
      <c r="AH54" s="71">
        <f t="shared" ca="1" si="24"/>
        <v>61.158999999999999</v>
      </c>
      <c r="AI54" s="71">
        <f t="shared" ca="1" si="25"/>
        <v>60.564999999999998</v>
      </c>
      <c r="AJ54" s="71">
        <f t="shared" ca="1" si="26"/>
        <v>54.986999999999995</v>
      </c>
      <c r="AK54" s="71">
        <f t="shared" ca="1" si="27"/>
        <v>51.517999999999994</v>
      </c>
      <c r="AL54" s="71">
        <f t="shared" ca="1" si="28"/>
        <v>51.623000000000005</v>
      </c>
      <c r="AM54" s="71">
        <f t="shared" ca="1" si="29"/>
        <v>73.185000000000002</v>
      </c>
      <c r="AN54" s="71">
        <f t="shared" ca="1" si="30"/>
        <v>70.626000000000005</v>
      </c>
      <c r="AO54" s="71">
        <f t="shared" ca="1" si="31"/>
        <v>59.856999999999999</v>
      </c>
      <c r="AP54" s="71">
        <f t="shared" ca="1" si="32"/>
        <v>55.902000000000001</v>
      </c>
      <c r="AQ54" s="71">
        <f t="shared" ca="1" si="33"/>
        <v>53.896000000000001</v>
      </c>
      <c r="AR54" s="71">
        <f t="shared" ca="1" si="34"/>
        <v>52.752000000000002</v>
      </c>
      <c r="AS54" s="71">
        <f t="shared" ca="1" si="35"/>
        <v>50.398000000000003</v>
      </c>
      <c r="AT54" s="83">
        <f t="shared" ca="1" si="36"/>
        <v>85.304000000000002</v>
      </c>
      <c r="AU54" s="83">
        <f t="shared" ca="1" si="116"/>
        <v>80.594999999999999</v>
      </c>
      <c r="AV54" s="83">
        <f t="shared" ca="1" si="37"/>
        <v>77.185000000000002</v>
      </c>
      <c r="AW54" s="83">
        <f t="shared" ca="1" si="38"/>
        <v>76.108000000000004</v>
      </c>
      <c r="AX54" s="83">
        <f t="shared" ca="1" si="39"/>
        <v>76.084000000000003</v>
      </c>
      <c r="AY54" s="83">
        <f t="shared" ca="1" si="40"/>
        <v>75.941000000000003</v>
      </c>
      <c r="AZ54" s="108"/>
      <c r="BA54" s="83">
        <f t="shared" ca="1" si="70"/>
        <v>87.022000000000006</v>
      </c>
      <c r="BB54" s="83">
        <f t="shared" ca="1" si="41"/>
        <v>79.986999999999995</v>
      </c>
      <c r="BC54" s="83">
        <f t="shared" ca="1" si="42"/>
        <v>76.554000000000002</v>
      </c>
      <c r="BD54" s="83">
        <f t="shared" ca="1" si="43"/>
        <v>75.466999999999999</v>
      </c>
      <c r="BE54" s="83">
        <f t="shared" ca="1" si="118"/>
        <v>75.408000000000001</v>
      </c>
      <c r="BF54" s="108"/>
      <c r="BG54" s="72">
        <f t="shared" ca="1" si="45"/>
        <v>70.097999999999999</v>
      </c>
      <c r="BH54" s="72">
        <f t="shared" ca="1" si="46"/>
        <v>63.694000000000003</v>
      </c>
      <c r="BI54" s="72">
        <f t="shared" ca="1" si="47"/>
        <v>58.809999999999995</v>
      </c>
      <c r="BJ54" s="128"/>
      <c r="BK54" s="72">
        <f t="shared" ca="1" si="71"/>
        <v>54.278999999999996</v>
      </c>
      <c r="BL54" s="72">
        <f t="shared" ca="1" si="72"/>
        <v>48.487000000000009</v>
      </c>
      <c r="BM54" s="72">
        <f t="shared" ca="1" si="73"/>
        <v>50.898000000000003</v>
      </c>
      <c r="BN54" s="129"/>
      <c r="BO54" s="129"/>
      <c r="BP54" s="84">
        <f t="shared" ca="1" si="74"/>
        <v>600</v>
      </c>
      <c r="BQ54" s="63">
        <f t="shared" ca="1" si="75"/>
        <v>1000</v>
      </c>
      <c r="BR54" s="109"/>
      <c r="BS54" s="109"/>
      <c r="BT54" s="59">
        <f t="shared" ca="1" si="76"/>
        <v>100</v>
      </c>
      <c r="BU54" s="59">
        <f t="shared" ca="1" si="77"/>
        <v>200</v>
      </c>
      <c r="BV54" s="110"/>
      <c r="BW54" s="85">
        <f t="shared" ca="1" si="78"/>
        <v>100</v>
      </c>
      <c r="BX54" s="64">
        <f t="shared" ca="1" si="79"/>
        <v>500</v>
      </c>
      <c r="BY54" s="59">
        <f t="shared" ca="1" si="80"/>
        <v>50</v>
      </c>
      <c r="BZ54" s="59">
        <f t="shared" ca="1" si="81"/>
        <v>20</v>
      </c>
      <c r="CA54" s="109"/>
      <c r="CB54" s="59">
        <f t="shared" ca="1" si="82"/>
        <v>2300</v>
      </c>
      <c r="CC54" s="59">
        <f t="shared" ca="1" si="83"/>
        <v>20</v>
      </c>
      <c r="CD54" s="59">
        <f t="shared" ca="1" si="84"/>
        <v>15</v>
      </c>
      <c r="CE54" s="59">
        <f t="shared" ca="1" si="85"/>
        <v>350</v>
      </c>
      <c r="CF54" s="59">
        <f t="shared" ca="1" si="86"/>
        <v>1400</v>
      </c>
      <c r="CG54" s="59">
        <f t="shared" ca="1" si="87"/>
        <v>12</v>
      </c>
      <c r="CH54" s="59">
        <f t="shared" ca="1" si="88"/>
        <v>800</v>
      </c>
      <c r="CI54" s="59">
        <f t="shared" ca="1" si="89"/>
        <v>150</v>
      </c>
      <c r="CJ54" s="59">
        <f t="shared" ca="1" si="90"/>
        <v>30</v>
      </c>
      <c r="CK54" s="59">
        <f t="shared" ca="1" si="91"/>
        <v>20</v>
      </c>
      <c r="CL54" s="59">
        <f t="shared" ca="1" si="92"/>
        <v>1400</v>
      </c>
      <c r="CM54" s="59">
        <f t="shared" ca="1" si="93"/>
        <v>900</v>
      </c>
      <c r="CN54" s="59">
        <f t="shared" ca="1" si="94"/>
        <v>15</v>
      </c>
      <c r="CO54" s="109"/>
      <c r="CP54" s="59">
        <f t="shared" ca="1" si="121"/>
        <v>1000</v>
      </c>
      <c r="CQ54" s="59">
        <f t="shared" ca="1" si="95"/>
        <v>4300</v>
      </c>
      <c r="CR54" s="59">
        <f t="shared" ca="1" si="96"/>
        <v>1500</v>
      </c>
      <c r="CS54" s="59">
        <f t="shared" ca="1" si="97"/>
        <v>10</v>
      </c>
      <c r="CT54" s="59">
        <f t="shared" ca="1" si="98"/>
        <v>20</v>
      </c>
      <c r="CU54" s="59">
        <f t="shared" ca="1" si="99"/>
        <v>30</v>
      </c>
      <c r="CV54" s="59">
        <f t="shared" ca="1" si="100"/>
        <v>12</v>
      </c>
      <c r="CW54" s="59">
        <f t="shared" ca="1" si="101"/>
        <v>10</v>
      </c>
      <c r="CX54" s="59">
        <f t="shared" ca="1" si="102"/>
        <v>50</v>
      </c>
      <c r="CY54" s="59">
        <f t="shared" ca="1" si="103"/>
        <v>900</v>
      </c>
      <c r="CZ54" s="59">
        <f t="shared" ca="1" si="104"/>
        <v>5000</v>
      </c>
      <c r="DA54" s="59">
        <f t="shared" ca="1" si="105"/>
        <v>20</v>
      </c>
      <c r="DB54" s="59">
        <f t="shared" ca="1" si="106"/>
        <v>200</v>
      </c>
      <c r="DC54" s="59">
        <f t="shared" ca="1" si="107"/>
        <v>100</v>
      </c>
      <c r="DD54" s="59">
        <f t="shared" ca="1" si="108"/>
        <v>180</v>
      </c>
      <c r="DE54" s="59">
        <f t="shared" ca="1" si="55"/>
        <v>1384</v>
      </c>
      <c r="DF54" s="109"/>
      <c r="DG54" s="59">
        <f t="shared" ca="1" si="57"/>
        <v>2500</v>
      </c>
      <c r="DH54" s="59">
        <f t="shared" ca="1" si="117"/>
        <v>1600</v>
      </c>
      <c r="DI54" s="59">
        <f t="shared" ca="1" si="58"/>
        <v>4200</v>
      </c>
      <c r="DJ54" s="85">
        <f t="shared" ca="1" si="59"/>
        <v>2700</v>
      </c>
      <c r="DK54" s="110"/>
      <c r="DL54" s="85">
        <f t="shared" ca="1" si="109"/>
        <v>800</v>
      </c>
      <c r="DM54" s="85">
        <f t="shared" ca="1" si="61"/>
        <v>1100</v>
      </c>
      <c r="DN54" s="85">
        <f t="shared" ca="1" si="62"/>
        <v>6000</v>
      </c>
      <c r="DO54" s="85">
        <f t="shared" ca="1" si="63"/>
        <v>4500</v>
      </c>
      <c r="DP54" s="85">
        <f t="shared" ca="1" si="119"/>
        <v>800</v>
      </c>
      <c r="DQ54" s="110"/>
      <c r="DR54" s="59">
        <f t="shared" ca="1" si="110"/>
        <v>10</v>
      </c>
      <c r="DS54" s="59">
        <f t="shared" ca="1" si="111"/>
        <v>15</v>
      </c>
      <c r="DT54" s="59">
        <f t="shared" ca="1" si="112"/>
        <v>15</v>
      </c>
      <c r="DU54" s="110"/>
      <c r="DV54" s="64">
        <f t="shared" ca="1" si="113"/>
        <v>200</v>
      </c>
      <c r="DW54" s="85">
        <f t="shared" ca="1" si="114"/>
        <v>300</v>
      </c>
      <c r="DX54" s="85">
        <f t="shared" ca="1" si="115"/>
        <v>30</v>
      </c>
      <c r="DZ54" s="141"/>
      <c r="EA54" s="66" t="s">
        <v>476</v>
      </c>
      <c r="EB54" s="135">
        <v>103.82</v>
      </c>
    </row>
    <row r="55" spans="1:132" x14ac:dyDescent="0.15">
      <c r="DZ55" s="141"/>
      <c r="EA55" s="113" t="s">
        <v>222</v>
      </c>
      <c r="EB55" s="135">
        <v>103.845</v>
      </c>
    </row>
    <row r="56" spans="1:132" x14ac:dyDescent="0.15">
      <c r="A56" s="108"/>
      <c r="B56" t="s">
        <v>478</v>
      </c>
      <c r="DN56" s="111">
        <v>8000</v>
      </c>
      <c r="DO56" t="s">
        <v>475</v>
      </c>
      <c r="DZ56" s="141"/>
      <c r="EA56" s="113" t="s">
        <v>223</v>
      </c>
      <c r="EB56" s="135">
        <v>103.86199999999999</v>
      </c>
    </row>
    <row r="57" spans="1:132" x14ac:dyDescent="0.15">
      <c r="A57" t="s">
        <v>239</v>
      </c>
      <c r="BQ57" s="64"/>
      <c r="BR57" t="s">
        <v>233</v>
      </c>
      <c r="BU57" t="s">
        <v>233</v>
      </c>
      <c r="DZ57" s="141"/>
      <c r="EA57" s="113" t="s">
        <v>224</v>
      </c>
      <c r="EB57" s="135">
        <v>103.848</v>
      </c>
    </row>
    <row r="58" spans="1:132" x14ac:dyDescent="0.15">
      <c r="A58" t="s">
        <v>472</v>
      </c>
      <c r="DZ58" s="142"/>
      <c r="EA58" s="67" t="s">
        <v>225</v>
      </c>
      <c r="EB58" s="136">
        <v>103.831</v>
      </c>
    </row>
    <row r="59" spans="1:132" x14ac:dyDescent="0.15">
      <c r="A59" t="s">
        <v>474</v>
      </c>
      <c r="DZ59" s="140" t="s">
        <v>115</v>
      </c>
      <c r="EA59" s="66" t="s">
        <v>226</v>
      </c>
      <c r="EB59" s="121">
        <v>75.186999999999998</v>
      </c>
    </row>
    <row r="60" spans="1:132" x14ac:dyDescent="0.15">
      <c r="DZ60" s="141"/>
      <c r="EA60" s="113" t="s">
        <v>227</v>
      </c>
      <c r="EB60" s="119">
        <v>74.646000000000001</v>
      </c>
    </row>
    <row r="61" spans="1:132" x14ac:dyDescent="0.15">
      <c r="DZ61" s="142"/>
      <c r="EA61" s="67" t="s">
        <v>228</v>
      </c>
      <c r="EB61" s="120">
        <v>74.91</v>
      </c>
    </row>
    <row r="62" spans="1:132" x14ac:dyDescent="0.15">
      <c r="DZ62" s="140" t="s">
        <v>129</v>
      </c>
      <c r="EA62" s="66" t="s">
        <v>229</v>
      </c>
      <c r="EB62" s="122">
        <v>65.558999999999997</v>
      </c>
    </row>
    <row r="63" spans="1:132" x14ac:dyDescent="0.15">
      <c r="DZ63" s="142"/>
      <c r="EA63" s="67" t="s">
        <v>230</v>
      </c>
      <c r="EB63" s="123">
        <v>65.613</v>
      </c>
    </row>
    <row r="65" spans="130:132" x14ac:dyDescent="0.15">
      <c r="DZ65" s="140" t="s">
        <v>231</v>
      </c>
      <c r="EA65" s="144"/>
      <c r="EB65" s="124">
        <v>64.757000000000005</v>
      </c>
    </row>
    <row r="66" spans="130:132" x14ac:dyDescent="0.15">
      <c r="DZ66" s="142" t="s">
        <v>232</v>
      </c>
      <c r="EA66" s="145"/>
      <c r="EB66" s="125">
        <v>57.34</v>
      </c>
    </row>
    <row r="67" spans="130:132" x14ac:dyDescent="0.15">
      <c r="DZ67" s="148"/>
      <c r="EA67" s="148"/>
      <c r="EB67" s="113"/>
    </row>
  </sheetData>
  <mergeCells count="24">
    <mergeCell ref="C1:BM1"/>
    <mergeCell ref="BN1:DX1"/>
    <mergeCell ref="DZ1:DZ2"/>
    <mergeCell ref="DZ7:DZ10"/>
    <mergeCell ref="DZ11:DZ13"/>
    <mergeCell ref="EA1:EA2"/>
    <mergeCell ref="EB1:EB2"/>
    <mergeCell ref="DZ14:DZ18"/>
    <mergeCell ref="DZ19:DZ22"/>
    <mergeCell ref="DZ23:DZ24"/>
    <mergeCell ref="DZ46:DZ52"/>
    <mergeCell ref="DZ53:DZ58"/>
    <mergeCell ref="DZ59:DZ61"/>
    <mergeCell ref="DZ67:EA67"/>
    <mergeCell ref="DZ3:DZ6"/>
    <mergeCell ref="DZ66:EA66"/>
    <mergeCell ref="DZ25:DZ26"/>
    <mergeCell ref="DZ27:DZ29"/>
    <mergeCell ref="DZ30:DZ34"/>
    <mergeCell ref="DZ35:DZ38"/>
    <mergeCell ref="DZ62:DZ63"/>
    <mergeCell ref="DZ65:EA65"/>
    <mergeCell ref="DZ39:DZ42"/>
    <mergeCell ref="DZ43:DZ45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43" workbookViewId="0">
      <selection activeCell="G38" sqref="G38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42131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15.569000000000001</v>
      </c>
      <c r="E9" s="161">
        <v>20.273</v>
      </c>
      <c r="F9" s="162"/>
      <c r="G9" s="163"/>
      <c r="H9" s="7" t="s">
        <v>15</v>
      </c>
      <c r="I9" s="8" t="s">
        <v>15</v>
      </c>
      <c r="J9" s="9">
        <v>12.64</v>
      </c>
      <c r="K9" s="161">
        <v>18.692</v>
      </c>
      <c r="L9" s="162"/>
      <c r="M9" s="163"/>
      <c r="N9" s="7" t="s">
        <v>15</v>
      </c>
      <c r="O9" s="9">
        <v>16.452000000000002</v>
      </c>
      <c r="P9" s="161">
        <v>24.166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900</v>
      </c>
      <c r="F11" s="8">
        <v>1100</v>
      </c>
      <c r="G11" s="13" t="s">
        <v>140</v>
      </c>
      <c r="H11" s="7" t="s">
        <v>15</v>
      </c>
      <c r="I11" s="8" t="s">
        <v>15</v>
      </c>
      <c r="J11" s="8">
        <v>70</v>
      </c>
      <c r="K11" s="8">
        <v>250</v>
      </c>
      <c r="L11" s="8">
        <v>250</v>
      </c>
      <c r="M11" s="13">
        <v>250</v>
      </c>
      <c r="N11" s="7" t="s">
        <v>15</v>
      </c>
      <c r="O11" s="8">
        <v>100</v>
      </c>
      <c r="P11" s="8">
        <v>50</v>
      </c>
      <c r="Q11" s="8">
        <v>200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174.8</v>
      </c>
      <c r="E12" s="18">
        <v>442</v>
      </c>
      <c r="F12" s="18">
        <v>539</v>
      </c>
      <c r="G12" s="19" t="s">
        <v>140</v>
      </c>
      <c r="H12" s="15" t="s">
        <v>34</v>
      </c>
      <c r="I12" s="16" t="s">
        <v>34</v>
      </c>
      <c r="J12" s="20">
        <v>168.8</v>
      </c>
      <c r="K12" s="18">
        <v>184.3</v>
      </c>
      <c r="L12" s="18">
        <v>196.6</v>
      </c>
      <c r="M12" s="19">
        <v>202</v>
      </c>
      <c r="N12" s="15" t="s">
        <v>34</v>
      </c>
      <c r="O12" s="20">
        <v>107.9</v>
      </c>
      <c r="P12" s="17">
        <v>80.3</v>
      </c>
      <c r="Q12" s="17">
        <v>134.5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3.9550000000000001</v>
      </c>
      <c r="C16" s="9">
        <v>10.202999999999999</v>
      </c>
      <c r="D16" s="8" t="s">
        <v>15</v>
      </c>
      <c r="E16" s="9">
        <v>24.965</v>
      </c>
      <c r="F16" s="161">
        <v>24.603999999999999</v>
      </c>
      <c r="G16" s="162"/>
      <c r="H16" s="163"/>
      <c r="I16" s="26">
        <v>8</v>
      </c>
      <c r="J16" s="9">
        <v>16.483000000000001</v>
      </c>
      <c r="K16" s="9">
        <v>19.975000000000001</v>
      </c>
      <c r="L16" s="168">
        <v>21.138000000000002</v>
      </c>
      <c r="M16" s="169"/>
      <c r="N16" s="170"/>
      <c r="O16" s="171">
        <v>18.878</v>
      </c>
      <c r="P16" s="172"/>
      <c r="Q16" s="27">
        <v>15.667999999999999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60</v>
      </c>
      <c r="C18" s="8">
        <v>25</v>
      </c>
      <c r="D18" s="8" t="s">
        <v>15</v>
      </c>
      <c r="E18" s="8">
        <v>2200</v>
      </c>
      <c r="F18" s="8">
        <v>22</v>
      </c>
      <c r="G18" s="8">
        <v>30</v>
      </c>
      <c r="H18" s="13">
        <v>22</v>
      </c>
      <c r="I18" s="7">
        <v>20</v>
      </c>
      <c r="J18" s="8">
        <v>250</v>
      </c>
      <c r="K18" s="8">
        <v>1400</v>
      </c>
      <c r="L18" s="8">
        <v>10</v>
      </c>
      <c r="M18" s="8">
        <v>10</v>
      </c>
      <c r="N18" s="8">
        <v>10</v>
      </c>
      <c r="O18" s="7">
        <v>650</v>
      </c>
      <c r="P18" s="8">
        <v>700</v>
      </c>
      <c r="Q18" s="13">
        <v>160</v>
      </c>
    </row>
    <row r="19" spans="1:18" ht="11.25" customHeight="1" thickBot="1" x14ac:dyDescent="0.2">
      <c r="A19" s="14" t="s">
        <v>33</v>
      </c>
      <c r="B19" s="16">
        <v>55.3</v>
      </c>
      <c r="C19" s="20">
        <v>75.2</v>
      </c>
      <c r="D19" s="16" t="s">
        <v>140</v>
      </c>
      <c r="E19" s="17">
        <v>807</v>
      </c>
      <c r="F19" s="31">
        <v>39.200000000000003</v>
      </c>
      <c r="G19" s="31">
        <v>38.299999999999997</v>
      </c>
      <c r="H19" s="32">
        <v>39.5</v>
      </c>
      <c r="I19" s="33">
        <v>112</v>
      </c>
      <c r="J19" s="17">
        <v>236</v>
      </c>
      <c r="K19" s="17">
        <v>605</v>
      </c>
      <c r="L19" s="31">
        <v>39.6</v>
      </c>
      <c r="M19" s="31">
        <v>39.299999999999997</v>
      </c>
      <c r="N19" s="34">
        <v>39.799999999999997</v>
      </c>
      <c r="O19" s="88">
        <v>381</v>
      </c>
      <c r="P19" s="18">
        <v>397</v>
      </c>
      <c r="Q19" s="35">
        <v>153.4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7.2839999999999998</v>
      </c>
      <c r="C23" s="161">
        <v>10.855</v>
      </c>
      <c r="D23" s="162"/>
      <c r="E23" s="163"/>
      <c r="F23" s="26">
        <v>6.9470000000000001</v>
      </c>
      <c r="G23" s="9">
        <v>7.7960000000000003</v>
      </c>
      <c r="H23" s="161">
        <v>7.335</v>
      </c>
      <c r="I23" s="162"/>
      <c r="J23" s="163"/>
      <c r="K23" s="7" t="s">
        <v>15</v>
      </c>
      <c r="L23" s="9">
        <v>31.405999999999999</v>
      </c>
      <c r="M23" s="9">
        <v>28.962</v>
      </c>
      <c r="N23" s="9">
        <v>34.884999999999998</v>
      </c>
      <c r="O23" s="161">
        <v>41.542999999999999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18</v>
      </c>
      <c r="F25" s="7">
        <v>1100</v>
      </c>
      <c r="G25" s="8">
        <v>500</v>
      </c>
      <c r="H25" s="8">
        <v>15</v>
      </c>
      <c r="I25" s="8">
        <v>15</v>
      </c>
      <c r="J25" s="38">
        <v>20</v>
      </c>
      <c r="K25" s="7" t="s">
        <v>15</v>
      </c>
      <c r="L25" s="8" t="s">
        <v>245</v>
      </c>
      <c r="M25" s="8">
        <v>4000</v>
      </c>
      <c r="N25" s="8">
        <v>2500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91.1</v>
      </c>
      <c r="C26" s="31">
        <v>52</v>
      </c>
      <c r="D26" s="31">
        <v>51.3</v>
      </c>
      <c r="E26" s="32">
        <v>51.8</v>
      </c>
      <c r="F26" s="39">
        <v>478</v>
      </c>
      <c r="G26" s="17">
        <v>246</v>
      </c>
      <c r="H26" s="31">
        <v>41.4</v>
      </c>
      <c r="I26" s="31">
        <v>41.7</v>
      </c>
      <c r="J26" s="34">
        <v>41.9</v>
      </c>
      <c r="K26" s="16" t="s">
        <v>34</v>
      </c>
      <c r="L26" s="20" t="s">
        <v>246</v>
      </c>
      <c r="M26" s="16">
        <v>2340</v>
      </c>
      <c r="N26" s="40">
        <v>1048</v>
      </c>
      <c r="O26" s="31">
        <v>30.6</v>
      </c>
      <c r="P26" s="31">
        <v>30.2</v>
      </c>
      <c r="Q26" s="32">
        <v>29.8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14.83</v>
      </c>
      <c r="C30" s="9">
        <v>20.193999999999999</v>
      </c>
      <c r="D30" s="9">
        <v>23.789000000000001</v>
      </c>
      <c r="E30" s="161">
        <v>24.481999999999999</v>
      </c>
      <c r="F30" s="163"/>
      <c r="G30" s="26">
        <v>12.018000000000001</v>
      </c>
      <c r="H30" s="9">
        <v>14.574</v>
      </c>
      <c r="I30" s="9">
        <v>24.817</v>
      </c>
      <c r="J30" s="161">
        <v>31.062000000000001</v>
      </c>
      <c r="K30" s="162"/>
      <c r="L30" s="163"/>
      <c r="M30" s="26">
        <v>2.2149999999999999</v>
      </c>
      <c r="N30" s="9">
        <v>4.665</v>
      </c>
      <c r="O30" s="161">
        <v>8.2210000000000001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25</v>
      </c>
      <c r="E32" s="8">
        <v>6</v>
      </c>
      <c r="F32" s="38">
        <v>8</v>
      </c>
      <c r="G32" s="7">
        <v>10</v>
      </c>
      <c r="H32" s="8">
        <v>1200</v>
      </c>
      <c r="I32" s="8">
        <v>5000</v>
      </c>
      <c r="J32" s="8">
        <v>12</v>
      </c>
      <c r="K32" s="8">
        <v>20</v>
      </c>
      <c r="L32" s="13">
        <v>12</v>
      </c>
      <c r="M32" s="7">
        <v>300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148.9</v>
      </c>
      <c r="C33" s="17">
        <v>136.30000000000001</v>
      </c>
      <c r="D33" s="20">
        <v>53.3</v>
      </c>
      <c r="E33" s="20">
        <v>29.8</v>
      </c>
      <c r="F33" s="44">
        <v>35.799999999999997</v>
      </c>
      <c r="G33" s="33">
        <v>81.400000000000006</v>
      </c>
      <c r="H33" s="16">
        <v>592</v>
      </c>
      <c r="I33" s="16">
        <v>2310</v>
      </c>
      <c r="J33" s="16">
        <v>36.9</v>
      </c>
      <c r="K33" s="20">
        <v>40.299999999999997</v>
      </c>
      <c r="L33" s="45">
        <v>42.2</v>
      </c>
      <c r="M33" s="20">
        <v>169.7</v>
      </c>
      <c r="N33" s="20">
        <v>93.4</v>
      </c>
      <c r="O33" s="17">
        <v>132.69999999999999</v>
      </c>
      <c r="P33" s="17">
        <v>138.6</v>
      </c>
      <c r="Q33" s="46">
        <v>143.80000000000001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250</v>
      </c>
      <c r="D37" s="9" t="s">
        <v>250</v>
      </c>
      <c r="E37" s="9">
        <v>25.463000000000001</v>
      </c>
      <c r="F37" s="9">
        <v>27.59</v>
      </c>
      <c r="G37" s="161">
        <v>37.354999999999997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>
        <v>1600</v>
      </c>
      <c r="F39" s="8" t="s">
        <v>246</v>
      </c>
      <c r="G39" s="8">
        <v>1400</v>
      </c>
      <c r="H39" s="8">
        <v>1800</v>
      </c>
      <c r="I39" s="8">
        <v>2200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355</v>
      </c>
      <c r="D40" s="16" t="s">
        <v>140</v>
      </c>
      <c r="E40" s="16">
        <v>1525</v>
      </c>
      <c r="F40" s="16">
        <v>1872</v>
      </c>
      <c r="G40" s="16">
        <v>644</v>
      </c>
      <c r="H40" s="16">
        <v>756</v>
      </c>
      <c r="I40" s="16">
        <v>870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17.533000000000001</v>
      </c>
      <c r="C44" s="8">
        <v>23.184999999999999</v>
      </c>
      <c r="D44" s="9">
        <v>27.431999999999999</v>
      </c>
      <c r="E44" s="9">
        <v>28.390999999999998</v>
      </c>
      <c r="F44" s="9">
        <v>28.597999999999999</v>
      </c>
      <c r="G44" s="161" t="s">
        <v>140</v>
      </c>
      <c r="H44" s="162"/>
      <c r="I44" s="163"/>
      <c r="J44" s="26">
        <v>5.1390000000000002</v>
      </c>
      <c r="K44" s="9">
        <v>11.032999999999999</v>
      </c>
      <c r="L44" s="161">
        <v>19.445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1400</v>
      </c>
      <c r="C46" s="8">
        <v>1200</v>
      </c>
      <c r="D46" s="8">
        <v>7500</v>
      </c>
      <c r="E46" s="8">
        <v>5000</v>
      </c>
      <c r="F46" s="8">
        <v>1200</v>
      </c>
      <c r="G46" s="8" t="s">
        <v>140</v>
      </c>
      <c r="H46" s="8" t="s">
        <v>140</v>
      </c>
      <c r="I46" s="38" t="s">
        <v>140</v>
      </c>
      <c r="J46" s="7">
        <v>10</v>
      </c>
      <c r="K46" s="38">
        <v>10</v>
      </c>
      <c r="L46" s="8">
        <v>12</v>
      </c>
      <c r="M46" s="8">
        <v>15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921</v>
      </c>
      <c r="C47" s="20">
        <v>710</v>
      </c>
      <c r="D47" s="16">
        <v>3500</v>
      </c>
      <c r="E47" s="16">
        <v>2670</v>
      </c>
      <c r="F47" s="16">
        <v>617</v>
      </c>
      <c r="G47" s="16" t="s">
        <v>140</v>
      </c>
      <c r="H47" s="16" t="s">
        <v>140</v>
      </c>
      <c r="I47" s="48" t="s">
        <v>140</v>
      </c>
      <c r="J47" s="33">
        <v>80.7</v>
      </c>
      <c r="K47" s="44">
        <v>59.6</v>
      </c>
      <c r="L47" s="20">
        <v>56.2</v>
      </c>
      <c r="M47" s="16">
        <v>56</v>
      </c>
      <c r="N47" s="45">
        <v>57.2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15.592000000000001</v>
      </c>
      <c r="D51" s="162"/>
      <c r="E51" s="163"/>
      <c r="F51" s="171">
        <v>15.884</v>
      </c>
      <c r="G51" s="162"/>
      <c r="H51" s="172"/>
      <c r="I51" s="161">
        <v>7.0259999999999998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250</v>
      </c>
      <c r="E53" s="51" t="s">
        <v>140</v>
      </c>
      <c r="F53" s="8">
        <v>280</v>
      </c>
      <c r="G53" s="8">
        <v>280</v>
      </c>
      <c r="H53" s="52">
        <v>280</v>
      </c>
      <c r="I53" s="8">
        <v>25</v>
      </c>
      <c r="J53" s="8">
        <v>20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173.3</v>
      </c>
      <c r="D54" s="53">
        <v>190.3</v>
      </c>
      <c r="E54" s="54" t="s">
        <v>140</v>
      </c>
      <c r="F54" s="17">
        <v>170.8</v>
      </c>
      <c r="G54" s="17">
        <v>175.7</v>
      </c>
      <c r="H54" s="89">
        <v>175.6</v>
      </c>
      <c r="I54" s="31">
        <v>48.7</v>
      </c>
      <c r="J54" s="56">
        <v>48.5</v>
      </c>
      <c r="K54" s="32">
        <v>48.3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42135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16.277000000000001</v>
      </c>
      <c r="E9" s="161">
        <v>20.939</v>
      </c>
      <c r="F9" s="162"/>
      <c r="G9" s="163"/>
      <c r="H9" s="7" t="s">
        <v>15</v>
      </c>
      <c r="I9" s="8" t="s">
        <v>15</v>
      </c>
      <c r="J9" s="9">
        <v>13.132</v>
      </c>
      <c r="K9" s="161">
        <v>18.949000000000002</v>
      </c>
      <c r="L9" s="162"/>
      <c r="M9" s="163"/>
      <c r="N9" s="7" t="s">
        <v>15</v>
      </c>
      <c r="O9" s="9">
        <v>16.489000000000001</v>
      </c>
      <c r="P9" s="161">
        <v>24.282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700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280</v>
      </c>
      <c r="L11" s="8">
        <v>280</v>
      </c>
      <c r="M11" s="13">
        <v>280</v>
      </c>
      <c r="N11" s="7" t="s">
        <v>15</v>
      </c>
      <c r="O11" s="8">
        <v>130</v>
      </c>
      <c r="P11" s="8">
        <v>40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197.7</v>
      </c>
      <c r="E12" s="18">
        <v>428</v>
      </c>
      <c r="F12" s="18">
        <v>481</v>
      </c>
      <c r="G12" s="19" t="s">
        <v>140</v>
      </c>
      <c r="H12" s="15" t="s">
        <v>34</v>
      </c>
      <c r="I12" s="16" t="s">
        <v>34</v>
      </c>
      <c r="J12" s="20">
        <v>107</v>
      </c>
      <c r="K12" s="18">
        <v>182.6</v>
      </c>
      <c r="L12" s="18">
        <v>196.3</v>
      </c>
      <c r="M12" s="19">
        <v>205</v>
      </c>
      <c r="N12" s="15" t="s">
        <v>34</v>
      </c>
      <c r="O12" s="20">
        <v>109.7</v>
      </c>
      <c r="P12" s="17">
        <v>76.900000000000006</v>
      </c>
      <c r="Q12" s="17">
        <v>179.9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4.1139999999999999</v>
      </c>
      <c r="C16" s="9">
        <v>10.302</v>
      </c>
      <c r="D16" s="8" t="s">
        <v>15</v>
      </c>
      <c r="E16" s="9">
        <v>22.207999999999998</v>
      </c>
      <c r="F16" s="161">
        <v>25.577999999999999</v>
      </c>
      <c r="G16" s="162"/>
      <c r="H16" s="163"/>
      <c r="I16" s="26">
        <v>8.2050000000000001</v>
      </c>
      <c r="J16" s="9">
        <v>16.456</v>
      </c>
      <c r="K16" s="9">
        <v>20.096</v>
      </c>
      <c r="L16" s="168">
        <v>21.940999999999999</v>
      </c>
      <c r="M16" s="169"/>
      <c r="N16" s="170"/>
      <c r="O16" s="171">
        <v>19.803000000000001</v>
      </c>
      <c r="P16" s="172"/>
      <c r="Q16" s="27">
        <v>17.498999999999999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18</v>
      </c>
      <c r="D18" s="8" t="s">
        <v>15</v>
      </c>
      <c r="E18" s="8">
        <v>2200</v>
      </c>
      <c r="F18" s="8">
        <v>35</v>
      </c>
      <c r="G18" s="8">
        <v>30</v>
      </c>
      <c r="H18" s="13">
        <v>30</v>
      </c>
      <c r="I18" s="7">
        <v>15</v>
      </c>
      <c r="J18" s="8">
        <v>220</v>
      </c>
      <c r="K18" s="8">
        <v>1500</v>
      </c>
      <c r="L18" s="8">
        <v>12</v>
      </c>
      <c r="M18" s="8">
        <v>10</v>
      </c>
      <c r="N18" s="8">
        <v>10</v>
      </c>
      <c r="O18" s="7">
        <v>600</v>
      </c>
      <c r="P18" s="8">
        <v>600</v>
      </c>
      <c r="Q18" s="13">
        <v>140</v>
      </c>
    </row>
    <row r="19" spans="1:18" ht="11.25" customHeight="1" thickBot="1" x14ac:dyDescent="0.2">
      <c r="A19" s="14" t="s">
        <v>33</v>
      </c>
      <c r="B19" s="16">
        <v>33.299999999999997</v>
      </c>
      <c r="C19" s="20">
        <v>69.599999999999994</v>
      </c>
      <c r="D19" s="16" t="s">
        <v>140</v>
      </c>
      <c r="E19" s="17">
        <v>810</v>
      </c>
      <c r="F19" s="31">
        <v>41.9</v>
      </c>
      <c r="G19" s="31">
        <v>41.9</v>
      </c>
      <c r="H19" s="32">
        <v>41</v>
      </c>
      <c r="I19" s="33">
        <v>113.5</v>
      </c>
      <c r="J19" s="17">
        <v>226</v>
      </c>
      <c r="K19" s="17">
        <v>603</v>
      </c>
      <c r="L19" s="31">
        <v>39.5</v>
      </c>
      <c r="M19" s="31">
        <v>39.799999999999997</v>
      </c>
      <c r="N19" s="34">
        <v>40</v>
      </c>
      <c r="O19" s="88">
        <v>369</v>
      </c>
      <c r="P19" s="18">
        <v>372</v>
      </c>
      <c r="Q19" s="35">
        <v>151.19999999999999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8.44</v>
      </c>
      <c r="C23" s="161">
        <v>11.678000000000001</v>
      </c>
      <c r="D23" s="162"/>
      <c r="E23" s="163"/>
      <c r="F23" s="26">
        <v>7.1239999999999997</v>
      </c>
      <c r="G23" s="9">
        <v>7.8559999999999999</v>
      </c>
      <c r="H23" s="161">
        <v>7.58</v>
      </c>
      <c r="I23" s="162"/>
      <c r="J23" s="163"/>
      <c r="K23" s="7" t="s">
        <v>15</v>
      </c>
      <c r="L23" s="9">
        <v>31.404</v>
      </c>
      <c r="M23" s="9">
        <v>28.978000000000002</v>
      </c>
      <c r="N23" s="9">
        <v>34.954000000000001</v>
      </c>
      <c r="O23" s="161">
        <v>41.795999999999999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22</v>
      </c>
      <c r="C25" s="8">
        <v>25</v>
      </c>
      <c r="D25" s="8">
        <v>20</v>
      </c>
      <c r="E25" s="13">
        <v>20</v>
      </c>
      <c r="F25" s="7">
        <v>1100</v>
      </c>
      <c r="G25" s="8">
        <v>450</v>
      </c>
      <c r="H25" s="8">
        <v>12</v>
      </c>
      <c r="I25" s="8">
        <v>12</v>
      </c>
      <c r="J25" s="38">
        <v>15</v>
      </c>
      <c r="K25" s="7" t="s">
        <v>15</v>
      </c>
      <c r="L25" s="8" t="s">
        <v>245</v>
      </c>
      <c r="M25" s="8">
        <v>5000</v>
      </c>
      <c r="N25" s="8">
        <v>1000</v>
      </c>
      <c r="O25" s="8">
        <v>10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92</v>
      </c>
      <c r="C26" s="31">
        <v>54.1</v>
      </c>
      <c r="D26" s="31">
        <v>53.3</v>
      </c>
      <c r="E26" s="32">
        <v>52.4</v>
      </c>
      <c r="F26" s="39">
        <v>516</v>
      </c>
      <c r="G26" s="17">
        <v>221</v>
      </c>
      <c r="H26" s="31">
        <v>41.5</v>
      </c>
      <c r="I26" s="31">
        <v>41.2</v>
      </c>
      <c r="J26" s="34">
        <v>41.1</v>
      </c>
      <c r="K26" s="16" t="s">
        <v>34</v>
      </c>
      <c r="L26" s="20" t="s">
        <v>246</v>
      </c>
      <c r="M26" s="16">
        <v>2260</v>
      </c>
      <c r="N26" s="40">
        <v>462</v>
      </c>
      <c r="O26" s="31">
        <v>32.200000000000003</v>
      </c>
      <c r="P26" s="31">
        <v>30.2</v>
      </c>
      <c r="Q26" s="32">
        <v>30.6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14.94</v>
      </c>
      <c r="C30" s="9">
        <v>20.292000000000002</v>
      </c>
      <c r="D30" s="9">
        <v>23.873000000000001</v>
      </c>
      <c r="E30" s="161">
        <v>24.771999999999998</v>
      </c>
      <c r="F30" s="163"/>
      <c r="G30" s="26">
        <v>12.132999999999999</v>
      </c>
      <c r="H30" s="9">
        <v>14.635</v>
      </c>
      <c r="I30" s="9">
        <v>24.9</v>
      </c>
      <c r="J30" s="161">
        <v>32.005000000000003</v>
      </c>
      <c r="K30" s="162"/>
      <c r="L30" s="163"/>
      <c r="M30" s="26">
        <v>4.5279999999999996</v>
      </c>
      <c r="N30" s="9">
        <v>5.5810000000000004</v>
      </c>
      <c r="O30" s="161">
        <v>8.8620000000000001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12</v>
      </c>
      <c r="E32" s="8">
        <v>8</v>
      </c>
      <c r="F32" s="38">
        <v>8</v>
      </c>
      <c r="G32" s="7">
        <v>8</v>
      </c>
      <c r="H32" s="8">
        <v>1100</v>
      </c>
      <c r="I32" s="8">
        <v>7000</v>
      </c>
      <c r="J32" s="8">
        <v>12</v>
      </c>
      <c r="K32" s="8">
        <v>15</v>
      </c>
      <c r="L32" s="13">
        <v>15</v>
      </c>
      <c r="M32" s="7">
        <v>250</v>
      </c>
      <c r="N32" s="8">
        <v>100</v>
      </c>
      <c r="O32" s="8">
        <v>180</v>
      </c>
      <c r="P32" s="8">
        <v>200</v>
      </c>
      <c r="Q32" s="13">
        <v>220</v>
      </c>
      <c r="R32" s="22"/>
    </row>
    <row r="33" spans="1:18" ht="11.25" customHeight="1" thickBot="1" x14ac:dyDescent="0.2">
      <c r="A33" s="43" t="s">
        <v>33</v>
      </c>
      <c r="B33" s="15">
        <v>154.4</v>
      </c>
      <c r="C33" s="17">
        <v>137.4</v>
      </c>
      <c r="D33" s="20">
        <v>50.3</v>
      </c>
      <c r="E33" s="20">
        <v>29</v>
      </c>
      <c r="F33" s="44">
        <v>36.299999999999997</v>
      </c>
      <c r="G33" s="33">
        <v>74.099999999999994</v>
      </c>
      <c r="H33" s="16">
        <v>596</v>
      </c>
      <c r="I33" s="16">
        <v>2310</v>
      </c>
      <c r="J33" s="16">
        <v>37.299999999999997</v>
      </c>
      <c r="K33" s="20">
        <v>39.9</v>
      </c>
      <c r="L33" s="45">
        <v>42.4</v>
      </c>
      <c r="M33" s="20">
        <v>160.4</v>
      </c>
      <c r="N33" s="20">
        <v>94.5</v>
      </c>
      <c r="O33" s="17">
        <v>135.6</v>
      </c>
      <c r="P33" s="17">
        <v>153.80000000000001</v>
      </c>
      <c r="Q33" s="46">
        <v>162.5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250</v>
      </c>
      <c r="D37" s="9" t="s">
        <v>250</v>
      </c>
      <c r="E37" s="9">
        <v>25.503</v>
      </c>
      <c r="F37" s="9">
        <v>27.631</v>
      </c>
      <c r="G37" s="161">
        <v>37.247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>
        <v>2500</v>
      </c>
      <c r="F39" s="8" t="s">
        <v>246</v>
      </c>
      <c r="G39" s="8">
        <v>1500</v>
      </c>
      <c r="H39" s="8">
        <v>1800</v>
      </c>
      <c r="I39" s="8">
        <v>3000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355</v>
      </c>
      <c r="D40" s="16" t="s">
        <v>140</v>
      </c>
      <c r="E40" s="16">
        <v>1291</v>
      </c>
      <c r="F40" s="16">
        <v>1965</v>
      </c>
      <c r="G40" s="16">
        <v>678</v>
      </c>
      <c r="H40" s="16">
        <v>768</v>
      </c>
      <c r="I40" s="16">
        <v>1111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15.401999999999999</v>
      </c>
      <c r="C44" s="8">
        <v>23.422000000000001</v>
      </c>
      <c r="D44" s="9">
        <v>27.314</v>
      </c>
      <c r="E44" s="9">
        <v>28.398</v>
      </c>
      <c r="F44" s="9">
        <v>28.6</v>
      </c>
      <c r="G44" s="161" t="s">
        <v>140</v>
      </c>
      <c r="H44" s="162"/>
      <c r="I44" s="163"/>
      <c r="J44" s="26">
        <v>5.1980000000000004</v>
      </c>
      <c r="K44" s="9">
        <v>11.170999999999999</v>
      </c>
      <c r="L44" s="161">
        <v>20.923999999999999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1300</v>
      </c>
      <c r="C46" s="8">
        <v>1800</v>
      </c>
      <c r="D46" s="8">
        <v>8000</v>
      </c>
      <c r="E46" s="8">
        <v>6000</v>
      </c>
      <c r="F46" s="8">
        <v>1600</v>
      </c>
      <c r="G46" s="8" t="s">
        <v>140</v>
      </c>
      <c r="H46" s="8" t="s">
        <v>140</v>
      </c>
      <c r="I46" s="38" t="s">
        <v>140</v>
      </c>
      <c r="J46" s="7">
        <v>15</v>
      </c>
      <c r="K46" s="38">
        <v>12</v>
      </c>
      <c r="L46" s="8">
        <v>12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913</v>
      </c>
      <c r="C47" s="20">
        <v>744</v>
      </c>
      <c r="D47" s="16">
        <v>3510</v>
      </c>
      <c r="E47" s="16">
        <v>2690</v>
      </c>
      <c r="F47" s="16">
        <v>797</v>
      </c>
      <c r="G47" s="16" t="s">
        <v>140</v>
      </c>
      <c r="H47" s="16" t="s">
        <v>140</v>
      </c>
      <c r="I47" s="48" t="s">
        <v>140</v>
      </c>
      <c r="J47" s="33">
        <v>81</v>
      </c>
      <c r="K47" s="44">
        <v>61.6</v>
      </c>
      <c r="L47" s="20">
        <v>56.1</v>
      </c>
      <c r="M47" s="16">
        <v>55.9</v>
      </c>
      <c r="N47" s="45">
        <v>56.6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16.948</v>
      </c>
      <c r="D51" s="162"/>
      <c r="E51" s="163"/>
      <c r="F51" s="171">
        <v>17.771999999999998</v>
      </c>
      <c r="G51" s="162"/>
      <c r="H51" s="172"/>
      <c r="I51" s="161">
        <v>7.25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180</v>
      </c>
      <c r="D53" s="8">
        <v>220</v>
      </c>
      <c r="E53" s="51" t="s">
        <v>140</v>
      </c>
      <c r="F53" s="8" t="s">
        <v>400</v>
      </c>
      <c r="G53" s="8">
        <v>280</v>
      </c>
      <c r="H53" s="52">
        <v>280</v>
      </c>
      <c r="I53" s="8">
        <v>25</v>
      </c>
      <c r="J53" s="8">
        <v>25</v>
      </c>
      <c r="K53" s="13">
        <v>25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101.8</v>
      </c>
      <c r="D54" s="53">
        <v>156.5</v>
      </c>
      <c r="E54" s="54" t="s">
        <v>140</v>
      </c>
      <c r="F54" s="17" t="s">
        <v>140</v>
      </c>
      <c r="G54" s="17">
        <v>175.2</v>
      </c>
      <c r="H54" s="89">
        <v>176.8</v>
      </c>
      <c r="I54" s="31">
        <v>49.4</v>
      </c>
      <c r="J54" s="56">
        <v>49.5</v>
      </c>
      <c r="K54" s="32">
        <v>49.2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workbookViewId="0">
      <selection activeCell="C17" sqref="C1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42142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16.698</v>
      </c>
      <c r="E9" s="161">
        <v>21.108000000000001</v>
      </c>
      <c r="F9" s="162"/>
      <c r="G9" s="163"/>
      <c r="H9" s="7" t="s">
        <v>15</v>
      </c>
      <c r="I9" s="8" t="s">
        <v>15</v>
      </c>
      <c r="J9" s="9">
        <v>13.295</v>
      </c>
      <c r="K9" s="161">
        <v>18.954000000000001</v>
      </c>
      <c r="L9" s="162"/>
      <c r="M9" s="163"/>
      <c r="N9" s="7" t="s">
        <v>15</v>
      </c>
      <c r="O9" s="9">
        <v>16.486000000000001</v>
      </c>
      <c r="P9" s="161">
        <v>24.643000000000001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280</v>
      </c>
      <c r="L11" s="8">
        <v>280</v>
      </c>
      <c r="M11" s="13">
        <v>280</v>
      </c>
      <c r="N11" s="7" t="s">
        <v>15</v>
      </c>
      <c r="O11" s="8">
        <v>100</v>
      </c>
      <c r="P11" s="8">
        <v>50</v>
      </c>
      <c r="Q11" s="8">
        <v>200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197</v>
      </c>
      <c r="E12" s="18">
        <v>411</v>
      </c>
      <c r="F12" s="18">
        <v>490</v>
      </c>
      <c r="G12" s="19" t="s">
        <v>140</v>
      </c>
      <c r="H12" s="15" t="s">
        <v>34</v>
      </c>
      <c r="I12" s="16" t="s">
        <v>34</v>
      </c>
      <c r="J12" s="20">
        <v>107.5</v>
      </c>
      <c r="K12" s="18">
        <v>187.6</v>
      </c>
      <c r="L12" s="18">
        <v>190.2</v>
      </c>
      <c r="M12" s="19">
        <v>194.5</v>
      </c>
      <c r="N12" s="15" t="s">
        <v>34</v>
      </c>
      <c r="O12" s="20">
        <v>101.4</v>
      </c>
      <c r="P12" s="17">
        <v>79.2</v>
      </c>
      <c r="Q12" s="17">
        <v>135.5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3.95</v>
      </c>
      <c r="C16" s="9">
        <v>10.406000000000001</v>
      </c>
      <c r="D16" s="8" t="s">
        <v>15</v>
      </c>
      <c r="E16" s="9">
        <v>22.254999999999999</v>
      </c>
      <c r="F16" s="161">
        <v>25.789000000000001</v>
      </c>
      <c r="G16" s="162"/>
      <c r="H16" s="163"/>
      <c r="I16" s="26">
        <v>8.5730000000000004</v>
      </c>
      <c r="J16" s="9">
        <v>16.468</v>
      </c>
      <c r="K16" s="9">
        <v>20.093</v>
      </c>
      <c r="L16" s="168">
        <v>22.053000000000001</v>
      </c>
      <c r="M16" s="169"/>
      <c r="N16" s="170"/>
      <c r="O16" s="171">
        <v>20.084</v>
      </c>
      <c r="P16" s="172"/>
      <c r="Q16" s="27">
        <v>18.091999999999999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6</v>
      </c>
      <c r="C18" s="8">
        <v>15</v>
      </c>
      <c r="D18" s="8" t="s">
        <v>15</v>
      </c>
      <c r="E18" s="8">
        <v>1900</v>
      </c>
      <c r="F18" s="8">
        <v>35</v>
      </c>
      <c r="G18" s="8">
        <v>35</v>
      </c>
      <c r="H18" s="13">
        <v>35</v>
      </c>
      <c r="I18" s="7">
        <v>15</v>
      </c>
      <c r="J18" s="8">
        <v>250</v>
      </c>
      <c r="K18" s="8">
        <v>1300</v>
      </c>
      <c r="L18" s="8">
        <v>10</v>
      </c>
      <c r="M18" s="8">
        <v>10</v>
      </c>
      <c r="N18" s="8">
        <v>10</v>
      </c>
      <c r="O18" s="7">
        <v>550</v>
      </c>
      <c r="P18" s="8">
        <v>550</v>
      </c>
      <c r="Q18" s="13">
        <v>140</v>
      </c>
    </row>
    <row r="19" spans="1:18" ht="11.25" customHeight="1" thickBot="1" x14ac:dyDescent="0.2">
      <c r="A19" s="14" t="s">
        <v>33</v>
      </c>
      <c r="B19" s="16">
        <v>33.700000000000003</v>
      </c>
      <c r="C19" s="20">
        <v>69</v>
      </c>
      <c r="D19" s="16" t="s">
        <v>140</v>
      </c>
      <c r="E19" s="17">
        <v>828</v>
      </c>
      <c r="F19" s="31">
        <v>45.2</v>
      </c>
      <c r="G19" s="31">
        <v>44.6</v>
      </c>
      <c r="H19" s="32">
        <v>44.2</v>
      </c>
      <c r="I19" s="33">
        <v>116</v>
      </c>
      <c r="J19" s="17">
        <v>237</v>
      </c>
      <c r="K19" s="17">
        <v>559</v>
      </c>
      <c r="L19" s="31">
        <v>41.4</v>
      </c>
      <c r="M19" s="31">
        <v>39.9</v>
      </c>
      <c r="N19" s="34">
        <v>39.700000000000003</v>
      </c>
      <c r="O19" s="88">
        <v>357</v>
      </c>
      <c r="P19" s="18">
        <v>364</v>
      </c>
      <c r="Q19" s="35">
        <v>152.30000000000001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8.5649999999999995</v>
      </c>
      <c r="C23" s="161">
        <v>11.755000000000001</v>
      </c>
      <c r="D23" s="162"/>
      <c r="E23" s="163"/>
      <c r="F23" s="26">
        <v>7.1589999999999998</v>
      </c>
      <c r="G23" s="9">
        <v>7.8630000000000004</v>
      </c>
      <c r="H23" s="161">
        <v>7.649</v>
      </c>
      <c r="I23" s="162"/>
      <c r="J23" s="163"/>
      <c r="K23" s="7" t="s">
        <v>15</v>
      </c>
      <c r="L23" s="9">
        <v>31.405000000000001</v>
      </c>
      <c r="M23" s="9">
        <v>28.981999999999999</v>
      </c>
      <c r="N23" s="9">
        <v>34.985999999999997</v>
      </c>
      <c r="O23" s="161">
        <v>42.402000000000001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22</v>
      </c>
      <c r="C25" s="8">
        <v>20</v>
      </c>
      <c r="D25" s="8">
        <v>20</v>
      </c>
      <c r="E25" s="13">
        <v>20</v>
      </c>
      <c r="F25" s="7">
        <v>1200</v>
      </c>
      <c r="G25" s="8">
        <v>600</v>
      </c>
      <c r="H25" s="8">
        <v>12</v>
      </c>
      <c r="I25" s="8">
        <v>12</v>
      </c>
      <c r="J25" s="38">
        <v>12</v>
      </c>
      <c r="K25" s="7" t="s">
        <v>15</v>
      </c>
      <c r="L25" s="8" t="s">
        <v>245</v>
      </c>
      <c r="M25" s="8">
        <v>5000</v>
      </c>
      <c r="N25" s="8">
        <v>2000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90.9</v>
      </c>
      <c r="C26" s="31">
        <v>53.4</v>
      </c>
      <c r="D26" s="31">
        <v>52.9</v>
      </c>
      <c r="E26" s="32">
        <v>52.2</v>
      </c>
      <c r="F26" s="39">
        <v>527</v>
      </c>
      <c r="G26" s="17">
        <v>260</v>
      </c>
      <c r="H26" s="31">
        <v>40.200000000000003</v>
      </c>
      <c r="I26" s="31">
        <v>40.5</v>
      </c>
      <c r="J26" s="34">
        <v>40.700000000000003</v>
      </c>
      <c r="K26" s="16" t="s">
        <v>34</v>
      </c>
      <c r="L26" s="20" t="s">
        <v>246</v>
      </c>
      <c r="M26" s="16">
        <v>2230</v>
      </c>
      <c r="N26" s="40">
        <v>748</v>
      </c>
      <c r="O26" s="31">
        <v>31.6</v>
      </c>
      <c r="P26" s="31">
        <v>30.3</v>
      </c>
      <c r="Q26" s="32">
        <v>30.1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14.968999999999999</v>
      </c>
      <c r="C30" s="9">
        <v>20.312000000000001</v>
      </c>
      <c r="D30" s="9">
        <v>23.86</v>
      </c>
      <c r="E30" s="161">
        <v>24.896999999999998</v>
      </c>
      <c r="F30" s="163"/>
      <c r="G30" s="26">
        <v>12.129</v>
      </c>
      <c r="H30" s="9">
        <v>14.667999999999999</v>
      </c>
      <c r="I30" s="9">
        <v>24.975000000000001</v>
      </c>
      <c r="J30" s="161">
        <v>32.369999999999997</v>
      </c>
      <c r="K30" s="162"/>
      <c r="L30" s="163"/>
      <c r="M30" s="26">
        <v>3.9950000000000001</v>
      </c>
      <c r="N30" s="9">
        <v>6.01</v>
      </c>
      <c r="O30" s="161">
        <v>8.9510000000000005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55</v>
      </c>
      <c r="D32" s="8">
        <v>10</v>
      </c>
      <c r="E32" s="8">
        <v>6</v>
      </c>
      <c r="F32" s="38">
        <v>10</v>
      </c>
      <c r="G32" s="7">
        <v>10</v>
      </c>
      <c r="H32" s="8">
        <v>1200</v>
      </c>
      <c r="I32" s="8">
        <v>6500</v>
      </c>
      <c r="J32" s="8">
        <v>20</v>
      </c>
      <c r="K32" s="8">
        <v>15</v>
      </c>
      <c r="L32" s="13">
        <v>15</v>
      </c>
      <c r="M32" s="7">
        <v>250</v>
      </c>
      <c r="N32" s="8">
        <v>90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150.1</v>
      </c>
      <c r="C33" s="17">
        <v>143.1</v>
      </c>
      <c r="D33" s="20">
        <v>51.2</v>
      </c>
      <c r="E33" s="20">
        <v>29.1</v>
      </c>
      <c r="F33" s="44">
        <v>36.299999999999997</v>
      </c>
      <c r="G33" s="33">
        <v>73.900000000000006</v>
      </c>
      <c r="H33" s="16">
        <v>582</v>
      </c>
      <c r="I33" s="16">
        <v>2320</v>
      </c>
      <c r="J33" s="16">
        <v>37.5</v>
      </c>
      <c r="K33" s="20">
        <v>39.700000000000003</v>
      </c>
      <c r="L33" s="45">
        <v>41.5</v>
      </c>
      <c r="M33" s="20">
        <v>143.9</v>
      </c>
      <c r="N33" s="20">
        <v>91.4</v>
      </c>
      <c r="O33" s="17">
        <v>138.4</v>
      </c>
      <c r="P33" s="17">
        <v>142.19999999999999</v>
      </c>
      <c r="Q33" s="46">
        <v>151.1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250</v>
      </c>
      <c r="D37" s="9" t="s">
        <v>250</v>
      </c>
      <c r="E37" s="9">
        <v>25.504999999999999</v>
      </c>
      <c r="F37" s="9">
        <v>27.574999999999999</v>
      </c>
      <c r="G37" s="161">
        <v>37.606999999999999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>
        <v>2500</v>
      </c>
      <c r="F39" s="8" t="s">
        <v>246</v>
      </c>
      <c r="G39" s="8">
        <v>1500</v>
      </c>
      <c r="H39" s="8">
        <v>1500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355</v>
      </c>
      <c r="D40" s="16" t="s">
        <v>140</v>
      </c>
      <c r="E40" s="16">
        <v>1377</v>
      </c>
      <c r="F40" s="16">
        <v>1888</v>
      </c>
      <c r="G40" s="16">
        <v>675</v>
      </c>
      <c r="H40" s="16">
        <v>695</v>
      </c>
      <c r="I40" s="16">
        <v>1000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17.975999999999999</v>
      </c>
      <c r="C44" s="8">
        <v>23.02</v>
      </c>
      <c r="D44" s="9">
        <v>27.43</v>
      </c>
      <c r="E44" s="9">
        <v>28.367999999999999</v>
      </c>
      <c r="F44" s="9">
        <v>28.568999999999999</v>
      </c>
      <c r="G44" s="161" t="s">
        <v>140</v>
      </c>
      <c r="H44" s="162"/>
      <c r="I44" s="163"/>
      <c r="J44" s="26">
        <v>5.1429999999999998</v>
      </c>
      <c r="K44" s="9">
        <v>11.1</v>
      </c>
      <c r="L44" s="161">
        <v>21.04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1100</v>
      </c>
      <c r="C46" s="8">
        <v>1200</v>
      </c>
      <c r="D46" s="8" t="s">
        <v>403</v>
      </c>
      <c r="E46" s="8">
        <v>5000</v>
      </c>
      <c r="F46" s="8">
        <v>1200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10</v>
      </c>
      <c r="L46" s="8" t="s">
        <v>404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700</v>
      </c>
      <c r="C47" s="20">
        <v>768</v>
      </c>
      <c r="D47" s="16">
        <v>3480</v>
      </c>
      <c r="E47" s="16">
        <v>2630</v>
      </c>
      <c r="F47" s="16">
        <v>626</v>
      </c>
      <c r="G47" s="16" t="s">
        <v>140</v>
      </c>
      <c r="H47" s="16" t="s">
        <v>140</v>
      </c>
      <c r="I47" s="48" t="s">
        <v>140</v>
      </c>
      <c r="J47" s="33">
        <v>81.599999999999994</v>
      </c>
      <c r="K47" s="44">
        <v>59.3</v>
      </c>
      <c r="L47" s="20" t="s">
        <v>405</v>
      </c>
      <c r="M47" s="16">
        <v>55.8</v>
      </c>
      <c r="N47" s="45">
        <v>56.9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17.13</v>
      </c>
      <c r="D51" s="162"/>
      <c r="E51" s="163"/>
      <c r="F51" s="171">
        <v>17.791</v>
      </c>
      <c r="G51" s="162"/>
      <c r="H51" s="172"/>
      <c r="I51" s="161">
        <v>7.3029999999999999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180</v>
      </c>
      <c r="D53" s="8">
        <v>300</v>
      </c>
      <c r="E53" s="51" t="s">
        <v>140</v>
      </c>
      <c r="F53" s="8" t="s">
        <v>140</v>
      </c>
      <c r="G53" s="8">
        <v>260</v>
      </c>
      <c r="H53" s="52">
        <v>280</v>
      </c>
      <c r="I53" s="8">
        <v>22</v>
      </c>
      <c r="J53" s="8">
        <v>22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127.7</v>
      </c>
      <c r="D54" s="53">
        <v>226</v>
      </c>
      <c r="E54" s="54" t="s">
        <v>140</v>
      </c>
      <c r="F54" s="17" t="s">
        <v>140</v>
      </c>
      <c r="G54" s="17">
        <v>163.5</v>
      </c>
      <c r="H54" s="89">
        <v>167.5</v>
      </c>
      <c r="I54" s="31">
        <v>49.7</v>
      </c>
      <c r="J54" s="56">
        <v>49.4</v>
      </c>
      <c r="K54" s="32">
        <v>49.1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42149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16.858000000000001</v>
      </c>
      <c r="E9" s="161">
        <v>21.209</v>
      </c>
      <c r="F9" s="162"/>
      <c r="G9" s="163"/>
      <c r="H9" s="7" t="s">
        <v>15</v>
      </c>
      <c r="I9" s="8" t="s">
        <v>15</v>
      </c>
      <c r="J9" s="9">
        <v>13.433999999999999</v>
      </c>
      <c r="K9" s="161">
        <v>18.957000000000001</v>
      </c>
      <c r="L9" s="162"/>
      <c r="M9" s="163"/>
      <c r="N9" s="7" t="s">
        <v>15</v>
      </c>
      <c r="O9" s="9">
        <v>16.472999999999999</v>
      </c>
      <c r="P9" s="161">
        <v>24.771000000000001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250</v>
      </c>
      <c r="L11" s="8">
        <v>300</v>
      </c>
      <c r="M11" s="13">
        <v>280</v>
      </c>
      <c r="N11" s="7" t="s">
        <v>15</v>
      </c>
      <c r="O11" s="8">
        <v>100</v>
      </c>
      <c r="P11" s="8">
        <v>90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230</v>
      </c>
      <c r="E12" s="18">
        <v>431</v>
      </c>
      <c r="F12" s="18">
        <v>473</v>
      </c>
      <c r="G12" s="19" t="s">
        <v>140</v>
      </c>
      <c r="H12" s="15" t="s">
        <v>34</v>
      </c>
      <c r="I12" s="16" t="s">
        <v>34</v>
      </c>
      <c r="J12" s="20">
        <v>109.5</v>
      </c>
      <c r="K12" s="18">
        <v>184.1</v>
      </c>
      <c r="L12" s="18">
        <v>201</v>
      </c>
      <c r="M12" s="19">
        <v>202</v>
      </c>
      <c r="N12" s="15" t="s">
        <v>34</v>
      </c>
      <c r="O12" s="20">
        <v>108.6</v>
      </c>
      <c r="P12" s="17">
        <v>102.4</v>
      </c>
      <c r="Q12" s="17">
        <v>216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4.1619999999999999</v>
      </c>
      <c r="C16" s="9">
        <v>10.468999999999999</v>
      </c>
      <c r="D16" s="8" t="s">
        <v>477</v>
      </c>
      <c r="E16" s="9">
        <v>25.885000000000002</v>
      </c>
      <c r="F16" s="161">
        <v>25.789000000000001</v>
      </c>
      <c r="G16" s="162"/>
      <c r="H16" s="163"/>
      <c r="I16" s="26">
        <v>9.1329999999999991</v>
      </c>
      <c r="J16" s="9">
        <v>16.577999999999999</v>
      </c>
      <c r="K16" s="9">
        <v>20.088000000000001</v>
      </c>
      <c r="L16" s="168">
        <v>22.111000000000001</v>
      </c>
      <c r="M16" s="169"/>
      <c r="N16" s="170"/>
      <c r="O16" s="171">
        <v>20.231000000000002</v>
      </c>
      <c r="P16" s="172"/>
      <c r="Q16" s="27">
        <v>18.341999999999999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15</v>
      </c>
      <c r="C18" s="8">
        <v>20</v>
      </c>
      <c r="D18" s="8" t="s">
        <v>15</v>
      </c>
      <c r="E18" s="8">
        <v>2200</v>
      </c>
      <c r="F18" s="8">
        <v>45</v>
      </c>
      <c r="G18" s="8">
        <v>45</v>
      </c>
      <c r="H18" s="13">
        <v>45</v>
      </c>
      <c r="I18" s="7">
        <v>18</v>
      </c>
      <c r="J18" s="8">
        <v>260</v>
      </c>
      <c r="K18" s="8">
        <v>1400</v>
      </c>
      <c r="L18" s="8">
        <v>10</v>
      </c>
      <c r="M18" s="8">
        <v>10</v>
      </c>
      <c r="N18" s="8">
        <v>8</v>
      </c>
      <c r="O18" s="7">
        <v>500</v>
      </c>
      <c r="P18" s="8">
        <v>600</v>
      </c>
      <c r="Q18" s="13">
        <v>140</v>
      </c>
    </row>
    <row r="19" spans="1:18" ht="11.25" customHeight="1" thickBot="1" x14ac:dyDescent="0.2">
      <c r="A19" s="14" t="s">
        <v>33</v>
      </c>
      <c r="B19" s="16">
        <v>49.6</v>
      </c>
      <c r="C19" s="20">
        <v>74.3</v>
      </c>
      <c r="D19" s="16" t="s">
        <v>140</v>
      </c>
      <c r="E19" s="17">
        <v>835</v>
      </c>
      <c r="F19" s="31">
        <v>48.5</v>
      </c>
      <c r="G19" s="31">
        <v>47.9</v>
      </c>
      <c r="H19" s="32">
        <v>50.1</v>
      </c>
      <c r="I19" s="33">
        <v>121.3</v>
      </c>
      <c r="J19" s="17">
        <v>254</v>
      </c>
      <c r="K19" s="17">
        <v>580</v>
      </c>
      <c r="L19" s="31">
        <v>41.8</v>
      </c>
      <c r="M19" s="31">
        <v>40.5</v>
      </c>
      <c r="N19" s="34">
        <v>40.700000000000003</v>
      </c>
      <c r="O19" s="88">
        <v>348</v>
      </c>
      <c r="P19" s="18">
        <v>361</v>
      </c>
      <c r="Q19" s="35">
        <v>153.1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8.6080000000000005</v>
      </c>
      <c r="C23" s="161">
        <v>11.835000000000001</v>
      </c>
      <c r="D23" s="162"/>
      <c r="E23" s="163"/>
      <c r="F23" s="26">
        <v>7.1150000000000002</v>
      </c>
      <c r="G23" s="9">
        <v>7.8650000000000002</v>
      </c>
      <c r="H23" s="161">
        <v>7.6879999999999997</v>
      </c>
      <c r="I23" s="162"/>
      <c r="J23" s="163"/>
      <c r="K23" s="7" t="s">
        <v>15</v>
      </c>
      <c r="L23" s="9">
        <v>31.408000000000001</v>
      </c>
      <c r="M23" s="9">
        <v>29</v>
      </c>
      <c r="N23" s="9">
        <v>34.997999999999998</v>
      </c>
      <c r="O23" s="161">
        <v>42.607999999999997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22</v>
      </c>
      <c r="C25" s="8">
        <v>20</v>
      </c>
      <c r="D25" s="8">
        <v>20</v>
      </c>
      <c r="E25" s="13">
        <v>20</v>
      </c>
      <c r="F25" s="7">
        <v>1300</v>
      </c>
      <c r="G25" s="8">
        <v>650</v>
      </c>
      <c r="H25" s="8">
        <v>12</v>
      </c>
      <c r="I25" s="8">
        <v>12</v>
      </c>
      <c r="J25" s="38">
        <v>10</v>
      </c>
      <c r="K25" s="7" t="s">
        <v>15</v>
      </c>
      <c r="L25" s="8" t="s">
        <v>245</v>
      </c>
      <c r="M25" s="8">
        <v>3000</v>
      </c>
      <c r="N25" s="8">
        <v>1800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91.2</v>
      </c>
      <c r="C26" s="31">
        <v>54.5</v>
      </c>
      <c r="D26" s="31">
        <v>53.8</v>
      </c>
      <c r="E26" s="32">
        <v>53.5</v>
      </c>
      <c r="F26" s="39">
        <v>530</v>
      </c>
      <c r="G26" s="17">
        <v>286</v>
      </c>
      <c r="H26" s="31">
        <v>41.6</v>
      </c>
      <c r="I26" s="31">
        <v>40.299999999999997</v>
      </c>
      <c r="J26" s="34">
        <v>40.799999999999997</v>
      </c>
      <c r="K26" s="16" t="s">
        <v>34</v>
      </c>
      <c r="L26" s="20" t="s">
        <v>246</v>
      </c>
      <c r="M26" s="16">
        <v>2320</v>
      </c>
      <c r="N26" s="40">
        <v>712</v>
      </c>
      <c r="O26" s="31">
        <v>30.4</v>
      </c>
      <c r="P26" s="31">
        <v>30.1</v>
      </c>
      <c r="Q26" s="32">
        <v>29.7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15.031000000000001</v>
      </c>
      <c r="C30" s="9">
        <v>20.355</v>
      </c>
      <c r="D30" s="9">
        <v>23.869</v>
      </c>
      <c r="E30" s="161">
        <v>24.925000000000001</v>
      </c>
      <c r="F30" s="163"/>
      <c r="G30" s="26">
        <v>12.19</v>
      </c>
      <c r="H30" s="9">
        <v>14.702999999999999</v>
      </c>
      <c r="I30" s="9">
        <v>25.015000000000001</v>
      </c>
      <c r="J30" s="161">
        <v>32.548000000000002</v>
      </c>
      <c r="K30" s="162"/>
      <c r="L30" s="163"/>
      <c r="M30" s="26">
        <v>4.84</v>
      </c>
      <c r="N30" s="9">
        <v>6.181</v>
      </c>
      <c r="O30" s="161">
        <v>9.0079999999999991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200</v>
      </c>
      <c r="D32" s="8">
        <v>12</v>
      </c>
      <c r="E32" s="8">
        <v>6</v>
      </c>
      <c r="F32" s="38">
        <v>6</v>
      </c>
      <c r="G32" s="7">
        <v>8</v>
      </c>
      <c r="H32" s="8">
        <v>1100</v>
      </c>
      <c r="I32" s="8">
        <v>6000</v>
      </c>
      <c r="J32" s="8">
        <v>12</v>
      </c>
      <c r="K32" s="8">
        <v>15</v>
      </c>
      <c r="L32" s="13">
        <v>15</v>
      </c>
      <c r="M32" s="7">
        <v>220</v>
      </c>
      <c r="N32" s="8">
        <v>80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149.80000000000001</v>
      </c>
      <c r="C33" s="17">
        <v>208</v>
      </c>
      <c r="D33" s="20">
        <v>51.1</v>
      </c>
      <c r="E33" s="20">
        <v>29.3</v>
      </c>
      <c r="F33" s="44">
        <v>34.6</v>
      </c>
      <c r="G33" s="33">
        <v>74</v>
      </c>
      <c r="H33" s="16">
        <v>594</v>
      </c>
      <c r="I33" s="16">
        <v>2320</v>
      </c>
      <c r="J33" s="16">
        <v>37.5</v>
      </c>
      <c r="K33" s="20">
        <v>38.5</v>
      </c>
      <c r="L33" s="45">
        <v>41.9</v>
      </c>
      <c r="M33" s="20">
        <v>139.19999999999999</v>
      </c>
      <c r="N33" s="20">
        <v>91.5</v>
      </c>
      <c r="O33" s="17">
        <v>139.9</v>
      </c>
      <c r="P33" s="17">
        <v>154.80000000000001</v>
      </c>
      <c r="Q33" s="46">
        <v>157.5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250</v>
      </c>
      <c r="D37" s="9" t="s">
        <v>250</v>
      </c>
      <c r="E37" s="9">
        <v>25.443000000000001</v>
      </c>
      <c r="F37" s="9">
        <v>27.582000000000001</v>
      </c>
      <c r="G37" s="161">
        <v>37.755000000000003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>
        <v>2200</v>
      </c>
      <c r="F39" s="8" t="s">
        <v>246</v>
      </c>
      <c r="G39" s="8">
        <v>1600</v>
      </c>
      <c r="H39" s="8">
        <v>1800</v>
      </c>
      <c r="I39" s="8">
        <v>2200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355</v>
      </c>
      <c r="D40" s="16" t="s">
        <v>140</v>
      </c>
      <c r="E40" s="16">
        <v>1278</v>
      </c>
      <c r="F40" s="16">
        <v>1963</v>
      </c>
      <c r="G40" s="16">
        <v>709</v>
      </c>
      <c r="H40" s="16">
        <v>717</v>
      </c>
      <c r="I40" s="16">
        <v>885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19.210999999999999</v>
      </c>
      <c r="C44" s="8">
        <v>23.488</v>
      </c>
      <c r="D44" s="9">
        <v>27.395</v>
      </c>
      <c r="E44" s="9">
        <v>28.433</v>
      </c>
      <c r="F44" s="9">
        <v>28.545000000000002</v>
      </c>
      <c r="G44" s="161" t="s">
        <v>140</v>
      </c>
      <c r="H44" s="162"/>
      <c r="I44" s="163"/>
      <c r="J44" s="26">
        <v>5.1609999999999996</v>
      </c>
      <c r="K44" s="9">
        <v>11.092000000000001</v>
      </c>
      <c r="L44" s="161">
        <v>21.082000000000001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1800</v>
      </c>
      <c r="C46" s="8">
        <v>1400</v>
      </c>
      <c r="D46" s="8">
        <v>8000</v>
      </c>
      <c r="E46" s="8">
        <v>4800</v>
      </c>
      <c r="F46" s="8">
        <v>1200</v>
      </c>
      <c r="G46" s="8" t="s">
        <v>140</v>
      </c>
      <c r="H46" s="8" t="s">
        <v>140</v>
      </c>
      <c r="I46" s="38" t="s">
        <v>140</v>
      </c>
      <c r="J46" s="7">
        <v>10</v>
      </c>
      <c r="K46" s="38">
        <v>12</v>
      </c>
      <c r="L46" s="8" t="s">
        <v>140</v>
      </c>
      <c r="M46" s="8">
        <v>12</v>
      </c>
      <c r="N46" s="13">
        <v>10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984</v>
      </c>
      <c r="C47" s="20">
        <v>815</v>
      </c>
      <c r="D47" s="16">
        <v>3460</v>
      </c>
      <c r="E47" s="16">
        <v>2640</v>
      </c>
      <c r="F47" s="16">
        <v>624</v>
      </c>
      <c r="G47" s="16" t="s">
        <v>140</v>
      </c>
      <c r="H47" s="16" t="s">
        <v>140</v>
      </c>
      <c r="I47" s="48" t="s">
        <v>140</v>
      </c>
      <c r="J47" s="33">
        <v>80.099999999999994</v>
      </c>
      <c r="K47" s="44">
        <v>59</v>
      </c>
      <c r="L47" s="20" t="s">
        <v>140</v>
      </c>
      <c r="M47" s="16">
        <v>55.6</v>
      </c>
      <c r="N47" s="45">
        <v>56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17.228999999999999</v>
      </c>
      <c r="D51" s="162"/>
      <c r="E51" s="163"/>
      <c r="F51" s="171">
        <v>17.917999999999999</v>
      </c>
      <c r="G51" s="162"/>
      <c r="H51" s="172"/>
      <c r="I51" s="161">
        <v>7.3330000000000002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220</v>
      </c>
      <c r="D53" s="8">
        <v>420</v>
      </c>
      <c r="E53" s="51" t="s">
        <v>140</v>
      </c>
      <c r="F53" s="8" t="s">
        <v>140</v>
      </c>
      <c r="G53" s="8">
        <v>300</v>
      </c>
      <c r="H53" s="52">
        <v>280</v>
      </c>
      <c r="I53" s="8">
        <v>40</v>
      </c>
      <c r="J53" s="8">
        <v>40</v>
      </c>
      <c r="K53" s="13">
        <v>35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132.4</v>
      </c>
      <c r="D54" s="53">
        <v>257</v>
      </c>
      <c r="E54" s="54" t="s">
        <v>140</v>
      </c>
      <c r="F54" s="17" t="s">
        <v>140</v>
      </c>
      <c r="G54" s="17">
        <v>170.3</v>
      </c>
      <c r="H54" s="89">
        <v>170.4</v>
      </c>
      <c r="I54" s="31">
        <v>55.2</v>
      </c>
      <c r="J54" s="56">
        <v>54.4</v>
      </c>
      <c r="K54" s="32">
        <v>53.2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I52" sqref="I5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42158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16.613</v>
      </c>
      <c r="E9" s="161">
        <v>21.177</v>
      </c>
      <c r="F9" s="162"/>
      <c r="G9" s="163"/>
      <c r="H9" s="7" t="s">
        <v>15</v>
      </c>
      <c r="I9" s="8" t="s">
        <v>15</v>
      </c>
      <c r="J9" s="9">
        <v>13.552</v>
      </c>
      <c r="K9" s="161">
        <v>19.009</v>
      </c>
      <c r="L9" s="162"/>
      <c r="M9" s="163"/>
      <c r="N9" s="7" t="s">
        <v>15</v>
      </c>
      <c r="O9" s="9">
        <v>16.495000000000001</v>
      </c>
      <c r="P9" s="161">
        <v>24.696999999999999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800</v>
      </c>
      <c r="F11" s="8">
        <v>800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280</v>
      </c>
      <c r="L11" s="8">
        <v>300</v>
      </c>
      <c r="M11" s="13">
        <v>300</v>
      </c>
      <c r="N11" s="7" t="s">
        <v>15</v>
      </c>
      <c r="O11" s="8">
        <v>100</v>
      </c>
      <c r="P11" s="8">
        <v>80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215</v>
      </c>
      <c r="E12" s="18">
        <v>433</v>
      </c>
      <c r="F12" s="18">
        <v>460</v>
      </c>
      <c r="G12" s="19" t="s">
        <v>140</v>
      </c>
      <c r="H12" s="15" t="s">
        <v>34</v>
      </c>
      <c r="I12" s="16" t="s">
        <v>34</v>
      </c>
      <c r="J12" s="20">
        <v>108.7</v>
      </c>
      <c r="K12" s="18">
        <v>197.4</v>
      </c>
      <c r="L12" s="18">
        <v>200</v>
      </c>
      <c r="M12" s="19">
        <v>196.9</v>
      </c>
      <c r="N12" s="15" t="s">
        <v>34</v>
      </c>
      <c r="O12" s="20">
        <v>109.1</v>
      </c>
      <c r="P12" s="17">
        <v>101.8</v>
      </c>
      <c r="Q12" s="17">
        <v>193.2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4.1619999999999999</v>
      </c>
      <c r="C16" s="9">
        <v>10.449</v>
      </c>
      <c r="D16" s="8" t="s">
        <v>15</v>
      </c>
      <c r="E16" s="9">
        <v>25.135999999999999</v>
      </c>
      <c r="F16" s="161">
        <v>25.95</v>
      </c>
      <c r="G16" s="162"/>
      <c r="H16" s="163"/>
      <c r="I16" s="26">
        <v>9.3320000000000007</v>
      </c>
      <c r="J16" s="9">
        <v>16.597999999999999</v>
      </c>
      <c r="K16" s="9">
        <v>20.105</v>
      </c>
      <c r="L16" s="168">
        <v>22.288</v>
      </c>
      <c r="M16" s="169"/>
      <c r="N16" s="170"/>
      <c r="O16" s="171">
        <v>20.582000000000001</v>
      </c>
      <c r="P16" s="172"/>
      <c r="Q16" s="27">
        <v>18.649000000000001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15</v>
      </c>
      <c r="C18" s="8">
        <v>18</v>
      </c>
      <c r="D18" s="8" t="s">
        <v>15</v>
      </c>
      <c r="E18" s="8">
        <v>2200</v>
      </c>
      <c r="F18" s="8">
        <v>50</v>
      </c>
      <c r="G18" s="8">
        <v>50</v>
      </c>
      <c r="H18" s="13">
        <v>50</v>
      </c>
      <c r="I18" s="7">
        <v>22</v>
      </c>
      <c r="J18" s="8">
        <v>250</v>
      </c>
      <c r="K18" s="8">
        <v>1500</v>
      </c>
      <c r="L18" s="8">
        <v>10</v>
      </c>
      <c r="M18" s="8">
        <v>10</v>
      </c>
      <c r="N18" s="8">
        <v>10</v>
      </c>
      <c r="O18" s="7">
        <v>600</v>
      </c>
      <c r="P18" s="8">
        <v>600</v>
      </c>
      <c r="Q18" s="13">
        <v>150</v>
      </c>
    </row>
    <row r="19" spans="1:18" ht="11.25" customHeight="1" thickBot="1" x14ac:dyDescent="0.2">
      <c r="A19" s="14" t="s">
        <v>33</v>
      </c>
      <c r="B19" s="16">
        <v>34.5</v>
      </c>
      <c r="C19" s="20">
        <v>77.599999999999994</v>
      </c>
      <c r="D19" s="16" t="s">
        <v>140</v>
      </c>
      <c r="E19" s="17">
        <v>822</v>
      </c>
      <c r="F19" s="31">
        <v>49</v>
      </c>
      <c r="G19" s="31">
        <v>48.8</v>
      </c>
      <c r="H19" s="32">
        <v>51.2</v>
      </c>
      <c r="I19" s="33">
        <v>119.6</v>
      </c>
      <c r="J19" s="17">
        <v>244</v>
      </c>
      <c r="K19" s="17">
        <v>609</v>
      </c>
      <c r="L19" s="31">
        <v>40.799999999999997</v>
      </c>
      <c r="M19" s="31">
        <v>41.1</v>
      </c>
      <c r="N19" s="34">
        <v>39</v>
      </c>
      <c r="O19" s="88">
        <v>355</v>
      </c>
      <c r="P19" s="18">
        <v>369</v>
      </c>
      <c r="Q19" s="35">
        <v>154.9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8.875</v>
      </c>
      <c r="C23" s="161">
        <v>12.085000000000001</v>
      </c>
      <c r="D23" s="162"/>
      <c r="E23" s="163"/>
      <c r="F23" s="26">
        <v>7.2290000000000001</v>
      </c>
      <c r="G23" s="9">
        <v>7.923</v>
      </c>
      <c r="H23" s="161">
        <v>7.7690000000000001</v>
      </c>
      <c r="I23" s="162"/>
      <c r="J23" s="163"/>
      <c r="K23" s="7" t="s">
        <v>15</v>
      </c>
      <c r="L23" s="9">
        <v>31.399000000000001</v>
      </c>
      <c r="M23" s="9">
        <v>28.806999999999999</v>
      </c>
      <c r="N23" s="9">
        <v>34.789000000000001</v>
      </c>
      <c r="O23" s="161">
        <v>42.444000000000003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22</v>
      </c>
      <c r="C25" s="8">
        <v>25</v>
      </c>
      <c r="D25" s="8">
        <v>25</v>
      </c>
      <c r="E25" s="13">
        <v>25</v>
      </c>
      <c r="F25" s="7">
        <v>1200</v>
      </c>
      <c r="G25" s="8">
        <v>600</v>
      </c>
      <c r="H25" s="8">
        <v>12</v>
      </c>
      <c r="I25" s="8">
        <v>12</v>
      </c>
      <c r="J25" s="38">
        <v>12</v>
      </c>
      <c r="K25" s="7" t="s">
        <v>15</v>
      </c>
      <c r="L25" s="8" t="s">
        <v>245</v>
      </c>
      <c r="M25" s="8">
        <v>4000</v>
      </c>
      <c r="N25" s="8">
        <v>2500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91.4</v>
      </c>
      <c r="C26" s="31">
        <v>57.8</v>
      </c>
      <c r="D26" s="31">
        <v>58</v>
      </c>
      <c r="E26" s="32">
        <v>56</v>
      </c>
      <c r="F26" s="39">
        <v>516</v>
      </c>
      <c r="G26" s="17">
        <v>275</v>
      </c>
      <c r="H26" s="31">
        <v>42.9</v>
      </c>
      <c r="I26" s="31">
        <v>41.3</v>
      </c>
      <c r="J26" s="34">
        <v>41.4</v>
      </c>
      <c r="K26" s="16" t="s">
        <v>34</v>
      </c>
      <c r="L26" s="20" t="s">
        <v>246</v>
      </c>
      <c r="M26" s="16">
        <v>2730</v>
      </c>
      <c r="N26" s="40">
        <v>1118</v>
      </c>
      <c r="O26" s="31">
        <v>31</v>
      </c>
      <c r="P26" s="31">
        <v>31.1</v>
      </c>
      <c r="Q26" s="32">
        <v>31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15.086</v>
      </c>
      <c r="C30" s="9">
        <v>20.393000000000001</v>
      </c>
      <c r="D30" s="9">
        <v>23.89</v>
      </c>
      <c r="E30" s="161">
        <v>24.927</v>
      </c>
      <c r="F30" s="163"/>
      <c r="G30" s="26">
        <v>12.199</v>
      </c>
      <c r="H30" s="9">
        <v>14.778</v>
      </c>
      <c r="I30" s="9">
        <v>24.905999999999999</v>
      </c>
      <c r="J30" s="161">
        <v>32.703000000000003</v>
      </c>
      <c r="K30" s="162"/>
      <c r="L30" s="163"/>
      <c r="M30" s="26">
        <v>4.7320000000000002</v>
      </c>
      <c r="N30" s="9">
        <v>6.6909999999999998</v>
      </c>
      <c r="O30" s="161">
        <v>9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15</v>
      </c>
      <c r="E32" s="8">
        <v>8</v>
      </c>
      <c r="F32" s="38">
        <v>8</v>
      </c>
      <c r="G32" s="7">
        <v>10</v>
      </c>
      <c r="H32" s="8">
        <v>1200</v>
      </c>
      <c r="I32" s="8">
        <v>5000</v>
      </c>
      <c r="J32" s="8">
        <v>12</v>
      </c>
      <c r="K32" s="8">
        <v>12</v>
      </c>
      <c r="L32" s="13">
        <v>15</v>
      </c>
      <c r="M32" s="7">
        <v>220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142.6</v>
      </c>
      <c r="C33" s="17">
        <v>138.19999999999999</v>
      </c>
      <c r="D33" s="20">
        <v>52.4</v>
      </c>
      <c r="E33" s="20">
        <v>28.7</v>
      </c>
      <c r="F33" s="44">
        <v>35.200000000000003</v>
      </c>
      <c r="G33" s="33">
        <v>74.099999999999994</v>
      </c>
      <c r="H33" s="16">
        <v>599</v>
      </c>
      <c r="I33" s="16">
        <v>2210</v>
      </c>
      <c r="J33" s="16">
        <v>39.200000000000003</v>
      </c>
      <c r="K33" s="20">
        <v>41.6</v>
      </c>
      <c r="L33" s="45">
        <v>443.3</v>
      </c>
      <c r="M33" s="20">
        <v>128.9</v>
      </c>
      <c r="N33" s="20">
        <v>91.8</v>
      </c>
      <c r="O33" s="17">
        <v>138.69999999999999</v>
      </c>
      <c r="P33" s="17">
        <v>141.6</v>
      </c>
      <c r="Q33" s="46">
        <v>149.19999999999999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18.885999999999999</v>
      </c>
      <c r="D37" s="9" t="s">
        <v>250</v>
      </c>
      <c r="E37" s="9">
        <v>26</v>
      </c>
      <c r="F37" s="9">
        <v>28.202999999999999</v>
      </c>
      <c r="G37" s="161">
        <v>36.847999999999999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>
        <v>2400</v>
      </c>
      <c r="F39" s="8" t="s">
        <v>246</v>
      </c>
      <c r="G39" s="8">
        <v>1800</v>
      </c>
      <c r="H39" s="8">
        <v>1800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355</v>
      </c>
      <c r="D40" s="16" t="s">
        <v>140</v>
      </c>
      <c r="E40" s="16">
        <v>1350</v>
      </c>
      <c r="F40" s="16">
        <v>1951</v>
      </c>
      <c r="G40" s="16">
        <v>775</v>
      </c>
      <c r="H40" s="16">
        <v>779</v>
      </c>
      <c r="I40" s="16">
        <v>1034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18.916</v>
      </c>
      <c r="C44" s="8">
        <v>23.25</v>
      </c>
      <c r="D44" s="9">
        <v>27.288</v>
      </c>
      <c r="E44" s="9">
        <v>28.297000000000001</v>
      </c>
      <c r="F44" s="9">
        <v>28.414000000000001</v>
      </c>
      <c r="G44" s="161" t="s">
        <v>140</v>
      </c>
      <c r="H44" s="162"/>
      <c r="I44" s="163"/>
      <c r="J44" s="26">
        <v>5.367</v>
      </c>
      <c r="K44" s="9">
        <v>10.692</v>
      </c>
      <c r="L44" s="161">
        <v>21.465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1000</v>
      </c>
      <c r="C46" s="8">
        <v>1200</v>
      </c>
      <c r="D46" s="8">
        <v>6000</v>
      </c>
      <c r="E46" s="8">
        <v>4500</v>
      </c>
      <c r="F46" s="8">
        <v>1200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15</v>
      </c>
      <c r="L46" s="8" t="s">
        <v>140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668</v>
      </c>
      <c r="C47" s="20">
        <v>717</v>
      </c>
      <c r="D47" s="16">
        <v>2880</v>
      </c>
      <c r="E47" s="16">
        <v>2700</v>
      </c>
      <c r="F47" s="16">
        <v>645</v>
      </c>
      <c r="G47" s="16" t="s">
        <v>140</v>
      </c>
      <c r="H47" s="16" t="s">
        <v>140</v>
      </c>
      <c r="I47" s="48" t="s">
        <v>140</v>
      </c>
      <c r="J47" s="33">
        <v>79.599999999999994</v>
      </c>
      <c r="K47" s="44">
        <v>61.5</v>
      </c>
      <c r="L47" s="20" t="s">
        <v>140</v>
      </c>
      <c r="M47" s="16">
        <v>55.9</v>
      </c>
      <c r="N47" s="45">
        <v>56.7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17.585000000000001</v>
      </c>
      <c r="D51" s="162"/>
      <c r="E51" s="163"/>
      <c r="F51" s="171">
        <v>18.172999999999998</v>
      </c>
      <c r="G51" s="162"/>
      <c r="H51" s="172"/>
      <c r="I51" s="161">
        <v>7.3840000000000003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350</v>
      </c>
      <c r="E53" s="51" t="s">
        <v>140</v>
      </c>
      <c r="F53" s="8" t="s">
        <v>140</v>
      </c>
      <c r="G53" s="8" t="s">
        <v>410</v>
      </c>
      <c r="H53" s="52">
        <v>280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154.69999999999999</v>
      </c>
      <c r="D54" s="53">
        <v>238</v>
      </c>
      <c r="E54" s="54" t="s">
        <v>140</v>
      </c>
      <c r="F54" s="17" t="s">
        <v>140</v>
      </c>
      <c r="G54" s="17" t="s">
        <v>409</v>
      </c>
      <c r="H54" s="89">
        <v>176.2</v>
      </c>
      <c r="I54" s="31">
        <v>55.1</v>
      </c>
      <c r="J54" s="56">
        <v>53.9</v>
      </c>
      <c r="K54" s="32">
        <v>53.8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0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42163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17.021999999999998</v>
      </c>
      <c r="E9" s="161">
        <v>21.248000000000001</v>
      </c>
      <c r="F9" s="162"/>
      <c r="G9" s="163"/>
      <c r="H9" s="7" t="s">
        <v>15</v>
      </c>
      <c r="I9" s="8" t="s">
        <v>15</v>
      </c>
      <c r="J9" s="9">
        <v>13.643000000000001</v>
      </c>
      <c r="K9" s="161">
        <v>19.058</v>
      </c>
      <c r="L9" s="162"/>
      <c r="M9" s="163"/>
      <c r="N9" s="7" t="s">
        <v>15</v>
      </c>
      <c r="O9" s="9">
        <v>16.600000000000001</v>
      </c>
      <c r="P9" s="161">
        <v>25.013000000000002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800</v>
      </c>
      <c r="F11" s="8">
        <v>850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260</v>
      </c>
      <c r="L11" s="8">
        <v>290</v>
      </c>
      <c r="M11" s="13">
        <v>280</v>
      </c>
      <c r="N11" s="7" t="s">
        <v>15</v>
      </c>
      <c r="O11" s="8">
        <v>110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235</v>
      </c>
      <c r="E12" s="18">
        <v>416</v>
      </c>
      <c r="F12" s="18">
        <v>473</v>
      </c>
      <c r="G12" s="19" t="s">
        <v>140</v>
      </c>
      <c r="H12" s="15" t="s">
        <v>34</v>
      </c>
      <c r="I12" s="16" t="s">
        <v>34</v>
      </c>
      <c r="J12" s="20">
        <v>105.3</v>
      </c>
      <c r="K12" s="18">
        <v>188.8</v>
      </c>
      <c r="L12" s="18">
        <v>197.5</v>
      </c>
      <c r="M12" s="19">
        <v>200</v>
      </c>
      <c r="N12" s="15" t="s">
        <v>34</v>
      </c>
      <c r="O12" s="20">
        <v>113.4</v>
      </c>
      <c r="P12" s="17">
        <v>76.599999999999994</v>
      </c>
      <c r="Q12" s="17">
        <v>206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3.4820000000000002</v>
      </c>
      <c r="C16" s="9">
        <v>10.465999999999999</v>
      </c>
      <c r="D16" s="8" t="s">
        <v>15</v>
      </c>
      <c r="E16" s="9">
        <v>22.363</v>
      </c>
      <c r="F16" s="161">
        <v>25.931000000000001</v>
      </c>
      <c r="G16" s="162"/>
      <c r="H16" s="163"/>
      <c r="I16" s="26">
        <v>9.4149999999999991</v>
      </c>
      <c r="J16" s="9">
        <v>16.933</v>
      </c>
      <c r="K16" s="9">
        <v>20.312000000000001</v>
      </c>
      <c r="L16" s="168">
        <v>22.462</v>
      </c>
      <c r="M16" s="169"/>
      <c r="N16" s="170"/>
      <c r="O16" s="171">
        <v>20.76</v>
      </c>
      <c r="P16" s="172"/>
      <c r="Q16" s="27">
        <v>18.28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30</v>
      </c>
      <c r="C18" s="8">
        <v>16</v>
      </c>
      <c r="D18" s="8" t="s">
        <v>15</v>
      </c>
      <c r="E18" s="8">
        <v>2200</v>
      </c>
      <c r="F18" s="8">
        <v>60</v>
      </c>
      <c r="G18" s="8">
        <v>60</v>
      </c>
      <c r="H18" s="13">
        <v>50</v>
      </c>
      <c r="I18" s="7">
        <v>18</v>
      </c>
      <c r="J18" s="8">
        <v>1100</v>
      </c>
      <c r="K18" s="8">
        <v>1600</v>
      </c>
      <c r="L18" s="8">
        <v>10</v>
      </c>
      <c r="M18" s="8">
        <v>10</v>
      </c>
      <c r="N18" s="8">
        <v>8</v>
      </c>
      <c r="O18" s="7">
        <v>600</v>
      </c>
      <c r="P18" s="8">
        <v>650</v>
      </c>
      <c r="Q18" s="13">
        <v>150</v>
      </c>
    </row>
    <row r="19" spans="1:18" ht="11.25" customHeight="1" thickBot="1" x14ac:dyDescent="0.2">
      <c r="A19" s="14" t="s">
        <v>33</v>
      </c>
      <c r="B19" s="16">
        <v>43.2</v>
      </c>
      <c r="C19" s="20">
        <v>74.099999999999994</v>
      </c>
      <c r="D19" s="16" t="s">
        <v>140</v>
      </c>
      <c r="E19" s="17">
        <v>843</v>
      </c>
      <c r="F19" s="31">
        <v>53.9</v>
      </c>
      <c r="G19" s="31">
        <v>53.5</v>
      </c>
      <c r="H19" s="32">
        <v>52.9</v>
      </c>
      <c r="I19" s="33">
        <v>126.3</v>
      </c>
      <c r="J19" s="17">
        <v>516</v>
      </c>
      <c r="K19" s="17">
        <v>638</v>
      </c>
      <c r="L19" s="31">
        <v>41.6</v>
      </c>
      <c r="M19" s="31">
        <v>41.1</v>
      </c>
      <c r="N19" s="34">
        <v>41.2</v>
      </c>
      <c r="O19" s="88">
        <v>368</v>
      </c>
      <c r="P19" s="18">
        <v>375</v>
      </c>
      <c r="Q19" s="35">
        <v>144.5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8.5879999999999992</v>
      </c>
      <c r="C23" s="161">
        <v>12.222</v>
      </c>
      <c r="D23" s="162"/>
      <c r="E23" s="163"/>
      <c r="F23" s="26">
        <v>7.2359999999999998</v>
      </c>
      <c r="G23" s="9">
        <v>7.92</v>
      </c>
      <c r="H23" s="161">
        <v>7.8</v>
      </c>
      <c r="I23" s="162"/>
      <c r="J23" s="163"/>
      <c r="K23" s="7" t="s">
        <v>15</v>
      </c>
      <c r="L23" s="9">
        <v>31.402000000000001</v>
      </c>
      <c r="M23" s="9">
        <v>29.138000000000002</v>
      </c>
      <c r="N23" s="9">
        <v>35.176000000000002</v>
      </c>
      <c r="O23" s="161">
        <v>42.738999999999997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22</v>
      </c>
      <c r="D25" s="8">
        <v>22</v>
      </c>
      <c r="E25" s="13">
        <v>22</v>
      </c>
      <c r="F25" s="7">
        <v>1200</v>
      </c>
      <c r="G25" s="8">
        <v>700</v>
      </c>
      <c r="H25" s="8">
        <v>12</v>
      </c>
      <c r="I25" s="8">
        <v>12</v>
      </c>
      <c r="J25" s="38">
        <v>10</v>
      </c>
      <c r="K25" s="7" t="s">
        <v>15</v>
      </c>
      <c r="L25" s="8" t="s">
        <v>245</v>
      </c>
      <c r="M25" s="8">
        <v>4500</v>
      </c>
      <c r="N25" s="8">
        <v>1700</v>
      </c>
      <c r="O25" s="8">
        <v>12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90.4</v>
      </c>
      <c r="C26" s="31">
        <v>54.3</v>
      </c>
      <c r="D26" s="31">
        <v>55.2</v>
      </c>
      <c r="E26" s="32">
        <v>55.2</v>
      </c>
      <c r="F26" s="39">
        <v>527</v>
      </c>
      <c r="G26" s="17">
        <v>282</v>
      </c>
      <c r="H26" s="31">
        <v>403</v>
      </c>
      <c r="I26" s="31">
        <v>40</v>
      </c>
      <c r="J26" s="34">
        <v>39.700000000000003</v>
      </c>
      <c r="K26" s="16" t="s">
        <v>34</v>
      </c>
      <c r="L26" s="20" t="s">
        <v>246</v>
      </c>
      <c r="M26" s="16">
        <v>2280</v>
      </c>
      <c r="N26" s="40">
        <v>722</v>
      </c>
      <c r="O26" s="31">
        <v>30.8</v>
      </c>
      <c r="P26" s="31">
        <v>30.4</v>
      </c>
      <c r="Q26" s="32">
        <v>29.6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15.215</v>
      </c>
      <c r="C30" s="9">
        <v>20.475999999999999</v>
      </c>
      <c r="D30" s="9">
        <v>23.904</v>
      </c>
      <c r="E30" s="161">
        <v>25.052</v>
      </c>
      <c r="F30" s="163"/>
      <c r="G30" s="26">
        <v>12.246</v>
      </c>
      <c r="H30" s="9">
        <v>14.782999999999999</v>
      </c>
      <c r="I30" s="9">
        <v>25.105</v>
      </c>
      <c r="J30" s="161">
        <v>32.545999999999999</v>
      </c>
      <c r="K30" s="162"/>
      <c r="L30" s="163"/>
      <c r="M30" s="26">
        <v>3.9209999999999998</v>
      </c>
      <c r="N30" s="9">
        <v>6.1319999999999997</v>
      </c>
      <c r="O30" s="161">
        <v>9.23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300</v>
      </c>
      <c r="D32" s="8">
        <v>12</v>
      </c>
      <c r="E32" s="8">
        <v>6</v>
      </c>
      <c r="F32" s="38">
        <v>8</v>
      </c>
      <c r="G32" s="7">
        <v>8</v>
      </c>
      <c r="H32" s="8">
        <v>1000</v>
      </c>
      <c r="I32" s="8">
        <v>5800</v>
      </c>
      <c r="J32" s="8">
        <v>12</v>
      </c>
      <c r="K32" s="8">
        <v>12</v>
      </c>
      <c r="L32" s="13">
        <v>12</v>
      </c>
      <c r="M32" s="7">
        <v>220</v>
      </c>
      <c r="N32" s="8">
        <v>100</v>
      </c>
      <c r="O32" s="8">
        <v>160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144.19999999999999</v>
      </c>
      <c r="C33" s="17">
        <v>243</v>
      </c>
      <c r="D33" s="20">
        <v>56.7</v>
      </c>
      <c r="E33" s="20">
        <v>30.4</v>
      </c>
      <c r="F33" s="44">
        <v>36.299999999999997</v>
      </c>
      <c r="G33" s="33">
        <v>73.8</v>
      </c>
      <c r="H33" s="16">
        <v>549</v>
      </c>
      <c r="I33" s="16">
        <v>2320</v>
      </c>
      <c r="J33" s="16">
        <v>41.4</v>
      </c>
      <c r="K33" s="20">
        <v>40.5</v>
      </c>
      <c r="L33" s="45">
        <v>40.4</v>
      </c>
      <c r="M33" s="20">
        <v>140.6</v>
      </c>
      <c r="N33" s="20">
        <v>92.5</v>
      </c>
      <c r="O33" s="17">
        <v>128</v>
      </c>
      <c r="P33" s="17">
        <v>147.80000000000001</v>
      </c>
      <c r="Q33" s="46">
        <v>149.19999999999999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245</v>
      </c>
      <c r="D37" s="9" t="s">
        <v>250</v>
      </c>
      <c r="E37" s="9">
        <v>25.532</v>
      </c>
      <c r="F37" s="9">
        <v>27.669</v>
      </c>
      <c r="G37" s="161">
        <v>38.015000000000001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>
        <v>2500</v>
      </c>
      <c r="F39" s="8" t="s">
        <v>246</v>
      </c>
      <c r="G39" s="8">
        <v>1500</v>
      </c>
      <c r="H39" s="8">
        <v>1900</v>
      </c>
      <c r="I39" s="8">
        <v>2200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765</v>
      </c>
      <c r="D40" s="16" t="s">
        <v>140</v>
      </c>
      <c r="E40" s="16">
        <v>1347</v>
      </c>
      <c r="F40" s="16">
        <v>1896</v>
      </c>
      <c r="G40" s="16">
        <v>665</v>
      </c>
      <c r="H40" s="16">
        <v>794</v>
      </c>
      <c r="I40" s="16">
        <v>921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19.013000000000002</v>
      </c>
      <c r="C44" s="8">
        <v>23.922999999999998</v>
      </c>
      <c r="D44" s="9">
        <v>27.547000000000001</v>
      </c>
      <c r="E44" s="9">
        <v>28.361000000000001</v>
      </c>
      <c r="F44" s="9">
        <v>28.725000000000001</v>
      </c>
      <c r="G44" s="161" t="s">
        <v>140</v>
      </c>
      <c r="H44" s="162"/>
      <c r="I44" s="163"/>
      <c r="J44" s="26">
        <v>5.12</v>
      </c>
      <c r="K44" s="9">
        <v>11.117000000000001</v>
      </c>
      <c r="L44" s="161">
        <v>21.187999999999999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900</v>
      </c>
      <c r="C46" s="8">
        <v>1400</v>
      </c>
      <c r="D46" s="8">
        <v>8000</v>
      </c>
      <c r="E46" s="8">
        <v>6500</v>
      </c>
      <c r="F46" s="8">
        <v>1300</v>
      </c>
      <c r="G46" s="8" t="s">
        <v>140</v>
      </c>
      <c r="H46" s="8" t="s">
        <v>140</v>
      </c>
      <c r="I46" s="38" t="s">
        <v>140</v>
      </c>
      <c r="J46" s="7">
        <v>10</v>
      </c>
      <c r="K46" s="38">
        <v>12</v>
      </c>
      <c r="L46" s="8" t="s">
        <v>140</v>
      </c>
      <c r="M46" s="8">
        <v>10</v>
      </c>
      <c r="N46" s="13">
        <v>10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626</v>
      </c>
      <c r="C47" s="20">
        <v>893</v>
      </c>
      <c r="D47" s="16">
        <v>3480</v>
      </c>
      <c r="E47" s="16">
        <v>2740</v>
      </c>
      <c r="F47" s="16">
        <v>739</v>
      </c>
      <c r="G47" s="16" t="s">
        <v>140</v>
      </c>
      <c r="H47" s="16" t="s">
        <v>140</v>
      </c>
      <c r="I47" s="48" t="s">
        <v>140</v>
      </c>
      <c r="J47" s="33">
        <v>81.400000000000006</v>
      </c>
      <c r="K47" s="44">
        <v>62.2</v>
      </c>
      <c r="L47" s="20" t="s">
        <v>140</v>
      </c>
      <c r="M47" s="16">
        <v>56.8</v>
      </c>
      <c r="N47" s="45">
        <v>56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17.422000000000001</v>
      </c>
      <c r="D51" s="162"/>
      <c r="E51" s="163"/>
      <c r="F51" s="171">
        <v>18.03</v>
      </c>
      <c r="G51" s="162"/>
      <c r="H51" s="172"/>
      <c r="I51" s="161">
        <v>7.4530000000000003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320</v>
      </c>
      <c r="D53" s="8">
        <v>420</v>
      </c>
      <c r="E53" s="51" t="s">
        <v>140</v>
      </c>
      <c r="F53" s="8" t="s">
        <v>140</v>
      </c>
      <c r="G53" s="8" t="s">
        <v>140</v>
      </c>
      <c r="H53" s="52">
        <v>250</v>
      </c>
      <c r="I53" s="8">
        <v>160</v>
      </c>
      <c r="J53" s="8">
        <v>170</v>
      </c>
      <c r="K53" s="13">
        <v>170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230</v>
      </c>
      <c r="D54" s="53">
        <v>265</v>
      </c>
      <c r="E54" s="54" t="s">
        <v>140</v>
      </c>
      <c r="F54" s="17" t="s">
        <v>140</v>
      </c>
      <c r="G54" s="17" t="s">
        <v>140</v>
      </c>
      <c r="H54" s="89">
        <v>165.6</v>
      </c>
      <c r="I54" s="31">
        <v>112.7</v>
      </c>
      <c r="J54" s="56">
        <v>112.8</v>
      </c>
      <c r="K54" s="32">
        <v>111.1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C17" sqref="C1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42170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16.873000000000001</v>
      </c>
      <c r="E9" s="161">
        <v>21.2</v>
      </c>
      <c r="F9" s="162"/>
      <c r="G9" s="163"/>
      <c r="H9" s="7" t="s">
        <v>15</v>
      </c>
      <c r="I9" s="8" t="s">
        <v>15</v>
      </c>
      <c r="J9" s="9">
        <v>13.590999999999999</v>
      </c>
      <c r="K9" s="161">
        <v>19.164999999999999</v>
      </c>
      <c r="L9" s="162"/>
      <c r="M9" s="163"/>
      <c r="N9" s="7" t="s">
        <v>15</v>
      </c>
      <c r="O9" s="9">
        <v>16.574000000000002</v>
      </c>
      <c r="P9" s="161">
        <v>24.873000000000001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800</v>
      </c>
      <c r="F11" s="8">
        <v>820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280</v>
      </c>
      <c r="L11" s="8">
        <v>280</v>
      </c>
      <c r="M11" s="13">
        <v>280</v>
      </c>
      <c r="N11" s="7" t="s">
        <v>15</v>
      </c>
      <c r="O11" s="8">
        <v>120</v>
      </c>
      <c r="P11" s="8">
        <v>50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233</v>
      </c>
      <c r="E12" s="18">
        <v>419</v>
      </c>
      <c r="F12" s="18">
        <v>468</v>
      </c>
      <c r="G12" s="19" t="s">
        <v>140</v>
      </c>
      <c r="H12" s="15" t="s">
        <v>34</v>
      </c>
      <c r="I12" s="16" t="s">
        <v>34</v>
      </c>
      <c r="J12" s="20">
        <v>106.8</v>
      </c>
      <c r="K12" s="18">
        <v>187.3</v>
      </c>
      <c r="L12" s="18">
        <v>194.5</v>
      </c>
      <c r="M12" s="19">
        <v>197.4</v>
      </c>
      <c r="N12" s="15" t="s">
        <v>34</v>
      </c>
      <c r="O12" s="20">
        <v>115.1</v>
      </c>
      <c r="P12" s="17">
        <v>78.5</v>
      </c>
      <c r="Q12" s="17">
        <v>210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3.5070000000000001</v>
      </c>
      <c r="C16" s="9">
        <v>10.584</v>
      </c>
      <c r="D16" s="8" t="s">
        <v>15</v>
      </c>
      <c r="E16" s="9">
        <v>22.376000000000001</v>
      </c>
      <c r="F16" s="161">
        <v>25.751999999999999</v>
      </c>
      <c r="G16" s="162"/>
      <c r="H16" s="163"/>
      <c r="I16" s="26">
        <v>8.923</v>
      </c>
      <c r="J16" s="9">
        <v>16.745000000000001</v>
      </c>
      <c r="K16" s="9">
        <v>20.303999999999998</v>
      </c>
      <c r="L16" s="168">
        <v>22.234999999999999</v>
      </c>
      <c r="M16" s="169"/>
      <c r="N16" s="170"/>
      <c r="O16" s="171">
        <v>20.641999999999999</v>
      </c>
      <c r="P16" s="172"/>
      <c r="Q16" s="27">
        <v>18.248000000000001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15</v>
      </c>
      <c r="D18" s="8" t="s">
        <v>15</v>
      </c>
      <c r="E18" s="8">
        <v>2000</v>
      </c>
      <c r="F18" s="8">
        <v>50</v>
      </c>
      <c r="G18" s="8">
        <v>60</v>
      </c>
      <c r="H18" s="13">
        <v>50</v>
      </c>
      <c r="I18" s="7">
        <v>18</v>
      </c>
      <c r="J18" s="8">
        <v>900</v>
      </c>
      <c r="K18" s="8">
        <v>1400</v>
      </c>
      <c r="L18" s="8">
        <v>10</v>
      </c>
      <c r="M18" s="8">
        <v>8</v>
      </c>
      <c r="N18" s="8">
        <v>8</v>
      </c>
      <c r="O18" s="7">
        <v>600</v>
      </c>
      <c r="P18" s="8">
        <v>600</v>
      </c>
      <c r="Q18" s="13">
        <v>160</v>
      </c>
    </row>
    <row r="19" spans="1:18" ht="11.25" customHeight="1" thickBot="1" x14ac:dyDescent="0.2">
      <c r="A19" s="14" t="s">
        <v>33</v>
      </c>
      <c r="B19" s="16">
        <v>37.299999999999997</v>
      </c>
      <c r="C19" s="20">
        <v>74.7</v>
      </c>
      <c r="D19" s="16" t="s">
        <v>140</v>
      </c>
      <c r="E19" s="17">
        <v>799</v>
      </c>
      <c r="F19" s="31">
        <v>52.9</v>
      </c>
      <c r="G19" s="31">
        <v>53.3</v>
      </c>
      <c r="H19" s="32">
        <v>51.4</v>
      </c>
      <c r="I19" s="33">
        <v>122.4</v>
      </c>
      <c r="J19" s="17">
        <v>317</v>
      </c>
      <c r="K19" s="17">
        <v>616</v>
      </c>
      <c r="L19" s="31">
        <v>44.4</v>
      </c>
      <c r="M19" s="31">
        <v>41.6</v>
      </c>
      <c r="N19" s="34">
        <v>43.2</v>
      </c>
      <c r="O19" s="88">
        <v>374</v>
      </c>
      <c r="P19" s="18">
        <v>386</v>
      </c>
      <c r="Q19" s="35">
        <v>148.9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8.3789999999999996</v>
      </c>
      <c r="C23" s="161">
        <v>11.962999999999999</v>
      </c>
      <c r="D23" s="162"/>
      <c r="E23" s="163"/>
      <c r="F23" s="26">
        <v>7.2839999999999998</v>
      </c>
      <c r="G23" s="9">
        <v>7.8849999999999998</v>
      </c>
      <c r="H23" s="161">
        <v>7.42</v>
      </c>
      <c r="I23" s="162"/>
      <c r="J23" s="163"/>
      <c r="K23" s="7" t="s">
        <v>15</v>
      </c>
      <c r="L23" s="9">
        <v>31.411000000000001</v>
      </c>
      <c r="M23" s="9">
        <v>29.077999999999999</v>
      </c>
      <c r="N23" s="9">
        <v>35.198999999999998</v>
      </c>
      <c r="O23" s="161">
        <v>42.546999999999997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22</v>
      </c>
      <c r="F25" s="7">
        <v>1200</v>
      </c>
      <c r="G25" s="8">
        <v>650</v>
      </c>
      <c r="H25" s="8">
        <v>20</v>
      </c>
      <c r="I25" s="8">
        <v>20</v>
      </c>
      <c r="J25" s="38">
        <v>20</v>
      </c>
      <c r="K25" s="7" t="s">
        <v>15</v>
      </c>
      <c r="L25" s="8" t="s">
        <v>245</v>
      </c>
      <c r="M25" s="8">
        <v>4800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89.2</v>
      </c>
      <c r="C26" s="31">
        <v>52.9</v>
      </c>
      <c r="D26" s="31">
        <v>53.3</v>
      </c>
      <c r="E26" s="32">
        <v>54</v>
      </c>
      <c r="F26" s="39">
        <v>516</v>
      </c>
      <c r="G26" s="17">
        <v>288</v>
      </c>
      <c r="H26" s="31">
        <v>43.3</v>
      </c>
      <c r="I26" s="31">
        <v>42.7</v>
      </c>
      <c r="J26" s="34">
        <v>44.3</v>
      </c>
      <c r="K26" s="16" t="s">
        <v>34</v>
      </c>
      <c r="L26" s="20" t="s">
        <v>246</v>
      </c>
      <c r="M26" s="16">
        <v>2500</v>
      </c>
      <c r="N26" s="40">
        <v>804</v>
      </c>
      <c r="O26" s="31">
        <v>30.1</v>
      </c>
      <c r="P26" s="31">
        <v>31.8</v>
      </c>
      <c r="Q26" s="32">
        <v>30.1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15.273999999999999</v>
      </c>
      <c r="C30" s="9">
        <v>20.585999999999999</v>
      </c>
      <c r="D30" s="9">
        <v>23.896999999999998</v>
      </c>
      <c r="E30" s="161">
        <v>24.997</v>
      </c>
      <c r="F30" s="163"/>
      <c r="G30" s="26">
        <v>12.211</v>
      </c>
      <c r="H30" s="9">
        <v>14.675000000000001</v>
      </c>
      <c r="I30" s="9">
        <v>25.09</v>
      </c>
      <c r="J30" s="161">
        <v>32.344000000000001</v>
      </c>
      <c r="K30" s="162"/>
      <c r="L30" s="163"/>
      <c r="M30" s="26">
        <v>4.1340000000000003</v>
      </c>
      <c r="N30" s="9">
        <v>5.9139999999999997</v>
      </c>
      <c r="O30" s="161">
        <v>9.2170000000000005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20</v>
      </c>
      <c r="C32" s="8">
        <v>280</v>
      </c>
      <c r="D32" s="8">
        <v>10</v>
      </c>
      <c r="E32" s="8">
        <v>6</v>
      </c>
      <c r="F32" s="38">
        <v>6</v>
      </c>
      <c r="G32" s="7">
        <v>8</v>
      </c>
      <c r="H32" s="8">
        <v>1200</v>
      </c>
      <c r="I32" s="8">
        <v>6000</v>
      </c>
      <c r="J32" s="8">
        <v>12</v>
      </c>
      <c r="K32" s="8">
        <v>15</v>
      </c>
      <c r="L32" s="13">
        <v>15</v>
      </c>
      <c r="M32" s="7">
        <v>300</v>
      </c>
      <c r="N32" s="8">
        <v>120</v>
      </c>
      <c r="O32" s="8">
        <v>180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142.5</v>
      </c>
      <c r="C33" s="17">
        <v>235</v>
      </c>
      <c r="D33" s="20">
        <v>56.4</v>
      </c>
      <c r="E33" s="20">
        <v>29.4</v>
      </c>
      <c r="F33" s="44">
        <v>35.200000000000003</v>
      </c>
      <c r="G33" s="33">
        <v>74.2</v>
      </c>
      <c r="H33" s="16">
        <v>599</v>
      </c>
      <c r="I33" s="16">
        <v>2300</v>
      </c>
      <c r="J33" s="16">
        <v>39.700000000000003</v>
      </c>
      <c r="K33" s="20">
        <v>41.2</v>
      </c>
      <c r="L33" s="45">
        <v>41.8</v>
      </c>
      <c r="M33" s="20">
        <v>159.69999999999999</v>
      </c>
      <c r="N33" s="20">
        <v>92.4</v>
      </c>
      <c r="O33" s="17">
        <v>133.19999999999999</v>
      </c>
      <c r="P33" s="17">
        <v>146.9</v>
      </c>
      <c r="Q33" s="46">
        <v>148.69999999999999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22.738</v>
      </c>
      <c r="D37" s="9" t="s">
        <v>250</v>
      </c>
      <c r="E37" s="9">
        <v>25.963999999999999</v>
      </c>
      <c r="F37" s="9">
        <v>27.704000000000001</v>
      </c>
      <c r="G37" s="161">
        <v>37.853999999999999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 t="s">
        <v>246</v>
      </c>
      <c r="F39" s="8" t="s">
        <v>246</v>
      </c>
      <c r="G39" s="8">
        <v>1600</v>
      </c>
      <c r="H39" s="8">
        <v>1800</v>
      </c>
      <c r="I39" s="8">
        <v>2000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1387</v>
      </c>
      <c r="D40" s="16" t="s">
        <v>140</v>
      </c>
      <c r="E40" s="16">
        <v>1458</v>
      </c>
      <c r="F40" s="16">
        <v>1956</v>
      </c>
      <c r="G40" s="16">
        <v>632</v>
      </c>
      <c r="H40" s="16">
        <v>804</v>
      </c>
      <c r="I40" s="16">
        <v>903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18.867000000000001</v>
      </c>
      <c r="C44" s="8">
        <v>24.108000000000001</v>
      </c>
      <c r="D44" s="9">
        <v>27.734000000000002</v>
      </c>
      <c r="E44" s="9">
        <v>28.561</v>
      </c>
      <c r="F44" s="9">
        <v>28.946999999999999</v>
      </c>
      <c r="G44" s="161" t="s">
        <v>140</v>
      </c>
      <c r="H44" s="162"/>
      <c r="I44" s="163"/>
      <c r="J44" s="26">
        <v>5.1630000000000003</v>
      </c>
      <c r="K44" s="9">
        <v>11.029</v>
      </c>
      <c r="L44" s="161">
        <v>21.094999999999999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1000</v>
      </c>
      <c r="C46" s="8">
        <v>1600</v>
      </c>
      <c r="D46" s="8">
        <v>8000</v>
      </c>
      <c r="E46" s="8">
        <v>7000</v>
      </c>
      <c r="F46" s="8">
        <v>1800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 t="s">
        <v>140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708</v>
      </c>
      <c r="C47" s="20">
        <v>875</v>
      </c>
      <c r="D47" s="16">
        <v>3500</v>
      </c>
      <c r="E47" s="16">
        <v>2740</v>
      </c>
      <c r="F47" s="16">
        <v>885</v>
      </c>
      <c r="G47" s="16" t="s">
        <v>140</v>
      </c>
      <c r="H47" s="16" t="s">
        <v>140</v>
      </c>
      <c r="I47" s="48" t="s">
        <v>140</v>
      </c>
      <c r="J47" s="33">
        <v>80.900000000000006</v>
      </c>
      <c r="K47" s="44">
        <v>59.4</v>
      </c>
      <c r="L47" s="20" t="s">
        <v>140</v>
      </c>
      <c r="M47" s="16">
        <v>57</v>
      </c>
      <c r="N47" s="45">
        <v>57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17.234999999999999</v>
      </c>
      <c r="D51" s="162"/>
      <c r="E51" s="163"/>
      <c r="F51" s="171">
        <v>18.003</v>
      </c>
      <c r="G51" s="162"/>
      <c r="H51" s="172"/>
      <c r="I51" s="161">
        <v>7.3440000000000003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280</v>
      </c>
      <c r="E53" s="51" t="s">
        <v>140</v>
      </c>
      <c r="F53" s="8" t="s">
        <v>140</v>
      </c>
      <c r="G53" s="8" t="s">
        <v>140</v>
      </c>
      <c r="H53" s="52">
        <v>250</v>
      </c>
      <c r="I53" s="8">
        <v>150</v>
      </c>
      <c r="J53" s="8">
        <v>150</v>
      </c>
      <c r="K53" s="13">
        <v>160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183.9</v>
      </c>
      <c r="D54" s="53">
        <v>199.7</v>
      </c>
      <c r="E54" s="54" t="s">
        <v>140</v>
      </c>
      <c r="F54" s="17" t="s">
        <v>140</v>
      </c>
      <c r="G54" s="17" t="s">
        <v>140</v>
      </c>
      <c r="H54" s="89">
        <v>177.4</v>
      </c>
      <c r="I54" s="31">
        <v>110.4</v>
      </c>
      <c r="J54" s="56">
        <v>109.6</v>
      </c>
      <c r="K54" s="32">
        <v>112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J37" sqref="J37:L3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42177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16.498000000000001</v>
      </c>
      <c r="E9" s="161">
        <v>21.03</v>
      </c>
      <c r="F9" s="162"/>
      <c r="G9" s="163"/>
      <c r="H9" s="7" t="s">
        <v>15</v>
      </c>
      <c r="I9" s="8" t="s">
        <v>15</v>
      </c>
      <c r="J9" s="9">
        <v>13.423999999999999</v>
      </c>
      <c r="K9" s="161">
        <v>18.977</v>
      </c>
      <c r="L9" s="162"/>
      <c r="M9" s="163"/>
      <c r="N9" s="7" t="s">
        <v>15</v>
      </c>
      <c r="O9" s="9">
        <v>16.541</v>
      </c>
      <c r="P9" s="161">
        <v>24.773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850</v>
      </c>
      <c r="G11" s="13" t="s">
        <v>140</v>
      </c>
      <c r="H11" s="7" t="s">
        <v>15</v>
      </c>
      <c r="I11" s="8" t="s">
        <v>15</v>
      </c>
      <c r="J11" s="8">
        <v>95</v>
      </c>
      <c r="K11" s="8">
        <v>280</v>
      </c>
      <c r="L11" s="8">
        <v>280</v>
      </c>
      <c r="M11" s="13">
        <v>280</v>
      </c>
      <c r="N11" s="7" t="s">
        <v>15</v>
      </c>
      <c r="O11" s="8">
        <v>120</v>
      </c>
      <c r="P11" s="8">
        <v>50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232</v>
      </c>
      <c r="E12" s="18">
        <v>439</v>
      </c>
      <c r="F12" s="18">
        <v>480</v>
      </c>
      <c r="G12" s="19" t="s">
        <v>140</v>
      </c>
      <c r="H12" s="15" t="s">
        <v>34</v>
      </c>
      <c r="I12" s="16" t="s">
        <v>34</v>
      </c>
      <c r="J12" s="20">
        <v>107</v>
      </c>
      <c r="K12" s="18">
        <v>182.7</v>
      </c>
      <c r="L12" s="18">
        <v>192</v>
      </c>
      <c r="M12" s="19">
        <v>193</v>
      </c>
      <c r="N12" s="15" t="s">
        <v>34</v>
      </c>
      <c r="O12" s="20">
        <v>118.1</v>
      </c>
      <c r="P12" s="17">
        <v>77.2</v>
      </c>
      <c r="Q12" s="17">
        <v>178.8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3.9710000000000001</v>
      </c>
      <c r="C16" s="9">
        <v>10.632999999999999</v>
      </c>
      <c r="D16" s="8" t="s">
        <v>15</v>
      </c>
      <c r="E16" s="9">
        <v>22.17</v>
      </c>
      <c r="F16" s="161">
        <v>25.722999999999999</v>
      </c>
      <c r="G16" s="162"/>
      <c r="H16" s="163"/>
      <c r="I16" s="26">
        <v>7.9</v>
      </c>
      <c r="J16" s="9">
        <v>16.52</v>
      </c>
      <c r="K16" s="9">
        <v>20.047999999999998</v>
      </c>
      <c r="L16" s="168">
        <v>22.125</v>
      </c>
      <c r="M16" s="169"/>
      <c r="N16" s="170"/>
      <c r="O16" s="171">
        <v>20.434000000000001</v>
      </c>
      <c r="P16" s="172"/>
      <c r="Q16" s="27">
        <v>17.683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30</v>
      </c>
      <c r="C18" s="8">
        <v>15</v>
      </c>
      <c r="D18" s="8" t="s">
        <v>15</v>
      </c>
      <c r="E18" s="8">
        <v>2000</v>
      </c>
      <c r="F18" s="8">
        <v>70</v>
      </c>
      <c r="G18" s="8">
        <v>65</v>
      </c>
      <c r="H18" s="13">
        <v>65</v>
      </c>
      <c r="I18" s="7">
        <v>15</v>
      </c>
      <c r="J18" s="8">
        <v>480</v>
      </c>
      <c r="K18" s="8">
        <v>1400</v>
      </c>
      <c r="L18" s="8">
        <v>10</v>
      </c>
      <c r="M18" s="8">
        <v>8</v>
      </c>
      <c r="N18" s="8">
        <v>8</v>
      </c>
      <c r="O18" s="7">
        <v>600</v>
      </c>
      <c r="P18" s="8">
        <v>620</v>
      </c>
      <c r="Q18" s="13">
        <v>150</v>
      </c>
    </row>
    <row r="19" spans="1:18" ht="11.25" customHeight="1" thickBot="1" x14ac:dyDescent="0.2">
      <c r="A19" s="14" t="s">
        <v>33</v>
      </c>
      <c r="B19" s="16">
        <v>44.5</v>
      </c>
      <c r="C19" s="20">
        <v>73.8</v>
      </c>
      <c r="D19" s="16" t="s">
        <v>140</v>
      </c>
      <c r="E19" s="17">
        <v>813</v>
      </c>
      <c r="F19" s="31">
        <v>58.1</v>
      </c>
      <c r="G19" s="31">
        <v>57.1</v>
      </c>
      <c r="H19" s="32">
        <v>56.3</v>
      </c>
      <c r="I19" s="33">
        <v>111.8</v>
      </c>
      <c r="J19" s="17">
        <v>316</v>
      </c>
      <c r="K19" s="17">
        <v>591</v>
      </c>
      <c r="L19" s="31">
        <v>39.9</v>
      </c>
      <c r="M19" s="31">
        <v>40.1</v>
      </c>
      <c r="N19" s="34">
        <v>40.200000000000003</v>
      </c>
      <c r="O19" s="88">
        <v>369</v>
      </c>
      <c r="P19" s="18">
        <v>378</v>
      </c>
      <c r="Q19" s="35">
        <v>157.19999999999999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8.4329999999999998</v>
      </c>
      <c r="C23" s="161">
        <v>12.077999999999999</v>
      </c>
      <c r="D23" s="162"/>
      <c r="E23" s="163"/>
      <c r="F23" s="26">
        <v>7.0919999999999996</v>
      </c>
      <c r="G23" s="9">
        <v>7.8929999999999998</v>
      </c>
      <c r="H23" s="161">
        <v>7.7359999999999998</v>
      </c>
      <c r="I23" s="162"/>
      <c r="J23" s="163"/>
      <c r="K23" s="7" t="s">
        <v>15</v>
      </c>
      <c r="L23" s="9">
        <v>31.405000000000001</v>
      </c>
      <c r="M23" s="9">
        <v>29.166</v>
      </c>
      <c r="N23" s="9">
        <v>35.179000000000002</v>
      </c>
      <c r="O23" s="161">
        <v>42.491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22</v>
      </c>
      <c r="D25" s="8">
        <v>22</v>
      </c>
      <c r="E25" s="13">
        <v>30</v>
      </c>
      <c r="F25" s="7">
        <v>1300</v>
      </c>
      <c r="G25" s="8">
        <v>800</v>
      </c>
      <c r="H25" s="8">
        <v>12</v>
      </c>
      <c r="I25" s="8">
        <v>10</v>
      </c>
      <c r="J25" s="38">
        <v>10</v>
      </c>
      <c r="K25" s="7" t="s">
        <v>15</v>
      </c>
      <c r="L25" s="8" t="s">
        <v>245</v>
      </c>
      <c r="M25" s="8">
        <v>4800</v>
      </c>
      <c r="N25" s="8">
        <v>2300</v>
      </c>
      <c r="O25" s="8">
        <v>12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93.3</v>
      </c>
      <c r="C26" s="31">
        <v>55.1</v>
      </c>
      <c r="D26" s="31">
        <v>54.7</v>
      </c>
      <c r="E26" s="32">
        <v>56.2</v>
      </c>
      <c r="F26" s="39">
        <v>529</v>
      </c>
      <c r="G26" s="17">
        <v>352</v>
      </c>
      <c r="H26" s="31">
        <v>40.6</v>
      </c>
      <c r="I26" s="31">
        <v>39.700000000000003</v>
      </c>
      <c r="J26" s="34">
        <v>39.4</v>
      </c>
      <c r="K26" s="16" t="s">
        <v>34</v>
      </c>
      <c r="L26" s="20" t="s">
        <v>246</v>
      </c>
      <c r="M26" s="16">
        <v>2280</v>
      </c>
      <c r="N26" s="40">
        <v>892</v>
      </c>
      <c r="O26" s="31">
        <v>31.4</v>
      </c>
      <c r="P26" s="31">
        <v>30.8</v>
      </c>
      <c r="Q26" s="32">
        <v>30.5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14.955</v>
      </c>
      <c r="C30" s="9">
        <v>20.431999999999999</v>
      </c>
      <c r="D30" s="9">
        <v>23.863</v>
      </c>
      <c r="E30" s="161">
        <v>24.978000000000002</v>
      </c>
      <c r="F30" s="163"/>
      <c r="G30" s="26">
        <v>12.272</v>
      </c>
      <c r="H30" s="9">
        <v>14.816000000000001</v>
      </c>
      <c r="I30" s="9">
        <v>25.015999999999998</v>
      </c>
      <c r="J30" s="161">
        <v>32.238999999999997</v>
      </c>
      <c r="K30" s="162"/>
      <c r="L30" s="163"/>
      <c r="M30" s="26">
        <v>4.2439999999999998</v>
      </c>
      <c r="N30" s="9">
        <v>5.9870000000000001</v>
      </c>
      <c r="O30" s="161">
        <v>9.1229999999999993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200</v>
      </c>
      <c r="D32" s="8">
        <v>10</v>
      </c>
      <c r="E32" s="8">
        <v>6</v>
      </c>
      <c r="F32" s="38">
        <v>8</v>
      </c>
      <c r="G32" s="7">
        <v>10</v>
      </c>
      <c r="H32" s="8">
        <v>1100</v>
      </c>
      <c r="I32" s="8">
        <v>6000</v>
      </c>
      <c r="J32" s="8">
        <v>10</v>
      </c>
      <c r="K32" s="8">
        <v>12</v>
      </c>
      <c r="L32" s="13">
        <v>15</v>
      </c>
      <c r="M32" s="7">
        <v>250</v>
      </c>
      <c r="N32" s="8">
        <v>90</v>
      </c>
      <c r="O32" s="8">
        <v>190</v>
      </c>
      <c r="P32" s="8">
        <v>175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150.19999999999999</v>
      </c>
      <c r="C33" s="17">
        <v>205</v>
      </c>
      <c r="D33" s="20">
        <v>49.8</v>
      </c>
      <c r="E33" s="20">
        <v>30.9</v>
      </c>
      <c r="F33" s="44">
        <v>36.9</v>
      </c>
      <c r="G33" s="33">
        <v>75.8</v>
      </c>
      <c r="H33" s="16">
        <v>577</v>
      </c>
      <c r="I33" s="16">
        <v>2310</v>
      </c>
      <c r="J33" s="16">
        <v>36.200000000000003</v>
      </c>
      <c r="K33" s="20">
        <v>39.200000000000003</v>
      </c>
      <c r="L33" s="45">
        <v>41.8</v>
      </c>
      <c r="M33" s="20">
        <v>147.19999999999999</v>
      </c>
      <c r="N33" s="20">
        <v>92.9</v>
      </c>
      <c r="O33" s="17">
        <v>132.5</v>
      </c>
      <c r="P33" s="17">
        <v>143.6</v>
      </c>
      <c r="Q33" s="46">
        <v>144.19999999999999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22.891999999999999</v>
      </c>
      <c r="D37" s="9" t="s">
        <v>250</v>
      </c>
      <c r="E37" s="9">
        <v>25.573</v>
      </c>
      <c r="F37" s="9">
        <v>27.693000000000001</v>
      </c>
      <c r="G37" s="161">
        <v>37.987000000000002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 t="s">
        <v>246</v>
      </c>
      <c r="F39" s="8" t="s">
        <v>246</v>
      </c>
      <c r="G39" s="8">
        <v>1400</v>
      </c>
      <c r="H39" s="8">
        <v>1600</v>
      </c>
      <c r="I39" s="8">
        <v>2200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1355</v>
      </c>
      <c r="D40" s="16" t="s">
        <v>140</v>
      </c>
      <c r="E40" s="16">
        <v>1399</v>
      </c>
      <c r="F40" s="16">
        <v>1960</v>
      </c>
      <c r="G40" s="16">
        <v>630</v>
      </c>
      <c r="H40" s="16">
        <v>715</v>
      </c>
      <c r="I40" s="16">
        <v>918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18.815000000000001</v>
      </c>
      <c r="C44" s="8">
        <v>24.013000000000002</v>
      </c>
      <c r="D44" s="9">
        <v>27.609000000000002</v>
      </c>
      <c r="E44" s="9">
        <v>28.547999999999998</v>
      </c>
      <c r="F44" s="9">
        <v>28.733000000000001</v>
      </c>
      <c r="G44" s="161" t="s">
        <v>140</v>
      </c>
      <c r="H44" s="162"/>
      <c r="I44" s="163"/>
      <c r="J44" s="26">
        <v>5.1020000000000003</v>
      </c>
      <c r="K44" s="9">
        <v>11.076000000000001</v>
      </c>
      <c r="L44" s="161">
        <v>21.076000000000001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1300</v>
      </c>
      <c r="C46" s="8">
        <v>1800</v>
      </c>
      <c r="D46" s="8">
        <v>6500</v>
      </c>
      <c r="E46" s="8">
        <v>6000</v>
      </c>
      <c r="F46" s="8">
        <v>1400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10</v>
      </c>
      <c r="L46" s="8" t="s">
        <v>140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853</v>
      </c>
      <c r="C47" s="20">
        <v>932</v>
      </c>
      <c r="D47" s="16">
        <v>3420</v>
      </c>
      <c r="E47" s="16">
        <v>2680</v>
      </c>
      <c r="F47" s="16">
        <v>749</v>
      </c>
      <c r="G47" s="16" t="s">
        <v>140</v>
      </c>
      <c r="H47" s="16" t="s">
        <v>140</v>
      </c>
      <c r="I47" s="48" t="s">
        <v>140</v>
      </c>
      <c r="J47" s="33">
        <v>80.599999999999994</v>
      </c>
      <c r="K47" s="44">
        <v>59.3</v>
      </c>
      <c r="L47" s="20" t="s">
        <v>140</v>
      </c>
      <c r="M47" s="16">
        <v>56.6</v>
      </c>
      <c r="N47" s="45">
        <v>55.5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17.158999999999999</v>
      </c>
      <c r="D51" s="162"/>
      <c r="E51" s="163"/>
      <c r="F51" s="171">
        <v>17.928999999999998</v>
      </c>
      <c r="G51" s="162"/>
      <c r="H51" s="172"/>
      <c r="I51" s="161">
        <v>7.3879999999999999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300</v>
      </c>
      <c r="E53" s="51" t="s">
        <v>140</v>
      </c>
      <c r="F53" s="8" t="s">
        <v>140</v>
      </c>
      <c r="G53" s="8">
        <v>300</v>
      </c>
      <c r="H53" s="52">
        <v>300</v>
      </c>
      <c r="I53" s="8">
        <v>180</v>
      </c>
      <c r="J53" s="8">
        <v>180</v>
      </c>
      <c r="K53" s="13">
        <v>160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91.7</v>
      </c>
      <c r="D54" s="53">
        <v>224</v>
      </c>
      <c r="E54" s="54" t="s">
        <v>140</v>
      </c>
      <c r="F54" s="17" t="s">
        <v>140</v>
      </c>
      <c r="G54" s="17">
        <v>186.9</v>
      </c>
      <c r="H54" s="89">
        <v>186.9</v>
      </c>
      <c r="I54" s="31">
        <v>114.3</v>
      </c>
      <c r="J54" s="56">
        <v>111.3</v>
      </c>
      <c r="K54" s="32">
        <v>110.5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B42" sqref="B42:I4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42185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16.788</v>
      </c>
      <c r="E9" s="161">
        <v>21.218</v>
      </c>
      <c r="F9" s="162"/>
      <c r="G9" s="163"/>
      <c r="H9" s="7" t="s">
        <v>15</v>
      </c>
      <c r="I9" s="8" t="s">
        <v>15</v>
      </c>
      <c r="J9" s="9">
        <v>13.542999999999999</v>
      </c>
      <c r="K9" s="161">
        <v>18.998000000000001</v>
      </c>
      <c r="L9" s="162"/>
      <c r="M9" s="163"/>
      <c r="N9" s="7" t="s">
        <v>15</v>
      </c>
      <c r="O9" s="9">
        <v>16.533000000000001</v>
      </c>
      <c r="P9" s="161">
        <v>24.827999999999999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700</v>
      </c>
      <c r="F11" s="8">
        <v>800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280</v>
      </c>
      <c r="L11" s="8">
        <v>280</v>
      </c>
      <c r="M11" s="13">
        <v>280</v>
      </c>
      <c r="N11" s="7" t="s">
        <v>15</v>
      </c>
      <c r="O11" s="8">
        <v>140</v>
      </c>
      <c r="P11" s="8">
        <v>35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239</v>
      </c>
      <c r="E12" s="18">
        <v>421</v>
      </c>
      <c r="F12" s="18">
        <v>457</v>
      </c>
      <c r="G12" s="19" t="s">
        <v>140</v>
      </c>
      <c r="H12" s="15" t="s">
        <v>34</v>
      </c>
      <c r="I12" s="16" t="s">
        <v>34</v>
      </c>
      <c r="J12" s="20">
        <v>109.7</v>
      </c>
      <c r="K12" s="18">
        <v>188</v>
      </c>
      <c r="L12" s="18">
        <v>191.7</v>
      </c>
      <c r="M12" s="19">
        <v>191.3</v>
      </c>
      <c r="N12" s="15" t="s">
        <v>34</v>
      </c>
      <c r="O12" s="20">
        <v>118.8</v>
      </c>
      <c r="P12" s="17">
        <v>77.099999999999994</v>
      </c>
      <c r="Q12" s="17">
        <v>213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4.1710000000000003</v>
      </c>
      <c r="C16" s="9">
        <v>10.702999999999999</v>
      </c>
      <c r="D16" s="8" t="s">
        <v>15</v>
      </c>
      <c r="E16" s="9">
        <v>22.2</v>
      </c>
      <c r="F16" s="161">
        <v>25.884</v>
      </c>
      <c r="G16" s="162"/>
      <c r="H16" s="163"/>
      <c r="I16" s="26">
        <v>8.3179999999999996</v>
      </c>
      <c r="J16" s="9">
        <v>16.678000000000001</v>
      </c>
      <c r="K16" s="9">
        <v>20.059000000000001</v>
      </c>
      <c r="L16" s="168">
        <v>22.201000000000001</v>
      </c>
      <c r="M16" s="169"/>
      <c r="N16" s="170"/>
      <c r="O16" s="171">
        <v>20.617000000000001</v>
      </c>
      <c r="P16" s="172"/>
      <c r="Q16" s="27">
        <v>18.337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30</v>
      </c>
      <c r="C18" s="8">
        <v>22</v>
      </c>
      <c r="D18" s="8" t="s">
        <v>15</v>
      </c>
      <c r="E18" s="8">
        <v>2200</v>
      </c>
      <c r="F18" s="8">
        <v>80</v>
      </c>
      <c r="G18" s="8">
        <v>70</v>
      </c>
      <c r="H18" s="13">
        <v>70</v>
      </c>
      <c r="I18" s="7">
        <v>18</v>
      </c>
      <c r="J18" s="8">
        <v>800</v>
      </c>
      <c r="K18" s="8">
        <v>1400</v>
      </c>
      <c r="L18" s="8">
        <v>8</v>
      </c>
      <c r="M18" s="8">
        <v>8</v>
      </c>
      <c r="N18" s="8">
        <v>8</v>
      </c>
      <c r="O18" s="7">
        <v>600</v>
      </c>
      <c r="P18" s="8">
        <v>600</v>
      </c>
      <c r="Q18" s="13">
        <v>120</v>
      </c>
    </row>
    <row r="19" spans="1:18" ht="11.25" customHeight="1" thickBot="1" x14ac:dyDescent="0.2">
      <c r="A19" s="14" t="s">
        <v>33</v>
      </c>
      <c r="B19" s="16">
        <v>45.9</v>
      </c>
      <c r="C19" s="20">
        <v>72.5</v>
      </c>
      <c r="D19" s="16" t="s">
        <v>140</v>
      </c>
      <c r="E19" s="17">
        <v>818</v>
      </c>
      <c r="F19" s="31">
        <v>62.6</v>
      </c>
      <c r="G19" s="31">
        <v>61.5</v>
      </c>
      <c r="H19" s="32">
        <v>60.9</v>
      </c>
      <c r="I19" s="33">
        <v>114.7</v>
      </c>
      <c r="J19" s="17">
        <v>397</v>
      </c>
      <c r="K19" s="17">
        <v>569</v>
      </c>
      <c r="L19" s="31">
        <v>41.8</v>
      </c>
      <c r="M19" s="31">
        <v>41.1</v>
      </c>
      <c r="N19" s="34">
        <v>40.700000000000003</v>
      </c>
      <c r="O19" s="88">
        <v>351</v>
      </c>
      <c r="P19" s="18">
        <v>381</v>
      </c>
      <c r="Q19" s="35">
        <v>171.6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8.5850000000000009</v>
      </c>
      <c r="C23" s="161">
        <v>12.135</v>
      </c>
      <c r="D23" s="162"/>
      <c r="E23" s="163"/>
      <c r="F23" s="26">
        <v>7.0759999999999996</v>
      </c>
      <c r="G23" s="9">
        <v>7.875</v>
      </c>
      <c r="H23" s="161">
        <v>7.74</v>
      </c>
      <c r="I23" s="162"/>
      <c r="J23" s="163"/>
      <c r="K23" s="7" t="s">
        <v>15</v>
      </c>
      <c r="L23" s="9">
        <v>31.405999999999999</v>
      </c>
      <c r="M23" s="9">
        <v>29.13</v>
      </c>
      <c r="N23" s="9">
        <v>35.131999999999998</v>
      </c>
      <c r="O23" s="161">
        <v>42.662999999999997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22</v>
      </c>
      <c r="C25" s="8">
        <v>20</v>
      </c>
      <c r="D25" s="8">
        <v>22</v>
      </c>
      <c r="E25" s="13">
        <v>30</v>
      </c>
      <c r="F25" s="7">
        <v>1300</v>
      </c>
      <c r="G25" s="8">
        <v>350</v>
      </c>
      <c r="H25" s="8">
        <v>12</v>
      </c>
      <c r="I25" s="8">
        <v>10</v>
      </c>
      <c r="J25" s="38">
        <v>10</v>
      </c>
      <c r="K25" s="7" t="s">
        <v>15</v>
      </c>
      <c r="L25" s="8" t="s">
        <v>245</v>
      </c>
      <c r="M25" s="8">
        <v>5000</v>
      </c>
      <c r="N25" s="8">
        <v>1800</v>
      </c>
      <c r="O25" s="8">
        <v>8</v>
      </c>
      <c r="P25" s="8">
        <v>8</v>
      </c>
      <c r="Q25" s="13">
        <v>6</v>
      </c>
    </row>
    <row r="26" spans="1:18" ht="11.25" customHeight="1" thickBot="1" x14ac:dyDescent="0.2">
      <c r="A26" s="14" t="s">
        <v>33</v>
      </c>
      <c r="B26" s="33">
        <v>93.7</v>
      </c>
      <c r="C26" s="31">
        <v>55.1</v>
      </c>
      <c r="D26" s="31">
        <v>54.8</v>
      </c>
      <c r="E26" s="32">
        <v>54.6</v>
      </c>
      <c r="F26" s="39">
        <v>566</v>
      </c>
      <c r="G26" s="17">
        <v>182</v>
      </c>
      <c r="H26" s="31">
        <v>40.6</v>
      </c>
      <c r="I26" s="31">
        <v>39.700000000000003</v>
      </c>
      <c r="J26" s="34">
        <v>39.5</v>
      </c>
      <c r="K26" s="16" t="s">
        <v>34</v>
      </c>
      <c r="L26" s="20" t="s">
        <v>246</v>
      </c>
      <c r="M26" s="16">
        <v>2290</v>
      </c>
      <c r="N26" s="40">
        <v>678</v>
      </c>
      <c r="O26" s="31">
        <v>32.200000000000003</v>
      </c>
      <c r="P26" s="31">
        <v>31.3</v>
      </c>
      <c r="Q26" s="32">
        <v>30.6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14.904999999999999</v>
      </c>
      <c r="C30" s="9">
        <v>20.388999999999999</v>
      </c>
      <c r="D30" s="9">
        <v>23.831</v>
      </c>
      <c r="E30" s="161">
        <v>25.001999999999999</v>
      </c>
      <c r="F30" s="163"/>
      <c r="G30" s="26">
        <v>12.343</v>
      </c>
      <c r="H30" s="9">
        <v>14.765000000000001</v>
      </c>
      <c r="I30" s="9">
        <v>24.99</v>
      </c>
      <c r="J30" s="161">
        <v>32.515999999999998</v>
      </c>
      <c r="K30" s="162"/>
      <c r="L30" s="163"/>
      <c r="M30" s="26">
        <v>4.7859999999999996</v>
      </c>
      <c r="N30" s="9">
        <v>6.202</v>
      </c>
      <c r="O30" s="161">
        <v>9.1760000000000002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45</v>
      </c>
      <c r="D32" s="8">
        <v>12</v>
      </c>
      <c r="E32" s="8">
        <v>6</v>
      </c>
      <c r="F32" s="38">
        <v>6</v>
      </c>
      <c r="G32" s="7">
        <v>12</v>
      </c>
      <c r="H32" s="8">
        <v>1300</v>
      </c>
      <c r="I32" s="8">
        <v>5500</v>
      </c>
      <c r="J32" s="8">
        <v>10</v>
      </c>
      <c r="K32" s="8">
        <v>12</v>
      </c>
      <c r="L32" s="13">
        <v>12</v>
      </c>
      <c r="M32" s="7">
        <v>180</v>
      </c>
      <c r="N32" s="8">
        <v>80</v>
      </c>
      <c r="O32" s="8">
        <v>180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151.5</v>
      </c>
      <c r="C33" s="17">
        <v>128.19999999999999</v>
      </c>
      <c r="D33" s="20">
        <v>52.5</v>
      </c>
      <c r="E33" s="20">
        <v>30.5</v>
      </c>
      <c r="F33" s="44">
        <v>37.4</v>
      </c>
      <c r="G33" s="33">
        <v>77.400000000000006</v>
      </c>
      <c r="H33" s="16">
        <v>578</v>
      </c>
      <c r="I33" s="16">
        <v>2320</v>
      </c>
      <c r="J33" s="16">
        <v>38.9</v>
      </c>
      <c r="K33" s="20">
        <v>39.9</v>
      </c>
      <c r="L33" s="45">
        <v>41.9</v>
      </c>
      <c r="M33" s="20">
        <v>140.9</v>
      </c>
      <c r="N33" s="20">
        <v>92.5</v>
      </c>
      <c r="O33" s="17">
        <v>135.69999999999999</v>
      </c>
      <c r="P33" s="17">
        <v>139.5</v>
      </c>
      <c r="Q33" s="46">
        <v>140.5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22.97</v>
      </c>
      <c r="D37" s="9" t="s">
        <v>250</v>
      </c>
      <c r="E37" s="9">
        <v>25.562999999999999</v>
      </c>
      <c r="F37" s="9">
        <v>27.722999999999999</v>
      </c>
      <c r="G37" s="161">
        <v>37.887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 t="s">
        <v>246</v>
      </c>
      <c r="F39" s="8" t="s">
        <v>246</v>
      </c>
      <c r="G39" s="8">
        <v>1300</v>
      </c>
      <c r="H39" s="8">
        <v>1600</v>
      </c>
      <c r="I39" s="8">
        <v>2000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1261</v>
      </c>
      <c r="D40" s="16" t="s">
        <v>140</v>
      </c>
      <c r="E40" s="16">
        <v>1345</v>
      </c>
      <c r="F40" s="16">
        <v>1892</v>
      </c>
      <c r="G40" s="16">
        <v>613</v>
      </c>
      <c r="H40" s="16">
        <v>702</v>
      </c>
      <c r="I40" s="16">
        <v>905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18.722999999999999</v>
      </c>
      <c r="C44" s="8">
        <v>24.061</v>
      </c>
      <c r="D44" s="9">
        <v>27.632000000000001</v>
      </c>
      <c r="E44" s="9">
        <v>28.661000000000001</v>
      </c>
      <c r="F44" s="9">
        <v>28.780999999999999</v>
      </c>
      <c r="G44" s="161" t="s">
        <v>140</v>
      </c>
      <c r="H44" s="162"/>
      <c r="I44" s="163"/>
      <c r="J44" s="26">
        <v>5.0960000000000001</v>
      </c>
      <c r="K44" s="9">
        <v>11.090999999999999</v>
      </c>
      <c r="L44" s="161">
        <v>21.084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1200</v>
      </c>
      <c r="C46" s="8">
        <v>1800</v>
      </c>
      <c r="D46" s="8">
        <v>8000</v>
      </c>
      <c r="E46" s="8">
        <v>7000</v>
      </c>
      <c r="F46" s="8">
        <v>1400</v>
      </c>
      <c r="G46" s="8" t="s">
        <v>140</v>
      </c>
      <c r="H46" s="8" t="s">
        <v>140</v>
      </c>
      <c r="I46" s="38" t="s">
        <v>140</v>
      </c>
      <c r="J46" s="7">
        <v>10</v>
      </c>
      <c r="K46" s="38">
        <v>12</v>
      </c>
      <c r="L46" s="8" t="s">
        <v>140</v>
      </c>
      <c r="M46" s="8">
        <v>12</v>
      </c>
      <c r="N46" s="13">
        <v>10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845</v>
      </c>
      <c r="C47" s="20">
        <v>918</v>
      </c>
      <c r="D47" s="16">
        <v>3350</v>
      </c>
      <c r="E47" s="16">
        <v>2440</v>
      </c>
      <c r="F47" s="16">
        <v>773</v>
      </c>
      <c r="G47" s="16" t="s">
        <v>140</v>
      </c>
      <c r="H47" s="16" t="s">
        <v>140</v>
      </c>
      <c r="I47" s="48" t="s">
        <v>140</v>
      </c>
      <c r="J47" s="33">
        <v>79.7</v>
      </c>
      <c r="K47" s="44">
        <v>58.8</v>
      </c>
      <c r="L47" s="20" t="s">
        <v>140</v>
      </c>
      <c r="M47" s="16">
        <v>55.1</v>
      </c>
      <c r="N47" s="45">
        <v>55.5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17.436</v>
      </c>
      <c r="D51" s="162"/>
      <c r="E51" s="163"/>
      <c r="F51" s="171">
        <v>18.03</v>
      </c>
      <c r="G51" s="162"/>
      <c r="H51" s="172"/>
      <c r="I51" s="161">
        <v>7.4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320</v>
      </c>
      <c r="E53" s="51" t="s">
        <v>140</v>
      </c>
      <c r="F53" s="8" t="s">
        <v>140</v>
      </c>
      <c r="G53" s="8" t="s">
        <v>415</v>
      </c>
      <c r="H53" s="52">
        <v>300</v>
      </c>
      <c r="I53" s="8">
        <v>170</v>
      </c>
      <c r="J53" s="8">
        <v>200</v>
      </c>
      <c r="K53" s="13">
        <v>200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176.1</v>
      </c>
      <c r="D54" s="53">
        <v>227</v>
      </c>
      <c r="E54" s="54" t="s">
        <v>140</v>
      </c>
      <c r="F54" s="17" t="s">
        <v>140</v>
      </c>
      <c r="G54" s="17" t="s">
        <v>240</v>
      </c>
      <c r="H54" s="89">
        <v>192.8</v>
      </c>
      <c r="I54" s="31">
        <v>120.4</v>
      </c>
      <c r="J54" s="56">
        <v>120.6</v>
      </c>
      <c r="K54" s="32">
        <v>120.8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5" workbookViewId="0">
      <selection activeCell="I51" sqref="I51:K51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42191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16.608000000000001</v>
      </c>
      <c r="E9" s="161">
        <v>20.777999999999999</v>
      </c>
      <c r="F9" s="162"/>
      <c r="G9" s="163"/>
      <c r="H9" s="7" t="s">
        <v>15</v>
      </c>
      <c r="I9" s="8" t="s">
        <v>15</v>
      </c>
      <c r="J9" s="9">
        <v>13.234</v>
      </c>
      <c r="K9" s="161">
        <v>18.337</v>
      </c>
      <c r="L9" s="162"/>
      <c r="M9" s="163"/>
      <c r="N9" s="7" t="s">
        <v>15</v>
      </c>
      <c r="O9" s="9">
        <v>16.673999999999999</v>
      </c>
      <c r="P9" s="161">
        <v>24.189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800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280</v>
      </c>
      <c r="L11" s="8">
        <v>280</v>
      </c>
      <c r="M11" s="13">
        <v>280</v>
      </c>
      <c r="N11" s="7" t="s">
        <v>15</v>
      </c>
      <c r="O11" s="8">
        <v>140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229</v>
      </c>
      <c r="E12" s="18">
        <v>467</v>
      </c>
      <c r="F12" s="18">
        <v>509</v>
      </c>
      <c r="G12" s="19" t="s">
        <v>140</v>
      </c>
      <c r="H12" s="15" t="s">
        <v>34</v>
      </c>
      <c r="I12" s="16" t="s">
        <v>34</v>
      </c>
      <c r="J12" s="20">
        <v>108.9</v>
      </c>
      <c r="K12" s="18">
        <v>188.2</v>
      </c>
      <c r="L12" s="18">
        <v>189.7</v>
      </c>
      <c r="M12" s="19">
        <v>190.2</v>
      </c>
      <c r="N12" s="15" t="s">
        <v>34</v>
      </c>
      <c r="O12" s="20">
        <v>119.2</v>
      </c>
      <c r="P12" s="17">
        <v>72.400000000000006</v>
      </c>
      <c r="Q12" s="17">
        <v>217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0.92500000000000004</v>
      </c>
      <c r="C16" s="9">
        <v>10.141999999999999</v>
      </c>
      <c r="D16" s="8" t="s">
        <v>15</v>
      </c>
      <c r="E16" s="9">
        <v>22.023</v>
      </c>
      <c r="F16" s="161">
        <v>24.876999999999999</v>
      </c>
      <c r="G16" s="162"/>
      <c r="H16" s="163"/>
      <c r="I16" s="26">
        <v>2.5259999999999998</v>
      </c>
      <c r="J16" s="9">
        <v>15.967000000000001</v>
      </c>
      <c r="K16" s="9">
        <v>19.695</v>
      </c>
      <c r="L16" s="168">
        <v>21.067</v>
      </c>
      <c r="M16" s="169"/>
      <c r="N16" s="170"/>
      <c r="O16" s="171">
        <v>19.715</v>
      </c>
      <c r="P16" s="172"/>
      <c r="Q16" s="27">
        <v>17.887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40</v>
      </c>
      <c r="C18" s="8">
        <v>20</v>
      </c>
      <c r="D18" s="8" t="s">
        <v>15</v>
      </c>
      <c r="E18" s="8">
        <v>2200</v>
      </c>
      <c r="F18" s="8">
        <v>70</v>
      </c>
      <c r="G18" s="8">
        <v>70</v>
      </c>
      <c r="H18" s="13">
        <v>60</v>
      </c>
      <c r="I18" s="7">
        <v>15</v>
      </c>
      <c r="J18" s="8">
        <v>300</v>
      </c>
      <c r="K18" s="8">
        <v>1600</v>
      </c>
      <c r="L18" s="8">
        <v>15</v>
      </c>
      <c r="M18" s="8">
        <v>15</v>
      </c>
      <c r="N18" s="8">
        <v>12</v>
      </c>
      <c r="O18" s="7">
        <v>600</v>
      </c>
      <c r="P18" s="8">
        <v>600</v>
      </c>
      <c r="Q18" s="13">
        <v>150</v>
      </c>
    </row>
    <row r="19" spans="1:18" ht="11.25" customHeight="1" thickBot="1" x14ac:dyDescent="0.2">
      <c r="A19" s="14" t="s">
        <v>33</v>
      </c>
      <c r="B19" s="16">
        <v>48.2</v>
      </c>
      <c r="C19" s="20">
        <v>74.7</v>
      </c>
      <c r="D19" s="16" t="s">
        <v>140</v>
      </c>
      <c r="E19" s="17">
        <v>805</v>
      </c>
      <c r="F19" s="31">
        <v>59.2</v>
      </c>
      <c r="G19" s="31">
        <v>58.9</v>
      </c>
      <c r="H19" s="32">
        <v>57.9</v>
      </c>
      <c r="I19" s="33">
        <v>65.7</v>
      </c>
      <c r="J19" s="17">
        <v>214</v>
      </c>
      <c r="K19" s="17">
        <v>611</v>
      </c>
      <c r="L19" s="31">
        <v>43.7</v>
      </c>
      <c r="M19" s="31">
        <v>44.1</v>
      </c>
      <c r="N19" s="34">
        <v>43.3</v>
      </c>
      <c r="O19" s="88">
        <v>362</v>
      </c>
      <c r="P19" s="18">
        <v>388</v>
      </c>
      <c r="Q19" s="35">
        <v>157.69999999999999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4.8899999999999997</v>
      </c>
      <c r="C23" s="161">
        <v>11.327999999999999</v>
      </c>
      <c r="D23" s="162"/>
      <c r="E23" s="163"/>
      <c r="F23" s="26">
        <v>6.24</v>
      </c>
      <c r="G23" s="9">
        <v>7.4109999999999996</v>
      </c>
      <c r="H23" s="161">
        <v>6.9649999999999999</v>
      </c>
      <c r="I23" s="162"/>
      <c r="J23" s="163"/>
      <c r="K23" s="7" t="s">
        <v>15</v>
      </c>
      <c r="L23" s="9">
        <v>31.081</v>
      </c>
      <c r="M23" s="9">
        <v>28.913</v>
      </c>
      <c r="N23" s="9">
        <v>35.048999999999999</v>
      </c>
      <c r="O23" s="161">
        <v>42.128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30</v>
      </c>
      <c r="D25" s="8">
        <v>30</v>
      </c>
      <c r="E25" s="13">
        <v>30</v>
      </c>
      <c r="F25" s="7">
        <v>700</v>
      </c>
      <c r="G25" s="8">
        <v>250</v>
      </c>
      <c r="H25" s="8">
        <v>10</v>
      </c>
      <c r="I25" s="8">
        <v>10</v>
      </c>
      <c r="J25" s="38">
        <v>10</v>
      </c>
      <c r="K25" s="7" t="s">
        <v>15</v>
      </c>
      <c r="L25" s="8" t="s">
        <v>245</v>
      </c>
      <c r="M25" s="8">
        <v>5000</v>
      </c>
      <c r="N25" s="8">
        <v>2000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74.099999999999994</v>
      </c>
      <c r="C26" s="31">
        <v>55.2</v>
      </c>
      <c r="D26" s="31">
        <v>56.4</v>
      </c>
      <c r="E26" s="32">
        <v>57</v>
      </c>
      <c r="F26" s="39">
        <v>279</v>
      </c>
      <c r="G26" s="17">
        <v>163.9</v>
      </c>
      <c r="H26" s="31">
        <v>43.2</v>
      </c>
      <c r="I26" s="31">
        <v>41.7</v>
      </c>
      <c r="J26" s="34">
        <v>42.1</v>
      </c>
      <c r="K26" s="16" t="s">
        <v>34</v>
      </c>
      <c r="L26" s="20" t="s">
        <v>246</v>
      </c>
      <c r="M26" s="16">
        <v>2230</v>
      </c>
      <c r="N26" s="40">
        <v>646</v>
      </c>
      <c r="O26" s="31">
        <v>31.4</v>
      </c>
      <c r="P26" s="31">
        <v>30.6</v>
      </c>
      <c r="Q26" s="32">
        <v>29.7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13.928000000000001</v>
      </c>
      <c r="C30" s="9">
        <v>19.997</v>
      </c>
      <c r="D30" s="9">
        <v>23.379000000000001</v>
      </c>
      <c r="E30" s="161">
        <v>24.954999999999998</v>
      </c>
      <c r="F30" s="163"/>
      <c r="G30" s="26">
        <v>12.175000000000001</v>
      </c>
      <c r="H30" s="9">
        <v>14.041</v>
      </c>
      <c r="I30" s="9">
        <v>24.963999999999999</v>
      </c>
      <c r="J30" s="161">
        <v>31.603000000000002</v>
      </c>
      <c r="K30" s="162"/>
      <c r="L30" s="163"/>
      <c r="M30" s="26">
        <v>1.056</v>
      </c>
      <c r="N30" s="9">
        <v>5.2679999999999998</v>
      </c>
      <c r="O30" s="161">
        <v>8.2910000000000004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22</v>
      </c>
      <c r="C32" s="8">
        <v>40</v>
      </c>
      <c r="D32" s="8">
        <v>10</v>
      </c>
      <c r="E32" s="8">
        <v>5</v>
      </c>
      <c r="F32" s="38">
        <v>5</v>
      </c>
      <c r="G32" s="7">
        <v>10</v>
      </c>
      <c r="H32" s="8">
        <v>1000</v>
      </c>
      <c r="I32" s="8">
        <v>5800</v>
      </c>
      <c r="J32" s="8">
        <v>12</v>
      </c>
      <c r="K32" s="8">
        <v>12</v>
      </c>
      <c r="L32" s="13">
        <v>12</v>
      </c>
      <c r="M32" s="7">
        <v>60</v>
      </c>
      <c r="N32" s="8">
        <v>100</v>
      </c>
      <c r="O32" s="8">
        <v>180</v>
      </c>
      <c r="P32" s="8">
        <v>180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145.6</v>
      </c>
      <c r="C33" s="17">
        <v>123.7</v>
      </c>
      <c r="D33" s="20">
        <v>50.4</v>
      </c>
      <c r="E33" s="20">
        <v>29.3</v>
      </c>
      <c r="F33" s="44">
        <v>35.700000000000003</v>
      </c>
      <c r="G33" s="33">
        <v>71.7</v>
      </c>
      <c r="H33" s="16">
        <v>559</v>
      </c>
      <c r="I33" s="16">
        <v>2330</v>
      </c>
      <c r="J33" s="16">
        <v>38.700000000000003</v>
      </c>
      <c r="K33" s="20">
        <v>41.4</v>
      </c>
      <c r="L33" s="45">
        <v>44.6</v>
      </c>
      <c r="M33" s="20">
        <v>55.4</v>
      </c>
      <c r="N33" s="20">
        <v>90.6</v>
      </c>
      <c r="O33" s="17">
        <v>130.80000000000001</v>
      </c>
      <c r="P33" s="17">
        <v>135.5</v>
      </c>
      <c r="Q33" s="46">
        <v>137.69999999999999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22.620999999999999</v>
      </c>
      <c r="D37" s="9" t="s">
        <v>250</v>
      </c>
      <c r="E37" s="9">
        <v>25.507000000000001</v>
      </c>
      <c r="F37" s="9">
        <v>27.513999999999999</v>
      </c>
      <c r="G37" s="161">
        <v>36.646999999999998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>
        <v>2000</v>
      </c>
      <c r="F39" s="8">
        <v>6000</v>
      </c>
      <c r="G39" s="8">
        <v>1200</v>
      </c>
      <c r="H39" s="8">
        <v>1600</v>
      </c>
      <c r="I39" s="8">
        <v>1800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1016</v>
      </c>
      <c r="D40" s="16" t="s">
        <v>140</v>
      </c>
      <c r="E40" s="16">
        <v>1113</v>
      </c>
      <c r="F40" s="16">
        <v>1997</v>
      </c>
      <c r="G40" s="16">
        <v>617</v>
      </c>
      <c r="H40" s="16">
        <v>687</v>
      </c>
      <c r="I40" s="16">
        <v>883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16.975999999999999</v>
      </c>
      <c r="C44" s="8">
        <v>23.52</v>
      </c>
      <c r="D44" s="9">
        <v>26.91</v>
      </c>
      <c r="E44" s="9">
        <v>28.271000000000001</v>
      </c>
      <c r="F44" s="9">
        <v>28.472999999999999</v>
      </c>
      <c r="G44" s="161" t="s">
        <v>140</v>
      </c>
      <c r="H44" s="162"/>
      <c r="I44" s="163"/>
      <c r="J44" s="26">
        <v>5.0709999999999997</v>
      </c>
      <c r="K44" s="9">
        <v>10.92</v>
      </c>
      <c r="L44" s="161">
        <v>20.274999999999999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</v>
      </c>
      <c r="C46" s="8">
        <v>800</v>
      </c>
      <c r="D46" s="8" t="s">
        <v>418</v>
      </c>
      <c r="E46" s="8">
        <v>7800</v>
      </c>
      <c r="F46" s="8">
        <v>2200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15</v>
      </c>
      <c r="L46" s="8">
        <v>12</v>
      </c>
      <c r="M46" s="8">
        <v>12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546</v>
      </c>
      <c r="C47" s="20">
        <v>531</v>
      </c>
      <c r="D47" s="16">
        <v>3430</v>
      </c>
      <c r="E47" s="16">
        <v>2740</v>
      </c>
      <c r="F47" s="16">
        <v>1099</v>
      </c>
      <c r="G47" s="16" t="s">
        <v>140</v>
      </c>
      <c r="H47" s="16" t="s">
        <v>140</v>
      </c>
      <c r="I47" s="48" t="s">
        <v>140</v>
      </c>
      <c r="J47" s="33">
        <v>88.9</v>
      </c>
      <c r="K47" s="44">
        <v>61.6</v>
      </c>
      <c r="L47" s="20">
        <v>55.8</v>
      </c>
      <c r="M47" s="16">
        <v>57.5</v>
      </c>
      <c r="N47" s="45">
        <v>58.2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16.64</v>
      </c>
      <c r="D51" s="162"/>
      <c r="E51" s="163"/>
      <c r="F51" s="171">
        <v>17.266999999999999</v>
      </c>
      <c r="G51" s="162"/>
      <c r="H51" s="172"/>
      <c r="I51" s="161">
        <v>7.0259999999999998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280</v>
      </c>
      <c r="E53" s="51" t="s">
        <v>140</v>
      </c>
      <c r="F53" s="8" t="s">
        <v>140</v>
      </c>
      <c r="G53" s="8">
        <v>250</v>
      </c>
      <c r="H53" s="52">
        <v>250</v>
      </c>
      <c r="I53" s="8">
        <v>200</v>
      </c>
      <c r="J53" s="8">
        <v>200</v>
      </c>
      <c r="K53" s="13">
        <v>200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164.4</v>
      </c>
      <c r="D54" s="53">
        <v>193.7</v>
      </c>
      <c r="E54" s="54" t="s">
        <v>140</v>
      </c>
      <c r="F54" s="17" t="s">
        <v>140</v>
      </c>
      <c r="G54" s="17">
        <v>136.1</v>
      </c>
      <c r="H54" s="89">
        <v>135.30000000000001</v>
      </c>
      <c r="I54" s="31">
        <v>126.8</v>
      </c>
      <c r="J54" s="56">
        <v>127.4</v>
      </c>
      <c r="K54" s="32">
        <v>127.7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0"/>
  <sheetViews>
    <sheetView workbookViewId="0">
      <selection activeCell="B44" sqref="B4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42009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15.492000000000001</v>
      </c>
      <c r="E9" s="161">
        <v>18.928000000000001</v>
      </c>
      <c r="F9" s="162"/>
      <c r="G9" s="163"/>
      <c r="H9" s="7" t="s">
        <v>15</v>
      </c>
      <c r="I9" s="8" t="s">
        <v>15</v>
      </c>
      <c r="J9" s="9">
        <v>12.615</v>
      </c>
      <c r="K9" s="161">
        <v>18.033000000000001</v>
      </c>
      <c r="L9" s="162"/>
      <c r="M9" s="163"/>
      <c r="N9" s="7" t="s">
        <v>15</v>
      </c>
      <c r="O9" s="9">
        <v>16.827999999999999</v>
      </c>
      <c r="P9" s="161">
        <v>24.547000000000001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900</v>
      </c>
      <c r="F11" s="8">
        <v>1100</v>
      </c>
      <c r="G11" s="13" t="s">
        <v>140</v>
      </c>
      <c r="H11" s="7" t="s">
        <v>15</v>
      </c>
      <c r="I11" s="8" t="s">
        <v>15</v>
      </c>
      <c r="J11" s="8">
        <v>70</v>
      </c>
      <c r="K11" s="8">
        <v>220</v>
      </c>
      <c r="L11" s="8">
        <v>250</v>
      </c>
      <c r="M11" s="13">
        <v>250</v>
      </c>
      <c r="N11" s="7" t="s">
        <v>15</v>
      </c>
      <c r="O11" s="8">
        <v>130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 t="s">
        <v>240</v>
      </c>
      <c r="E12" s="18" t="s">
        <v>240</v>
      </c>
      <c r="F12" s="18" t="s">
        <v>241</v>
      </c>
      <c r="G12" s="19" t="s">
        <v>140</v>
      </c>
      <c r="H12" s="15" t="s">
        <v>34</v>
      </c>
      <c r="I12" s="16" t="s">
        <v>34</v>
      </c>
      <c r="J12" s="20" t="s">
        <v>242</v>
      </c>
      <c r="K12" s="18" t="s">
        <v>242</v>
      </c>
      <c r="L12" s="18" t="s">
        <v>240</v>
      </c>
      <c r="M12" s="19" t="s">
        <v>241</v>
      </c>
      <c r="N12" s="15" t="s">
        <v>34</v>
      </c>
      <c r="O12" s="20" t="s">
        <v>242</v>
      </c>
      <c r="P12" s="17" t="s">
        <v>242</v>
      </c>
      <c r="Q12" s="17" t="s">
        <v>243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4.0439999999999996</v>
      </c>
      <c r="C16" s="9">
        <v>10.212</v>
      </c>
      <c r="D16" s="8" t="s">
        <v>15</v>
      </c>
      <c r="E16" s="9">
        <v>21.939</v>
      </c>
      <c r="F16" s="161">
        <v>24.341000000000001</v>
      </c>
      <c r="G16" s="162"/>
      <c r="H16" s="163"/>
      <c r="I16" s="26">
        <v>7.8929999999999998</v>
      </c>
      <c r="J16" s="9">
        <v>16.347000000000001</v>
      </c>
      <c r="K16" s="9">
        <v>19.945</v>
      </c>
      <c r="L16" s="168">
        <v>21.077999999999999</v>
      </c>
      <c r="M16" s="169"/>
      <c r="N16" s="170"/>
      <c r="O16" s="171">
        <v>17.684000000000001</v>
      </c>
      <c r="P16" s="172"/>
      <c r="Q16" s="27">
        <v>15.393000000000001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8</v>
      </c>
      <c r="C18" s="8">
        <v>15</v>
      </c>
      <c r="D18" s="8" t="s">
        <v>15</v>
      </c>
      <c r="E18" s="8">
        <v>1900</v>
      </c>
      <c r="F18" s="8">
        <v>35</v>
      </c>
      <c r="G18" s="8">
        <v>30</v>
      </c>
      <c r="H18" s="13">
        <v>22</v>
      </c>
      <c r="I18" s="7">
        <v>15</v>
      </c>
      <c r="J18" s="8">
        <v>280</v>
      </c>
      <c r="K18" s="8">
        <v>1400</v>
      </c>
      <c r="L18" s="8">
        <v>10</v>
      </c>
      <c r="M18" s="8">
        <v>10</v>
      </c>
      <c r="N18" s="8">
        <v>12</v>
      </c>
      <c r="O18" s="7">
        <v>800</v>
      </c>
      <c r="P18" s="8">
        <v>800</v>
      </c>
      <c r="Q18" s="13">
        <v>140</v>
      </c>
    </row>
    <row r="19" spans="1:18" ht="11.25" customHeight="1" thickBot="1" x14ac:dyDescent="0.2">
      <c r="A19" s="14" t="s">
        <v>33</v>
      </c>
      <c r="B19" s="16" t="s">
        <v>244</v>
      </c>
      <c r="C19" s="20" t="s">
        <v>244</v>
      </c>
      <c r="D19" s="16" t="s">
        <v>240</v>
      </c>
      <c r="E19" s="17" t="s">
        <v>240</v>
      </c>
      <c r="F19" s="31" t="s">
        <v>244</v>
      </c>
      <c r="G19" s="31" t="s">
        <v>244</v>
      </c>
      <c r="H19" s="32" t="s">
        <v>244</v>
      </c>
      <c r="I19" s="33" t="s">
        <v>242</v>
      </c>
      <c r="J19" s="17" t="s">
        <v>240</v>
      </c>
      <c r="K19" s="17" t="s">
        <v>241</v>
      </c>
      <c r="L19" s="31" t="s">
        <v>244</v>
      </c>
      <c r="M19" s="31" t="s">
        <v>244</v>
      </c>
      <c r="N19" s="34" t="s">
        <v>244</v>
      </c>
      <c r="O19" s="87" t="s">
        <v>242</v>
      </c>
      <c r="P19" s="18" t="s">
        <v>240</v>
      </c>
      <c r="Q19" s="35" t="s">
        <v>241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7.6890000000000001</v>
      </c>
      <c r="C23" s="161">
        <v>10.461</v>
      </c>
      <c r="D23" s="162"/>
      <c r="E23" s="163"/>
      <c r="F23" s="26">
        <v>6.9480000000000004</v>
      </c>
      <c r="G23" s="9">
        <v>7.7519999999999998</v>
      </c>
      <c r="H23" s="161">
        <v>7.0149999999999997</v>
      </c>
      <c r="I23" s="162"/>
      <c r="J23" s="163"/>
      <c r="K23" s="7" t="s">
        <v>15</v>
      </c>
      <c r="L23" s="9">
        <v>31.378</v>
      </c>
      <c r="M23" s="9">
        <v>28.975999999999999</v>
      </c>
      <c r="N23" s="9">
        <v>35.027999999999999</v>
      </c>
      <c r="O23" s="161">
        <v>41.847999999999999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15</v>
      </c>
      <c r="D25" s="8">
        <v>20</v>
      </c>
      <c r="E25" s="13">
        <v>22</v>
      </c>
      <c r="F25" s="7">
        <v>1200</v>
      </c>
      <c r="G25" s="8">
        <v>600</v>
      </c>
      <c r="H25" s="8">
        <v>12</v>
      </c>
      <c r="I25" s="8">
        <v>15</v>
      </c>
      <c r="J25" s="38">
        <v>20</v>
      </c>
      <c r="K25" s="7" t="s">
        <v>15</v>
      </c>
      <c r="L25" s="8" t="s">
        <v>245</v>
      </c>
      <c r="M25" s="8">
        <v>4800</v>
      </c>
      <c r="N25" s="8">
        <v>1900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 t="s">
        <v>242</v>
      </c>
      <c r="C26" s="31" t="s">
        <v>244</v>
      </c>
      <c r="D26" s="31" t="s">
        <v>244</v>
      </c>
      <c r="E26" s="32" t="s">
        <v>244</v>
      </c>
      <c r="F26" s="39" t="s">
        <v>240</v>
      </c>
      <c r="G26" s="17" t="s">
        <v>242</v>
      </c>
      <c r="H26" s="31" t="s">
        <v>244</v>
      </c>
      <c r="I26" s="31" t="s">
        <v>244</v>
      </c>
      <c r="J26" s="34" t="s">
        <v>242</v>
      </c>
      <c r="K26" s="16" t="s">
        <v>34</v>
      </c>
      <c r="L26" s="20" t="s">
        <v>246</v>
      </c>
      <c r="M26" s="16" t="s">
        <v>240</v>
      </c>
      <c r="N26" s="40" t="s">
        <v>247</v>
      </c>
      <c r="O26" s="31" t="s">
        <v>244</v>
      </c>
      <c r="P26" s="31" t="s">
        <v>244</v>
      </c>
      <c r="Q26" s="32" t="s">
        <v>244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14.898999999999999</v>
      </c>
      <c r="C30" s="9">
        <v>20.337</v>
      </c>
      <c r="D30" s="9">
        <v>23.736000000000001</v>
      </c>
      <c r="E30" s="161">
        <v>24.030999999999999</v>
      </c>
      <c r="F30" s="163"/>
      <c r="G30" s="26">
        <v>13.071</v>
      </c>
      <c r="H30" s="9">
        <v>14.746</v>
      </c>
      <c r="I30" s="9">
        <v>24.884</v>
      </c>
      <c r="J30" s="161">
        <v>30.753</v>
      </c>
      <c r="K30" s="162"/>
      <c r="L30" s="163"/>
      <c r="M30" s="26">
        <v>3.4710000000000001</v>
      </c>
      <c r="N30" s="9">
        <v>4.7969999999999997</v>
      </c>
      <c r="O30" s="161">
        <v>7.6219999999999999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25</v>
      </c>
      <c r="D32" s="8">
        <v>12</v>
      </c>
      <c r="E32" s="8">
        <v>8</v>
      </c>
      <c r="F32" s="38">
        <v>8</v>
      </c>
      <c r="G32" s="7">
        <v>25</v>
      </c>
      <c r="H32" s="8">
        <v>1300</v>
      </c>
      <c r="I32" s="8">
        <v>4500</v>
      </c>
      <c r="J32" s="8">
        <v>18</v>
      </c>
      <c r="K32" s="8">
        <v>12</v>
      </c>
      <c r="L32" s="13">
        <v>12</v>
      </c>
      <c r="M32" s="7">
        <v>380</v>
      </c>
      <c r="N32" s="8">
        <v>80</v>
      </c>
      <c r="O32" s="8">
        <v>220</v>
      </c>
      <c r="P32" s="8">
        <v>220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 t="s">
        <v>242</v>
      </c>
      <c r="C33" s="17" t="s">
        <v>242</v>
      </c>
      <c r="D33" s="20" t="s">
        <v>244</v>
      </c>
      <c r="E33" s="20" t="s">
        <v>244</v>
      </c>
      <c r="F33" s="44" t="s">
        <v>244</v>
      </c>
      <c r="G33" s="33" t="s">
        <v>242</v>
      </c>
      <c r="H33" s="16" t="s">
        <v>242</v>
      </c>
      <c r="I33" s="16" t="s">
        <v>248</v>
      </c>
      <c r="J33" s="16" t="s">
        <v>244</v>
      </c>
      <c r="K33" s="20" t="s">
        <v>244</v>
      </c>
      <c r="L33" s="45" t="s">
        <v>244</v>
      </c>
      <c r="M33" s="20" t="s">
        <v>242</v>
      </c>
      <c r="N33" s="20" t="s">
        <v>242</v>
      </c>
      <c r="O33" s="17" t="s">
        <v>240</v>
      </c>
      <c r="P33" s="17" t="s">
        <v>240</v>
      </c>
      <c r="Q33" s="46" t="s">
        <v>241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19.242000000000001</v>
      </c>
      <c r="C37" s="8" t="s">
        <v>250</v>
      </c>
      <c r="D37" s="9">
        <v>25.155000000000001</v>
      </c>
      <c r="E37" s="9">
        <v>25.318999999999999</v>
      </c>
      <c r="F37" s="9">
        <v>27.327999999999999</v>
      </c>
      <c r="G37" s="161">
        <v>37.758000000000003</v>
      </c>
      <c r="H37" s="162"/>
      <c r="I37" s="172"/>
      <c r="J37" s="161" t="s">
        <v>146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246</v>
      </c>
      <c r="C39" s="8" t="s">
        <v>15</v>
      </c>
      <c r="D39" s="8">
        <v>2500</v>
      </c>
      <c r="E39" s="8" t="s">
        <v>249</v>
      </c>
      <c r="F39" s="8">
        <v>3500</v>
      </c>
      <c r="G39" s="8">
        <v>1600</v>
      </c>
      <c r="H39" s="8">
        <v>1600</v>
      </c>
      <c r="I39" s="8">
        <v>1600</v>
      </c>
      <c r="J39" s="8" t="s">
        <v>146</v>
      </c>
      <c r="K39" s="8" t="s">
        <v>146</v>
      </c>
      <c r="L39" s="13" t="s">
        <v>146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245</v>
      </c>
      <c r="C40" s="16" t="s">
        <v>34</v>
      </c>
      <c r="D40" s="16" t="s">
        <v>146</v>
      </c>
      <c r="E40" s="16" t="s">
        <v>249</v>
      </c>
      <c r="F40" s="16" t="s">
        <v>146</v>
      </c>
      <c r="G40" s="16" t="s">
        <v>146</v>
      </c>
      <c r="H40" s="16" t="s">
        <v>146</v>
      </c>
      <c r="I40" s="16" t="s">
        <v>146</v>
      </c>
      <c r="J40" s="20" t="s">
        <v>146</v>
      </c>
      <c r="K40" s="20" t="s">
        <v>146</v>
      </c>
      <c r="L40" s="44" t="s">
        <v>146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 t="s">
        <v>251</v>
      </c>
      <c r="C44" s="8">
        <v>28.501000000000001</v>
      </c>
      <c r="D44" s="9">
        <v>28.73</v>
      </c>
      <c r="E44" s="9">
        <v>17.850999999999999</v>
      </c>
      <c r="F44" s="9" t="s">
        <v>250</v>
      </c>
      <c r="G44" s="161" t="s">
        <v>146</v>
      </c>
      <c r="H44" s="162"/>
      <c r="I44" s="163"/>
      <c r="J44" s="26">
        <v>5.3449999999999998</v>
      </c>
      <c r="K44" s="9">
        <v>11.196</v>
      </c>
      <c r="L44" s="161">
        <v>20.724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 t="s">
        <v>251</v>
      </c>
      <c r="C46" s="8">
        <v>6500</v>
      </c>
      <c r="D46" s="8">
        <v>1300</v>
      </c>
      <c r="E46" s="8">
        <v>2700</v>
      </c>
      <c r="F46" s="8" t="s">
        <v>252</v>
      </c>
      <c r="G46" s="8" t="s">
        <v>146</v>
      </c>
      <c r="H46" s="8" t="s">
        <v>146</v>
      </c>
      <c r="I46" s="38" t="s">
        <v>146</v>
      </c>
      <c r="J46" s="7">
        <v>12</v>
      </c>
      <c r="K46" s="38">
        <v>12</v>
      </c>
      <c r="L46" s="8">
        <v>15</v>
      </c>
      <c r="M46" s="8">
        <v>15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 t="s">
        <v>241</v>
      </c>
      <c r="C47" s="16" t="s">
        <v>240</v>
      </c>
      <c r="D47" s="16" t="s">
        <v>253</v>
      </c>
      <c r="E47" s="16" t="s">
        <v>254</v>
      </c>
      <c r="F47" s="16" t="s">
        <v>254</v>
      </c>
      <c r="G47" s="16" t="s">
        <v>254</v>
      </c>
      <c r="H47" s="16" t="s">
        <v>253</v>
      </c>
      <c r="I47" s="48" t="s">
        <v>253</v>
      </c>
      <c r="J47" s="33" t="s">
        <v>240</v>
      </c>
      <c r="K47" s="44" t="s">
        <v>244</v>
      </c>
      <c r="L47" s="20" t="s">
        <v>244</v>
      </c>
      <c r="M47" s="16" t="s">
        <v>244</v>
      </c>
      <c r="N47" s="45" t="s">
        <v>244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146</v>
      </c>
      <c r="C51" s="161">
        <v>14.587999999999999</v>
      </c>
      <c r="D51" s="162"/>
      <c r="E51" s="163"/>
      <c r="F51" s="171">
        <v>16.600000000000001</v>
      </c>
      <c r="G51" s="162"/>
      <c r="H51" s="172"/>
      <c r="I51" s="161">
        <v>6.742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146</v>
      </c>
      <c r="C53" s="8">
        <v>200</v>
      </c>
      <c r="D53" s="8">
        <v>200</v>
      </c>
      <c r="E53" s="51" t="s">
        <v>146</v>
      </c>
      <c r="F53" s="8" t="s">
        <v>240</v>
      </c>
      <c r="G53" s="8">
        <v>280</v>
      </c>
      <c r="H53" s="52">
        <v>300</v>
      </c>
      <c r="I53" s="8">
        <v>22</v>
      </c>
      <c r="J53" s="8">
        <v>22</v>
      </c>
      <c r="K53" s="13">
        <v>20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146</v>
      </c>
      <c r="C54" s="17" t="s">
        <v>241</v>
      </c>
      <c r="D54" s="53" t="s">
        <v>242</v>
      </c>
      <c r="E54" s="54" t="s">
        <v>146</v>
      </c>
      <c r="F54" s="20" t="s">
        <v>240</v>
      </c>
      <c r="G54" s="53" t="s">
        <v>240</v>
      </c>
      <c r="H54" s="55" t="s">
        <v>240</v>
      </c>
      <c r="I54" s="31" t="s">
        <v>244</v>
      </c>
      <c r="J54" s="56" t="s">
        <v>244</v>
      </c>
      <c r="K54" s="32" t="s">
        <v>244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1:E51"/>
    <mergeCell ref="F51:H51"/>
    <mergeCell ref="I51:K51"/>
    <mergeCell ref="B49:E49"/>
    <mergeCell ref="F49:K49"/>
    <mergeCell ref="C50:E50"/>
    <mergeCell ref="F50:H50"/>
    <mergeCell ref="I50:K50"/>
    <mergeCell ref="O29:Q29"/>
    <mergeCell ref="E30:F30"/>
    <mergeCell ref="J30:L30"/>
    <mergeCell ref="O30:Q30"/>
    <mergeCell ref="B42:I42"/>
    <mergeCell ref="J42:N42"/>
    <mergeCell ref="G37:I37"/>
    <mergeCell ref="J37:L37"/>
    <mergeCell ref="G43:I43"/>
    <mergeCell ref="L43:N43"/>
    <mergeCell ref="G44:I44"/>
    <mergeCell ref="L44:N44"/>
    <mergeCell ref="E29:F29"/>
    <mergeCell ref="J29:L29"/>
    <mergeCell ref="B35:L35"/>
    <mergeCell ref="G36:I36"/>
    <mergeCell ref="J36:L36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O17" sqref="O1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42198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16.77</v>
      </c>
      <c r="E9" s="161">
        <v>20.844000000000001</v>
      </c>
      <c r="F9" s="162"/>
      <c r="G9" s="163"/>
      <c r="H9" s="7" t="s">
        <v>15</v>
      </c>
      <c r="I9" s="8" t="s">
        <v>15</v>
      </c>
      <c r="J9" s="9">
        <v>13.275</v>
      </c>
      <c r="K9" s="161">
        <v>18.734000000000002</v>
      </c>
      <c r="L9" s="162"/>
      <c r="M9" s="163"/>
      <c r="N9" s="7" t="s">
        <v>15</v>
      </c>
      <c r="O9" s="9">
        <v>16.824999999999999</v>
      </c>
      <c r="P9" s="161">
        <v>24.189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780</v>
      </c>
      <c r="F11" s="8">
        <v>820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280</v>
      </c>
      <c r="L11" s="8">
        <v>280</v>
      </c>
      <c r="M11" s="13">
        <v>280</v>
      </c>
      <c r="N11" s="7" t="s">
        <v>15</v>
      </c>
      <c r="O11" s="8">
        <v>130</v>
      </c>
      <c r="P11" s="8">
        <v>40</v>
      </c>
      <c r="Q11" s="8">
        <v>380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222</v>
      </c>
      <c r="E12" s="18">
        <v>431</v>
      </c>
      <c r="F12" s="18">
        <v>453</v>
      </c>
      <c r="G12" s="19" t="s">
        <v>140</v>
      </c>
      <c r="H12" s="15" t="s">
        <v>34</v>
      </c>
      <c r="I12" s="16" t="s">
        <v>34</v>
      </c>
      <c r="J12" s="20">
        <v>107.3</v>
      </c>
      <c r="K12" s="18">
        <v>186.4</v>
      </c>
      <c r="L12" s="18">
        <v>187.9</v>
      </c>
      <c r="M12" s="19">
        <v>190.6</v>
      </c>
      <c r="N12" s="15" t="s">
        <v>34</v>
      </c>
      <c r="O12" s="20">
        <v>110.3</v>
      </c>
      <c r="P12" s="17">
        <v>72.599999999999994</v>
      </c>
      <c r="Q12" s="17">
        <v>208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3.512</v>
      </c>
      <c r="C16" s="9">
        <v>10.191000000000001</v>
      </c>
      <c r="D16" s="8" t="s">
        <v>15</v>
      </c>
      <c r="E16" s="9">
        <v>21.975999999999999</v>
      </c>
      <c r="F16" s="161">
        <v>24.963000000000001</v>
      </c>
      <c r="G16" s="162"/>
      <c r="H16" s="163"/>
      <c r="I16" s="26">
        <v>2.6349999999999998</v>
      </c>
      <c r="J16" s="9">
        <v>16.018000000000001</v>
      </c>
      <c r="K16" s="9">
        <v>20.091000000000001</v>
      </c>
      <c r="L16" s="168">
        <v>21.254999999999999</v>
      </c>
      <c r="M16" s="169"/>
      <c r="N16" s="170"/>
      <c r="O16" s="171">
        <v>19.497</v>
      </c>
      <c r="P16" s="172"/>
      <c r="Q16" s="27">
        <v>17.45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18</v>
      </c>
      <c r="D18" s="8" t="s">
        <v>15</v>
      </c>
      <c r="E18" s="8">
        <v>2000</v>
      </c>
      <c r="F18" s="8">
        <v>55</v>
      </c>
      <c r="G18" s="8">
        <v>60</v>
      </c>
      <c r="H18" s="13">
        <v>60</v>
      </c>
      <c r="I18" s="7">
        <v>10</v>
      </c>
      <c r="J18" s="8">
        <v>180</v>
      </c>
      <c r="K18" s="8">
        <v>1600</v>
      </c>
      <c r="L18" s="8">
        <v>12</v>
      </c>
      <c r="M18" s="8">
        <v>12</v>
      </c>
      <c r="N18" s="8">
        <v>10</v>
      </c>
      <c r="O18" s="7">
        <v>580</v>
      </c>
      <c r="P18" s="8">
        <v>550</v>
      </c>
      <c r="Q18" s="13">
        <v>160</v>
      </c>
    </row>
    <row r="19" spans="1:18" ht="11.25" customHeight="1" thickBot="1" x14ac:dyDescent="0.2">
      <c r="A19" s="14" t="s">
        <v>33</v>
      </c>
      <c r="B19" s="16">
        <v>42.5</v>
      </c>
      <c r="C19" s="20">
        <v>76.2</v>
      </c>
      <c r="D19" s="16" t="s">
        <v>140</v>
      </c>
      <c r="E19" s="17">
        <v>781</v>
      </c>
      <c r="F19" s="31">
        <v>52.7</v>
      </c>
      <c r="G19" s="31">
        <v>53.9</v>
      </c>
      <c r="H19" s="32">
        <v>54.2</v>
      </c>
      <c r="I19" s="33">
        <v>84.1</v>
      </c>
      <c r="J19" s="17">
        <v>201</v>
      </c>
      <c r="K19" s="17">
        <v>638</v>
      </c>
      <c r="L19" s="31">
        <v>42.2</v>
      </c>
      <c r="M19" s="31">
        <v>41.9</v>
      </c>
      <c r="N19" s="34">
        <v>41.1</v>
      </c>
      <c r="O19" s="88">
        <v>355</v>
      </c>
      <c r="P19" s="18">
        <v>368</v>
      </c>
      <c r="Q19" s="35">
        <v>150.6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4.9720000000000004</v>
      </c>
      <c r="C23" s="161">
        <v>11.253</v>
      </c>
      <c r="D23" s="162"/>
      <c r="E23" s="163"/>
      <c r="F23" s="26">
        <v>6.6079999999999997</v>
      </c>
      <c r="G23" s="9">
        <v>7.657</v>
      </c>
      <c r="H23" s="161">
        <v>7.15</v>
      </c>
      <c r="I23" s="162"/>
      <c r="J23" s="163"/>
      <c r="K23" s="7" t="s">
        <v>15</v>
      </c>
      <c r="L23" s="9">
        <v>31.295000000000002</v>
      </c>
      <c r="M23" s="9">
        <v>28.748000000000001</v>
      </c>
      <c r="N23" s="9">
        <v>35.621000000000002</v>
      </c>
      <c r="O23" s="161">
        <v>42.406999999999996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280</v>
      </c>
      <c r="G25" s="8">
        <v>800</v>
      </c>
      <c r="H25" s="8">
        <v>10</v>
      </c>
      <c r="I25" s="8">
        <v>8</v>
      </c>
      <c r="J25" s="38">
        <v>8</v>
      </c>
      <c r="K25" s="7" t="s">
        <v>15</v>
      </c>
      <c r="L25" s="8" t="s">
        <v>245</v>
      </c>
      <c r="M25" s="8">
        <v>5000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71.099999999999994</v>
      </c>
      <c r="C26" s="31">
        <v>52.4</v>
      </c>
      <c r="D26" s="31">
        <v>52.9</v>
      </c>
      <c r="E26" s="32">
        <v>52.4</v>
      </c>
      <c r="F26" s="39">
        <v>170.9</v>
      </c>
      <c r="G26" s="17">
        <v>344</v>
      </c>
      <c r="H26" s="31">
        <v>40.200000000000003</v>
      </c>
      <c r="I26" s="31">
        <v>39.9</v>
      </c>
      <c r="J26" s="34">
        <v>39.200000000000003</v>
      </c>
      <c r="K26" s="16" t="s">
        <v>34</v>
      </c>
      <c r="L26" s="20" t="s">
        <v>246</v>
      </c>
      <c r="M26" s="16">
        <v>2280</v>
      </c>
      <c r="N26" s="40">
        <v>649</v>
      </c>
      <c r="O26" s="31">
        <v>31.6</v>
      </c>
      <c r="P26" s="31">
        <v>31.3</v>
      </c>
      <c r="Q26" s="32">
        <v>30.7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14.212999999999999</v>
      </c>
      <c r="C30" s="9">
        <v>19.841999999999999</v>
      </c>
      <c r="D30" s="9">
        <v>24.202999999999999</v>
      </c>
      <c r="E30" s="161">
        <v>24.86</v>
      </c>
      <c r="F30" s="163"/>
      <c r="G30" s="26">
        <v>12.44</v>
      </c>
      <c r="H30" s="9">
        <v>14.212999999999999</v>
      </c>
      <c r="I30" s="9">
        <v>24.001999999999999</v>
      </c>
      <c r="J30" s="161">
        <v>31.6</v>
      </c>
      <c r="K30" s="162"/>
      <c r="L30" s="163"/>
      <c r="M30" s="26">
        <v>2.7229999999999999</v>
      </c>
      <c r="N30" s="9">
        <v>4.9749999999999996</v>
      </c>
      <c r="O30" s="161">
        <v>8.3859999999999992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15</v>
      </c>
      <c r="C32" s="8">
        <v>40</v>
      </c>
      <c r="D32" s="8">
        <v>10</v>
      </c>
      <c r="E32" s="8">
        <v>5</v>
      </c>
      <c r="F32" s="38">
        <v>5</v>
      </c>
      <c r="G32" s="7">
        <v>10</v>
      </c>
      <c r="H32" s="8">
        <v>1100</v>
      </c>
      <c r="I32" s="8">
        <v>6000</v>
      </c>
      <c r="J32" s="8">
        <v>12</v>
      </c>
      <c r="K32" s="8">
        <v>12</v>
      </c>
      <c r="L32" s="13">
        <v>12</v>
      </c>
      <c r="M32" s="7">
        <v>300</v>
      </c>
      <c r="N32" s="8">
        <v>120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105</v>
      </c>
      <c r="C33" s="17">
        <v>128.80000000000001</v>
      </c>
      <c r="D33" s="20">
        <v>50.7</v>
      </c>
      <c r="E33" s="20">
        <v>29.9</v>
      </c>
      <c r="F33" s="44">
        <v>36.200000000000003</v>
      </c>
      <c r="G33" s="33">
        <v>72.2</v>
      </c>
      <c r="H33" s="16">
        <v>551</v>
      </c>
      <c r="I33" s="16">
        <v>2320</v>
      </c>
      <c r="J33" s="16">
        <v>38.700000000000003</v>
      </c>
      <c r="K33" s="20">
        <v>41.4</v>
      </c>
      <c r="L33" s="45">
        <v>44.6</v>
      </c>
      <c r="M33" s="20">
        <v>181.7</v>
      </c>
      <c r="N33" s="20">
        <v>91.1</v>
      </c>
      <c r="O33" s="17">
        <v>131.19999999999999</v>
      </c>
      <c r="P33" s="17">
        <v>134.9</v>
      </c>
      <c r="Q33" s="46">
        <v>135.5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23.012</v>
      </c>
      <c r="D37" s="9" t="s">
        <v>250</v>
      </c>
      <c r="E37" s="9">
        <v>25.664000000000001</v>
      </c>
      <c r="F37" s="9">
        <v>27.870999999999999</v>
      </c>
      <c r="G37" s="161">
        <v>37.218000000000004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>
        <v>1600</v>
      </c>
      <c r="F39" s="8">
        <v>4500</v>
      </c>
      <c r="G39" s="8">
        <v>1400</v>
      </c>
      <c r="H39" s="8">
        <v>1600</v>
      </c>
      <c r="I39" s="8">
        <v>2000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1210</v>
      </c>
      <c r="D40" s="16" t="s">
        <v>140</v>
      </c>
      <c r="E40" s="16">
        <v>908</v>
      </c>
      <c r="F40" s="16">
        <v>1853</v>
      </c>
      <c r="G40" s="16">
        <v>677</v>
      </c>
      <c r="H40" s="16">
        <v>742</v>
      </c>
      <c r="I40" s="16">
        <v>919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16.273</v>
      </c>
      <c r="C44" s="8">
        <v>23.783999999999999</v>
      </c>
      <c r="D44" s="9">
        <v>26.678000000000001</v>
      </c>
      <c r="E44" s="9">
        <v>28.457000000000001</v>
      </c>
      <c r="F44" s="9">
        <v>28.709</v>
      </c>
      <c r="G44" s="161" t="s">
        <v>140</v>
      </c>
      <c r="H44" s="162"/>
      <c r="I44" s="163"/>
      <c r="J44" s="26">
        <v>5.056</v>
      </c>
      <c r="K44" s="9">
        <v>10.4</v>
      </c>
      <c r="L44" s="161">
        <v>20.672999999999998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1000</v>
      </c>
      <c r="C46" s="8">
        <v>1000</v>
      </c>
      <c r="D46" s="8">
        <v>8000</v>
      </c>
      <c r="E46" s="8">
        <v>7000</v>
      </c>
      <c r="F46" s="8">
        <v>1400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599</v>
      </c>
      <c r="C47" s="20">
        <v>657</v>
      </c>
      <c r="D47" s="16">
        <v>3420</v>
      </c>
      <c r="E47" s="16">
        <v>1760</v>
      </c>
      <c r="F47" s="16">
        <v>729</v>
      </c>
      <c r="G47" s="16" t="s">
        <v>140</v>
      </c>
      <c r="H47" s="16" t="s">
        <v>140</v>
      </c>
      <c r="I47" s="48" t="s">
        <v>140</v>
      </c>
      <c r="J47" s="33">
        <v>79.900000000000006</v>
      </c>
      <c r="K47" s="44">
        <v>64.099999999999994</v>
      </c>
      <c r="L47" s="20">
        <v>55.2</v>
      </c>
      <c r="M47" s="16">
        <v>56</v>
      </c>
      <c r="N47" s="45">
        <v>56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16.207000000000001</v>
      </c>
      <c r="D51" s="162"/>
      <c r="E51" s="163"/>
      <c r="F51" s="171">
        <v>16.937999999999999</v>
      </c>
      <c r="G51" s="162"/>
      <c r="H51" s="172"/>
      <c r="I51" s="161">
        <v>6.8440000000000003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180</v>
      </c>
      <c r="D53" s="8">
        <v>200</v>
      </c>
      <c r="E53" s="51" t="s">
        <v>140</v>
      </c>
      <c r="F53" s="8" t="s">
        <v>140</v>
      </c>
      <c r="G53" s="8">
        <v>200</v>
      </c>
      <c r="H53" s="52">
        <v>200</v>
      </c>
      <c r="I53" s="8">
        <v>120</v>
      </c>
      <c r="J53" s="8">
        <v>120</v>
      </c>
      <c r="K53" s="13">
        <v>120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129</v>
      </c>
      <c r="D54" s="53">
        <v>129.80000000000001</v>
      </c>
      <c r="E54" s="54" t="s">
        <v>140</v>
      </c>
      <c r="F54" s="17" t="s">
        <v>140</v>
      </c>
      <c r="G54" s="17">
        <v>136.4</v>
      </c>
      <c r="H54" s="89">
        <v>138.1</v>
      </c>
      <c r="I54" s="31">
        <v>89.2</v>
      </c>
      <c r="J54" s="56">
        <v>89.3</v>
      </c>
      <c r="K54" s="32">
        <v>88.5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E17" sqref="E1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42206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15.461</v>
      </c>
      <c r="E9" s="161">
        <v>20.003</v>
      </c>
      <c r="F9" s="162"/>
      <c r="G9" s="163"/>
      <c r="H9" s="7" t="s">
        <v>15</v>
      </c>
      <c r="I9" s="8" t="s">
        <v>15</v>
      </c>
      <c r="J9" s="9">
        <v>12.877000000000001</v>
      </c>
      <c r="K9" s="161">
        <v>18.734000000000002</v>
      </c>
      <c r="L9" s="162"/>
      <c r="M9" s="163"/>
      <c r="N9" s="7" t="s">
        <v>15</v>
      </c>
      <c r="O9" s="9">
        <v>16.460999999999999</v>
      </c>
      <c r="P9" s="161">
        <v>24.228999999999999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700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250</v>
      </c>
      <c r="L11" s="8">
        <v>280</v>
      </c>
      <c r="M11" s="13">
        <v>250</v>
      </c>
      <c r="N11" s="7" t="s">
        <v>15</v>
      </c>
      <c r="O11" s="8">
        <v>120</v>
      </c>
      <c r="P11" s="8">
        <v>40</v>
      </c>
      <c r="Q11" s="8">
        <v>420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211</v>
      </c>
      <c r="E12" s="18">
        <v>427</v>
      </c>
      <c r="F12" s="18">
        <v>536</v>
      </c>
      <c r="G12" s="19" t="s">
        <v>140</v>
      </c>
      <c r="H12" s="15" t="s">
        <v>34</v>
      </c>
      <c r="I12" s="16" t="s">
        <v>34</v>
      </c>
      <c r="J12" s="20">
        <v>106.8</v>
      </c>
      <c r="K12" s="18">
        <v>176.8</v>
      </c>
      <c r="L12" s="18">
        <v>186.6</v>
      </c>
      <c r="M12" s="19">
        <v>188.2</v>
      </c>
      <c r="N12" s="15" t="s">
        <v>34</v>
      </c>
      <c r="O12" s="20">
        <v>143</v>
      </c>
      <c r="P12" s="17">
        <v>76.099999999999994</v>
      </c>
      <c r="Q12" s="17">
        <v>226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3.7679999999999998</v>
      </c>
      <c r="C16" s="9">
        <v>9.6259999999999994</v>
      </c>
      <c r="D16" s="8" t="s">
        <v>15</v>
      </c>
      <c r="E16" s="9">
        <v>21.85</v>
      </c>
      <c r="F16" s="161">
        <v>24.913</v>
      </c>
      <c r="G16" s="162"/>
      <c r="H16" s="163"/>
      <c r="I16" s="26">
        <v>5.8689999999999998</v>
      </c>
      <c r="J16" s="9">
        <v>15.722</v>
      </c>
      <c r="K16" s="9">
        <v>19.895</v>
      </c>
      <c r="L16" s="168">
        <v>21.602</v>
      </c>
      <c r="M16" s="169"/>
      <c r="N16" s="170"/>
      <c r="O16" s="171">
        <v>18.631</v>
      </c>
      <c r="P16" s="172"/>
      <c r="Q16" s="27">
        <v>15.231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25</v>
      </c>
      <c r="C18" s="8">
        <v>10</v>
      </c>
      <c r="D18" s="8" t="s">
        <v>15</v>
      </c>
      <c r="E18" s="8">
        <v>2100</v>
      </c>
      <c r="F18" s="8">
        <v>90</v>
      </c>
      <c r="G18" s="8">
        <v>80</v>
      </c>
      <c r="H18" s="13">
        <v>80</v>
      </c>
      <c r="I18" s="7">
        <v>15</v>
      </c>
      <c r="J18" s="8">
        <v>180</v>
      </c>
      <c r="K18" s="8">
        <v>1400</v>
      </c>
      <c r="L18" s="8">
        <v>10</v>
      </c>
      <c r="M18" s="8">
        <v>10</v>
      </c>
      <c r="N18" s="8">
        <v>10</v>
      </c>
      <c r="O18" s="7">
        <v>550</v>
      </c>
      <c r="P18" s="8">
        <v>600</v>
      </c>
      <c r="Q18" s="13">
        <v>140</v>
      </c>
    </row>
    <row r="19" spans="1:18" ht="11.25" customHeight="1" thickBot="1" x14ac:dyDescent="0.2">
      <c r="A19" s="14" t="s">
        <v>33</v>
      </c>
      <c r="B19" s="16">
        <v>49.2</v>
      </c>
      <c r="C19" s="20">
        <v>78</v>
      </c>
      <c r="D19" s="16" t="s">
        <v>140</v>
      </c>
      <c r="E19" s="17">
        <v>797</v>
      </c>
      <c r="F19" s="31">
        <v>66.099999999999994</v>
      </c>
      <c r="G19" s="31">
        <v>64.099999999999994</v>
      </c>
      <c r="H19" s="32">
        <v>63.2</v>
      </c>
      <c r="I19" s="33">
        <v>99.4</v>
      </c>
      <c r="J19" s="17">
        <v>211</v>
      </c>
      <c r="K19" s="17">
        <v>545</v>
      </c>
      <c r="L19" s="31">
        <v>41.5</v>
      </c>
      <c r="M19" s="31">
        <v>39.4</v>
      </c>
      <c r="N19" s="34">
        <v>39.9</v>
      </c>
      <c r="O19" s="88">
        <v>347</v>
      </c>
      <c r="P19" s="18">
        <v>355</v>
      </c>
      <c r="Q19" s="35">
        <v>156.9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7.468</v>
      </c>
      <c r="C23" s="161">
        <v>11.192</v>
      </c>
      <c r="D23" s="162"/>
      <c r="E23" s="163"/>
      <c r="F23" s="26">
        <v>6.766</v>
      </c>
      <c r="G23" s="9">
        <v>7.7770000000000001</v>
      </c>
      <c r="H23" s="161">
        <v>7.35</v>
      </c>
      <c r="I23" s="162"/>
      <c r="J23" s="163"/>
      <c r="K23" s="7" t="s">
        <v>15</v>
      </c>
      <c r="L23" s="9">
        <v>31.428999999999998</v>
      </c>
      <c r="M23" s="9">
        <v>29.07</v>
      </c>
      <c r="N23" s="9">
        <v>35.009</v>
      </c>
      <c r="O23" s="161">
        <v>41.822000000000003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18</v>
      </c>
      <c r="F25" s="7">
        <v>1000</v>
      </c>
      <c r="G25" s="8">
        <v>800</v>
      </c>
      <c r="H25" s="8">
        <v>10</v>
      </c>
      <c r="I25" s="8">
        <v>10</v>
      </c>
      <c r="J25" s="38">
        <v>10</v>
      </c>
      <c r="K25" s="7" t="s">
        <v>15</v>
      </c>
      <c r="L25" s="8" t="s">
        <v>245</v>
      </c>
      <c r="M25" s="8">
        <v>5000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67.8</v>
      </c>
      <c r="C26" s="31">
        <v>55.6</v>
      </c>
      <c r="D26" s="31">
        <v>53.5</v>
      </c>
      <c r="E26" s="32">
        <v>53.3</v>
      </c>
      <c r="F26" s="39">
        <v>439</v>
      </c>
      <c r="G26" s="17">
        <v>349</v>
      </c>
      <c r="H26" s="31">
        <v>40</v>
      </c>
      <c r="I26" s="31">
        <v>39.200000000000003</v>
      </c>
      <c r="J26" s="34">
        <v>39.1</v>
      </c>
      <c r="K26" s="16" t="s">
        <v>34</v>
      </c>
      <c r="L26" s="20" t="s">
        <v>246</v>
      </c>
      <c r="M26" s="16">
        <v>2290</v>
      </c>
      <c r="N26" s="40">
        <v>671</v>
      </c>
      <c r="O26" s="31">
        <v>30.8</v>
      </c>
      <c r="P26" s="31">
        <v>30.5</v>
      </c>
      <c r="Q26" s="32">
        <v>30.3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14.048</v>
      </c>
      <c r="C30" s="9">
        <v>19.763000000000002</v>
      </c>
      <c r="D30" s="9">
        <v>23.745000000000001</v>
      </c>
      <c r="E30" s="161">
        <v>24.489000000000001</v>
      </c>
      <c r="F30" s="163"/>
      <c r="G30" s="26">
        <v>11.936999999999999</v>
      </c>
      <c r="H30" s="9">
        <v>14.255000000000001</v>
      </c>
      <c r="I30" s="9">
        <v>24.663</v>
      </c>
      <c r="J30" s="161">
        <v>31.11</v>
      </c>
      <c r="K30" s="162"/>
      <c r="L30" s="163"/>
      <c r="M30" s="26">
        <v>3.4060000000000001</v>
      </c>
      <c r="N30" s="9">
        <v>5.0049999999999999</v>
      </c>
      <c r="O30" s="161">
        <v>8.4429999999999996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18</v>
      </c>
      <c r="C32" s="8">
        <v>30</v>
      </c>
      <c r="D32" s="8">
        <v>12</v>
      </c>
      <c r="E32" s="8">
        <v>5</v>
      </c>
      <c r="F32" s="38">
        <v>12</v>
      </c>
      <c r="G32" s="7">
        <v>6</v>
      </c>
      <c r="H32" s="8">
        <v>1200</v>
      </c>
      <c r="I32" s="8">
        <v>6000</v>
      </c>
      <c r="J32" s="8">
        <v>8</v>
      </c>
      <c r="K32" s="8">
        <v>10</v>
      </c>
      <c r="L32" s="13">
        <v>12</v>
      </c>
      <c r="M32" s="7">
        <v>220</v>
      </c>
      <c r="N32" s="8">
        <v>110</v>
      </c>
      <c r="O32" s="8">
        <v>150</v>
      </c>
      <c r="P32" s="8">
        <v>150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124.3</v>
      </c>
      <c r="C33" s="17">
        <v>142</v>
      </c>
      <c r="D33" s="20">
        <v>52.2</v>
      </c>
      <c r="E33" s="20">
        <v>34.5</v>
      </c>
      <c r="F33" s="44">
        <v>34.6</v>
      </c>
      <c r="G33" s="33">
        <v>73.099999999999994</v>
      </c>
      <c r="H33" s="16">
        <v>564</v>
      </c>
      <c r="I33" s="16">
        <v>2280</v>
      </c>
      <c r="J33" s="16">
        <v>37.4</v>
      </c>
      <c r="K33" s="20">
        <v>39.799999999999997</v>
      </c>
      <c r="L33" s="45">
        <v>42</v>
      </c>
      <c r="M33" s="20">
        <v>161.19999999999999</v>
      </c>
      <c r="N33" s="20">
        <v>93.2</v>
      </c>
      <c r="O33" s="17">
        <v>129.5</v>
      </c>
      <c r="P33" s="17">
        <v>133.5</v>
      </c>
      <c r="Q33" s="46">
        <v>133.69999999999999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23.052</v>
      </c>
      <c r="D37" s="9" t="s">
        <v>250</v>
      </c>
      <c r="E37" s="9">
        <v>25.581</v>
      </c>
      <c r="F37" s="9">
        <v>27.622</v>
      </c>
      <c r="G37" s="161">
        <v>37.847999999999999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>
        <v>1050</v>
      </c>
      <c r="F39" s="8">
        <v>3500</v>
      </c>
      <c r="G39" s="8">
        <v>1400</v>
      </c>
      <c r="H39" s="8">
        <v>1800</v>
      </c>
      <c r="I39" s="8">
        <v>2800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245</v>
      </c>
      <c r="D40" s="16" t="s">
        <v>140</v>
      </c>
      <c r="E40" s="16">
        <v>551</v>
      </c>
      <c r="F40" s="16">
        <v>1860</v>
      </c>
      <c r="G40" s="16">
        <v>598</v>
      </c>
      <c r="H40" s="16">
        <v>812</v>
      </c>
      <c r="I40" s="16">
        <v>1095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17.148</v>
      </c>
      <c r="C44" s="8">
        <v>23.756</v>
      </c>
      <c r="D44" s="9">
        <v>27.643000000000001</v>
      </c>
      <c r="E44" s="9">
        <v>28.7</v>
      </c>
      <c r="F44" s="9">
        <v>28.686</v>
      </c>
      <c r="G44" s="161" t="s">
        <v>140</v>
      </c>
      <c r="H44" s="162"/>
      <c r="I44" s="163"/>
      <c r="J44" s="26">
        <v>5.0279999999999996</v>
      </c>
      <c r="K44" s="9">
        <v>11.035</v>
      </c>
      <c r="L44" s="161">
        <v>20.8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1200</v>
      </c>
      <c r="C46" s="8">
        <v>1150</v>
      </c>
      <c r="D46" s="8">
        <v>8000</v>
      </c>
      <c r="E46" s="8">
        <v>7000</v>
      </c>
      <c r="F46" s="8">
        <v>1400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20</v>
      </c>
      <c r="L46" s="91">
        <v>10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715</v>
      </c>
      <c r="C47" s="20">
        <v>664</v>
      </c>
      <c r="D47" s="16">
        <v>3380</v>
      </c>
      <c r="E47" s="16">
        <v>2750</v>
      </c>
      <c r="F47" s="16">
        <v>695</v>
      </c>
      <c r="G47" s="16" t="s">
        <v>140</v>
      </c>
      <c r="H47" s="16" t="s">
        <v>140</v>
      </c>
      <c r="I47" s="48" t="s">
        <v>140</v>
      </c>
      <c r="J47" s="33">
        <v>78.099999999999994</v>
      </c>
      <c r="K47" s="44">
        <v>58.7</v>
      </c>
      <c r="L47" s="20">
        <v>54.7</v>
      </c>
      <c r="M47" s="16">
        <v>54.3</v>
      </c>
      <c r="N47" s="45">
        <v>56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15.686999999999999</v>
      </c>
      <c r="D51" s="162"/>
      <c r="E51" s="163"/>
      <c r="F51" s="171">
        <v>17.283000000000001</v>
      </c>
      <c r="G51" s="162"/>
      <c r="H51" s="172"/>
      <c r="I51" s="161">
        <v>7.0339999999999998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150</v>
      </c>
      <c r="D53" s="8">
        <v>220</v>
      </c>
      <c r="E53" s="51" t="s">
        <v>140</v>
      </c>
      <c r="F53" s="8" t="s">
        <v>140</v>
      </c>
      <c r="G53" s="8">
        <v>200</v>
      </c>
      <c r="H53" s="52">
        <v>200</v>
      </c>
      <c r="I53" s="8">
        <v>120</v>
      </c>
      <c r="J53" s="8">
        <v>100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117.5</v>
      </c>
      <c r="D54" s="53">
        <v>191.7</v>
      </c>
      <c r="E54" s="54" t="s">
        <v>140</v>
      </c>
      <c r="F54" s="17" t="s">
        <v>140</v>
      </c>
      <c r="G54" s="17">
        <v>152.1</v>
      </c>
      <c r="H54" s="89">
        <v>151.1</v>
      </c>
      <c r="I54" s="31">
        <v>83.1</v>
      </c>
      <c r="J54" s="56">
        <v>82.3</v>
      </c>
      <c r="K54" s="32">
        <v>82.2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3" workbookViewId="0">
      <selection activeCell="E17" sqref="E1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42212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16.067</v>
      </c>
      <c r="E9" s="161">
        <v>20.407</v>
      </c>
      <c r="F9" s="162"/>
      <c r="G9" s="163"/>
      <c r="H9" s="7" t="s">
        <v>15</v>
      </c>
      <c r="I9" s="8" t="s">
        <v>15</v>
      </c>
      <c r="J9" s="9">
        <v>13.093</v>
      </c>
      <c r="K9" s="161">
        <v>18.725000000000001</v>
      </c>
      <c r="L9" s="162"/>
      <c r="M9" s="163"/>
      <c r="N9" s="7" t="s">
        <v>15</v>
      </c>
      <c r="O9" s="9">
        <v>16.626999999999999</v>
      </c>
      <c r="P9" s="161">
        <v>24.405000000000001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800</v>
      </c>
      <c r="F11" s="8">
        <v>1200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280</v>
      </c>
      <c r="L11" s="8">
        <v>280</v>
      </c>
      <c r="M11" s="13">
        <v>280</v>
      </c>
      <c r="N11" s="7" t="s">
        <v>15</v>
      </c>
      <c r="O11" s="8">
        <v>100</v>
      </c>
      <c r="P11" s="8">
        <v>50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219</v>
      </c>
      <c r="E12" s="18">
        <v>502</v>
      </c>
      <c r="F12" s="18">
        <v>617</v>
      </c>
      <c r="G12" s="19" t="s">
        <v>140</v>
      </c>
      <c r="H12" s="15" t="s">
        <v>34</v>
      </c>
      <c r="I12" s="16" t="s">
        <v>34</v>
      </c>
      <c r="J12" s="20">
        <v>108.2</v>
      </c>
      <c r="K12" s="18">
        <v>184.5</v>
      </c>
      <c r="L12" s="18">
        <v>186.9</v>
      </c>
      <c r="M12" s="19">
        <v>192.4</v>
      </c>
      <c r="N12" s="15" t="s">
        <v>34</v>
      </c>
      <c r="O12" s="20">
        <v>102</v>
      </c>
      <c r="P12" s="17">
        <v>75.5</v>
      </c>
      <c r="Q12" s="17">
        <v>197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3.952</v>
      </c>
      <c r="C16" s="9">
        <v>10.034000000000001</v>
      </c>
      <c r="D16" s="8" t="s">
        <v>15</v>
      </c>
      <c r="E16" s="9">
        <v>21.858000000000001</v>
      </c>
      <c r="F16" s="161">
        <v>25.369</v>
      </c>
      <c r="G16" s="162"/>
      <c r="H16" s="163"/>
      <c r="I16" s="26">
        <v>7.5289999999999999</v>
      </c>
      <c r="J16" s="9">
        <v>16.096</v>
      </c>
      <c r="K16" s="9">
        <v>20.061</v>
      </c>
      <c r="L16" s="168">
        <v>21.914000000000001</v>
      </c>
      <c r="M16" s="169"/>
      <c r="N16" s="170"/>
      <c r="O16" s="171">
        <v>19.027999999999999</v>
      </c>
      <c r="P16" s="172"/>
      <c r="Q16" s="27">
        <v>15.957000000000001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8</v>
      </c>
      <c r="C18" s="8">
        <v>10</v>
      </c>
      <c r="D18" s="8" t="s">
        <v>15</v>
      </c>
      <c r="E18" s="8">
        <v>2200</v>
      </c>
      <c r="F18" s="8">
        <v>90</v>
      </c>
      <c r="G18" s="8">
        <v>90</v>
      </c>
      <c r="H18" s="13">
        <v>90</v>
      </c>
      <c r="I18" s="7">
        <v>10</v>
      </c>
      <c r="J18" s="8">
        <v>200</v>
      </c>
      <c r="K18" s="8">
        <v>1600</v>
      </c>
      <c r="L18" s="8">
        <v>8</v>
      </c>
      <c r="M18" s="8">
        <v>8</v>
      </c>
      <c r="N18" s="8">
        <v>8</v>
      </c>
      <c r="O18" s="7">
        <v>550</v>
      </c>
      <c r="P18" s="8">
        <v>550</v>
      </c>
      <c r="Q18" s="13">
        <v>160</v>
      </c>
    </row>
    <row r="19" spans="1:18" ht="11.25" customHeight="1" thickBot="1" x14ac:dyDescent="0.2">
      <c r="A19" s="14" t="s">
        <v>33</v>
      </c>
      <c r="B19" s="16">
        <v>43.6</v>
      </c>
      <c r="C19" s="20">
        <v>77.900000000000006</v>
      </c>
      <c r="D19" s="16" t="s">
        <v>140</v>
      </c>
      <c r="E19" s="17">
        <v>802</v>
      </c>
      <c r="F19" s="31">
        <v>67.2</v>
      </c>
      <c r="G19" s="31">
        <v>66.400000000000006</v>
      </c>
      <c r="H19" s="32">
        <v>69.7</v>
      </c>
      <c r="I19" s="33">
        <v>112.8</v>
      </c>
      <c r="J19" s="17">
        <v>225</v>
      </c>
      <c r="K19" s="17">
        <v>602</v>
      </c>
      <c r="L19" s="31">
        <v>42.6</v>
      </c>
      <c r="M19" s="31">
        <v>44.2</v>
      </c>
      <c r="N19" s="34">
        <v>43.3</v>
      </c>
      <c r="O19" s="88">
        <v>346</v>
      </c>
      <c r="P19" s="18">
        <v>351</v>
      </c>
      <c r="Q19" s="35">
        <v>162.69999999999999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7.5259999999999998</v>
      </c>
      <c r="C23" s="161">
        <v>11.612</v>
      </c>
      <c r="D23" s="162"/>
      <c r="E23" s="163"/>
      <c r="F23" s="26">
        <v>6.8170000000000002</v>
      </c>
      <c r="G23" s="9">
        <v>7.9109999999999996</v>
      </c>
      <c r="H23" s="161">
        <v>7.484</v>
      </c>
      <c r="I23" s="162"/>
      <c r="J23" s="163"/>
      <c r="K23" s="7" t="s">
        <v>15</v>
      </c>
      <c r="L23" s="9">
        <v>31.484999999999999</v>
      </c>
      <c r="M23" s="9">
        <v>29.082999999999998</v>
      </c>
      <c r="N23" s="9">
        <v>35.29</v>
      </c>
      <c r="O23" s="161">
        <v>42.250999999999998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1100</v>
      </c>
      <c r="G25" s="8">
        <v>900</v>
      </c>
      <c r="H25" s="8">
        <v>12</v>
      </c>
      <c r="I25" s="8">
        <v>10</v>
      </c>
      <c r="J25" s="38">
        <v>10</v>
      </c>
      <c r="K25" s="7" t="s">
        <v>15</v>
      </c>
      <c r="L25" s="8" t="s">
        <v>245</v>
      </c>
      <c r="M25" s="8">
        <v>5000</v>
      </c>
      <c r="N25" s="8">
        <v>1800</v>
      </c>
      <c r="O25" s="8">
        <v>8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70.900000000000006</v>
      </c>
      <c r="C26" s="31">
        <v>52.1</v>
      </c>
      <c r="D26" s="31">
        <v>53.6</v>
      </c>
      <c r="E26" s="32">
        <v>53.7</v>
      </c>
      <c r="F26" s="39">
        <v>464</v>
      </c>
      <c r="G26" s="17">
        <v>373</v>
      </c>
      <c r="H26" s="31">
        <v>42.5</v>
      </c>
      <c r="I26" s="31">
        <v>41.4</v>
      </c>
      <c r="J26" s="34">
        <v>40.6</v>
      </c>
      <c r="K26" s="16" t="s">
        <v>34</v>
      </c>
      <c r="L26" s="20" t="s">
        <v>246</v>
      </c>
      <c r="M26" s="16">
        <v>2270</v>
      </c>
      <c r="N26" s="40">
        <v>678</v>
      </c>
      <c r="O26" s="31">
        <v>30.4</v>
      </c>
      <c r="P26" s="31">
        <v>31.1</v>
      </c>
      <c r="Q26" s="32">
        <v>30.9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14.225</v>
      </c>
      <c r="C30" s="9">
        <v>19.89</v>
      </c>
      <c r="D30" s="9">
        <v>24.067</v>
      </c>
      <c r="E30" s="161">
        <v>24.367000000000001</v>
      </c>
      <c r="F30" s="163"/>
      <c r="G30" s="26">
        <v>11.89</v>
      </c>
      <c r="H30" s="9">
        <v>14.42</v>
      </c>
      <c r="I30" s="9">
        <v>24.707000000000001</v>
      </c>
      <c r="J30" s="161">
        <v>31.084</v>
      </c>
      <c r="K30" s="162"/>
      <c r="L30" s="163"/>
      <c r="M30" s="26">
        <v>4.1689999999999996</v>
      </c>
      <c r="N30" s="9">
        <v>5.4790000000000001</v>
      </c>
      <c r="O30" s="161">
        <v>8.5139999999999993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15</v>
      </c>
      <c r="C32" s="8">
        <v>30</v>
      </c>
      <c r="D32" s="8">
        <v>12</v>
      </c>
      <c r="E32" s="8">
        <v>6</v>
      </c>
      <c r="F32" s="38">
        <v>8</v>
      </c>
      <c r="G32" s="7">
        <v>6</v>
      </c>
      <c r="H32" s="8">
        <v>1200</v>
      </c>
      <c r="I32" s="8">
        <v>5500</v>
      </c>
      <c r="J32" s="8">
        <v>10</v>
      </c>
      <c r="K32" s="8">
        <v>15</v>
      </c>
      <c r="L32" s="13">
        <v>15</v>
      </c>
      <c r="M32" s="7">
        <v>250</v>
      </c>
      <c r="N32" s="8">
        <v>120</v>
      </c>
      <c r="O32" s="8">
        <v>180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123.5</v>
      </c>
      <c r="C33" s="17">
        <v>139.4</v>
      </c>
      <c r="D33" s="20">
        <v>51.4</v>
      </c>
      <c r="E33" s="20">
        <v>35.799999999999997</v>
      </c>
      <c r="F33" s="44">
        <v>36.6</v>
      </c>
      <c r="G33" s="33">
        <v>76.900000000000006</v>
      </c>
      <c r="H33" s="16">
        <v>563</v>
      </c>
      <c r="I33" s="16">
        <v>2260</v>
      </c>
      <c r="J33" s="16">
        <v>40.1</v>
      </c>
      <c r="K33" s="20">
        <v>42.6</v>
      </c>
      <c r="L33" s="45">
        <v>43.1</v>
      </c>
      <c r="M33" s="20">
        <v>133.80000000000001</v>
      </c>
      <c r="N33" s="20">
        <v>90.5</v>
      </c>
      <c r="O33" s="17">
        <v>130.80000000000001</v>
      </c>
      <c r="P33" s="17">
        <v>131.19999999999999</v>
      </c>
      <c r="Q33" s="46">
        <v>131.9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22.864999999999998</v>
      </c>
      <c r="D37" s="9" t="s">
        <v>250</v>
      </c>
      <c r="E37" s="9">
        <v>25.477</v>
      </c>
      <c r="F37" s="9">
        <v>27.725999999999999</v>
      </c>
      <c r="G37" s="161">
        <v>37.851999999999997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>
        <v>3000</v>
      </c>
      <c r="D39" s="8" t="s">
        <v>250</v>
      </c>
      <c r="E39" s="8">
        <v>1500</v>
      </c>
      <c r="F39" s="8" t="s">
        <v>422</v>
      </c>
      <c r="G39" s="8">
        <v>1600</v>
      </c>
      <c r="H39" s="8">
        <v>1800</v>
      </c>
      <c r="I39" s="8">
        <v>3000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1343</v>
      </c>
      <c r="D40" s="16" t="s">
        <v>140</v>
      </c>
      <c r="E40" s="16">
        <v>916</v>
      </c>
      <c r="F40" s="16">
        <v>1872</v>
      </c>
      <c r="G40" s="16">
        <v>737</v>
      </c>
      <c r="H40" s="16">
        <v>850</v>
      </c>
      <c r="I40" s="16">
        <v>1185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17.553000000000001</v>
      </c>
      <c r="C44" s="95">
        <v>24.1</v>
      </c>
      <c r="D44" s="9">
        <v>27.489000000000001</v>
      </c>
      <c r="E44" s="9">
        <v>28.646999999999998</v>
      </c>
      <c r="F44" s="9">
        <v>28.841000000000001</v>
      </c>
      <c r="G44" s="161" t="s">
        <v>140</v>
      </c>
      <c r="H44" s="162"/>
      <c r="I44" s="163"/>
      <c r="J44" s="26">
        <v>5.117</v>
      </c>
      <c r="K44" s="9">
        <v>11.054</v>
      </c>
      <c r="L44" s="161">
        <v>20.916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1400</v>
      </c>
      <c r="C46" s="8">
        <v>1400</v>
      </c>
      <c r="D46" s="8">
        <v>8000</v>
      </c>
      <c r="E46" s="8">
        <v>7000</v>
      </c>
      <c r="F46" s="8">
        <v>1500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12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805</v>
      </c>
      <c r="C47" s="20">
        <v>620</v>
      </c>
      <c r="D47" s="16">
        <v>3360</v>
      </c>
      <c r="E47" s="16">
        <v>2902</v>
      </c>
      <c r="F47" s="16">
        <v>698</v>
      </c>
      <c r="G47" s="16" t="s">
        <v>140</v>
      </c>
      <c r="H47" s="16" t="s">
        <v>140</v>
      </c>
      <c r="I47" s="48" t="s">
        <v>140</v>
      </c>
      <c r="J47" s="33">
        <v>78.099999999999994</v>
      </c>
      <c r="K47" s="44">
        <v>58.7</v>
      </c>
      <c r="L47" s="20">
        <v>54.8</v>
      </c>
      <c r="M47" s="16">
        <v>557.29999999999995</v>
      </c>
      <c r="N47" s="45">
        <v>58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15.618</v>
      </c>
      <c r="D51" s="162"/>
      <c r="E51" s="163"/>
      <c r="F51" s="171">
        <v>17.295000000000002</v>
      </c>
      <c r="G51" s="162"/>
      <c r="H51" s="172"/>
      <c r="I51" s="161">
        <v>7.2320000000000002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180</v>
      </c>
      <c r="D53" s="8">
        <v>200</v>
      </c>
      <c r="E53" s="51" t="s">
        <v>140</v>
      </c>
      <c r="F53" s="8" t="s">
        <v>140</v>
      </c>
      <c r="G53" s="8">
        <v>250</v>
      </c>
      <c r="H53" s="52">
        <v>250</v>
      </c>
      <c r="I53" s="8">
        <v>100</v>
      </c>
      <c r="J53" s="8">
        <v>100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158.19999999999999</v>
      </c>
      <c r="D54" s="53">
        <v>168.6</v>
      </c>
      <c r="E54" s="54" t="s">
        <v>140</v>
      </c>
      <c r="F54" s="17" t="s">
        <v>140</v>
      </c>
      <c r="G54" s="17">
        <v>165.4</v>
      </c>
      <c r="H54" s="89">
        <v>167.2</v>
      </c>
      <c r="I54" s="31">
        <v>76.900000000000006</v>
      </c>
      <c r="J54" s="56">
        <v>77.3</v>
      </c>
      <c r="K54" s="32">
        <v>75.7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3" workbookViewId="0">
      <selection activeCell="D3" sqref="D3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42219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16.387</v>
      </c>
      <c r="E9" s="161">
        <v>20.645</v>
      </c>
      <c r="F9" s="162"/>
      <c r="G9" s="163"/>
      <c r="H9" s="7" t="s">
        <v>15</v>
      </c>
      <c r="I9" s="8" t="s">
        <v>15</v>
      </c>
      <c r="J9" s="9">
        <v>13.233000000000001</v>
      </c>
      <c r="K9" s="161">
        <v>18.882000000000001</v>
      </c>
      <c r="L9" s="162"/>
      <c r="M9" s="163"/>
      <c r="N9" s="7" t="s">
        <v>15</v>
      </c>
      <c r="O9" s="9">
        <v>16.420999999999999</v>
      </c>
      <c r="P9" s="161">
        <v>24.524000000000001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1100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250</v>
      </c>
      <c r="L11" s="8">
        <v>280</v>
      </c>
      <c r="M11" s="13">
        <v>280</v>
      </c>
      <c r="N11" s="7" t="s">
        <v>15</v>
      </c>
      <c r="O11" s="8">
        <v>100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219</v>
      </c>
      <c r="E12" s="18">
        <v>471</v>
      </c>
      <c r="F12" s="18">
        <v>572</v>
      </c>
      <c r="G12" s="19" t="s">
        <v>140</v>
      </c>
      <c r="H12" s="15" t="s">
        <v>34</v>
      </c>
      <c r="I12" s="16" t="s">
        <v>34</v>
      </c>
      <c r="J12" s="20">
        <v>111.2</v>
      </c>
      <c r="K12" s="18">
        <v>175.2</v>
      </c>
      <c r="L12" s="18">
        <v>182.5</v>
      </c>
      <c r="M12" s="19">
        <v>186.7</v>
      </c>
      <c r="N12" s="15" t="s">
        <v>34</v>
      </c>
      <c r="O12" s="20">
        <v>104.3</v>
      </c>
      <c r="P12" s="17">
        <v>78.8</v>
      </c>
      <c r="Q12" s="17">
        <v>211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4.1619999999999999</v>
      </c>
      <c r="C16" s="9">
        <v>10.231</v>
      </c>
      <c r="D16" s="8" t="s">
        <v>15</v>
      </c>
      <c r="E16" s="9">
        <v>22.039000000000001</v>
      </c>
      <c r="F16" s="161">
        <v>25.498999999999999</v>
      </c>
      <c r="G16" s="162"/>
      <c r="H16" s="163"/>
      <c r="I16" s="26">
        <v>7.88</v>
      </c>
      <c r="J16" s="9">
        <v>16.361000000000001</v>
      </c>
      <c r="K16" s="9">
        <v>20</v>
      </c>
      <c r="L16" s="168">
        <v>21.914999999999999</v>
      </c>
      <c r="M16" s="169"/>
      <c r="N16" s="170"/>
      <c r="O16" s="171">
        <v>19.489999999999998</v>
      </c>
      <c r="P16" s="172"/>
      <c r="Q16" s="27">
        <v>17.23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10</v>
      </c>
      <c r="D18" s="8" t="s">
        <v>15</v>
      </c>
      <c r="E18" s="8">
        <v>2200</v>
      </c>
      <c r="F18" s="8">
        <v>90</v>
      </c>
      <c r="G18" s="8">
        <v>100</v>
      </c>
      <c r="H18" s="13">
        <v>100</v>
      </c>
      <c r="I18" s="7">
        <v>15</v>
      </c>
      <c r="J18" s="8">
        <v>250</v>
      </c>
      <c r="K18" s="8">
        <v>1400</v>
      </c>
      <c r="L18" s="8">
        <v>10</v>
      </c>
      <c r="M18" s="8">
        <v>10</v>
      </c>
      <c r="N18" s="8">
        <v>10</v>
      </c>
      <c r="O18" s="7">
        <v>550</v>
      </c>
      <c r="P18" s="8">
        <v>550</v>
      </c>
      <c r="Q18" s="13">
        <v>160</v>
      </c>
    </row>
    <row r="19" spans="1:18" ht="11.25" customHeight="1" thickBot="1" x14ac:dyDescent="0.2">
      <c r="A19" s="14" t="s">
        <v>33</v>
      </c>
      <c r="B19" s="16">
        <v>43</v>
      </c>
      <c r="C19" s="20">
        <v>79.599999999999994</v>
      </c>
      <c r="D19" s="16" t="s">
        <v>140</v>
      </c>
      <c r="E19" s="17">
        <v>824</v>
      </c>
      <c r="F19" s="31">
        <v>69.2</v>
      </c>
      <c r="G19" s="31">
        <v>68.5</v>
      </c>
      <c r="H19" s="32">
        <v>67.7</v>
      </c>
      <c r="I19" s="33">
        <v>110.1</v>
      </c>
      <c r="J19" s="17">
        <v>234</v>
      </c>
      <c r="K19" s="17">
        <v>560</v>
      </c>
      <c r="L19" s="31">
        <v>41.9</v>
      </c>
      <c r="M19" s="31">
        <v>39.5</v>
      </c>
      <c r="N19" s="34">
        <v>39.1</v>
      </c>
      <c r="O19" s="88">
        <v>352</v>
      </c>
      <c r="P19" s="18">
        <v>352</v>
      </c>
      <c r="Q19" s="35">
        <v>154.9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8.5250000000000004</v>
      </c>
      <c r="C23" s="161">
        <v>11.651999999999999</v>
      </c>
      <c r="D23" s="162"/>
      <c r="E23" s="163"/>
      <c r="F23" s="26">
        <v>7.0579999999999998</v>
      </c>
      <c r="G23" s="9">
        <v>7.8630000000000004</v>
      </c>
      <c r="H23" s="161">
        <v>7.5679999999999996</v>
      </c>
      <c r="I23" s="162"/>
      <c r="J23" s="163"/>
      <c r="K23" s="7" t="s">
        <v>15</v>
      </c>
      <c r="L23" s="9">
        <v>31.428000000000001</v>
      </c>
      <c r="M23" s="9">
        <v>28.988</v>
      </c>
      <c r="N23" s="9">
        <v>35.024000000000001</v>
      </c>
      <c r="O23" s="161">
        <v>42.432000000000002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1300</v>
      </c>
      <c r="G25" s="8">
        <v>900</v>
      </c>
      <c r="H25" s="8">
        <v>12</v>
      </c>
      <c r="I25" s="8">
        <v>10</v>
      </c>
      <c r="J25" s="38">
        <v>10</v>
      </c>
      <c r="K25" s="7" t="s">
        <v>15</v>
      </c>
      <c r="L25" s="8" t="s">
        <v>245</v>
      </c>
      <c r="M25" s="8">
        <v>4000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69.099999999999994</v>
      </c>
      <c r="C26" s="31">
        <v>54.5</v>
      </c>
      <c r="D26" s="31">
        <v>53.8</v>
      </c>
      <c r="E26" s="32">
        <v>53.5</v>
      </c>
      <c r="F26" s="39">
        <v>538</v>
      </c>
      <c r="G26" s="17">
        <v>392</v>
      </c>
      <c r="H26" s="31">
        <v>40.6</v>
      </c>
      <c r="I26" s="31">
        <v>39.799999999999997</v>
      </c>
      <c r="J26" s="34">
        <v>39.1</v>
      </c>
      <c r="K26" s="16" t="s">
        <v>34</v>
      </c>
      <c r="L26" s="20" t="s">
        <v>246</v>
      </c>
      <c r="M26" s="16">
        <v>2250</v>
      </c>
      <c r="N26" s="40">
        <v>670</v>
      </c>
      <c r="O26" s="31">
        <v>29.8</v>
      </c>
      <c r="P26" s="31">
        <v>30.2</v>
      </c>
      <c r="Q26" s="32">
        <v>30.3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14.87</v>
      </c>
      <c r="C30" s="9">
        <v>20.175000000000001</v>
      </c>
      <c r="D30" s="9">
        <v>23.823</v>
      </c>
      <c r="E30" s="161">
        <v>24.771000000000001</v>
      </c>
      <c r="F30" s="163"/>
      <c r="G30" s="26">
        <v>12.113</v>
      </c>
      <c r="H30" s="9">
        <v>14.442</v>
      </c>
      <c r="I30" s="9">
        <v>24.800999999999998</v>
      </c>
      <c r="J30" s="161">
        <v>32.023000000000003</v>
      </c>
      <c r="K30" s="162"/>
      <c r="L30" s="163"/>
      <c r="M30" s="26">
        <v>4.59</v>
      </c>
      <c r="N30" s="9">
        <v>5.9189999999999996</v>
      </c>
      <c r="O30" s="161">
        <v>8.7710000000000008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12</v>
      </c>
      <c r="C32" s="8">
        <v>25</v>
      </c>
      <c r="D32" s="8">
        <v>12</v>
      </c>
      <c r="E32" s="8">
        <v>8</v>
      </c>
      <c r="F32" s="38">
        <v>8</v>
      </c>
      <c r="G32" s="7">
        <v>10</v>
      </c>
      <c r="H32" s="8">
        <v>1200</v>
      </c>
      <c r="I32" s="8">
        <v>6000</v>
      </c>
      <c r="J32" s="8">
        <v>12</v>
      </c>
      <c r="K32" s="8">
        <v>12</v>
      </c>
      <c r="L32" s="13">
        <v>12</v>
      </c>
      <c r="M32" s="7">
        <v>180</v>
      </c>
      <c r="N32" s="8">
        <v>100</v>
      </c>
      <c r="O32" s="8">
        <v>160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125.8</v>
      </c>
      <c r="C33" s="17">
        <v>142.69999999999999</v>
      </c>
      <c r="D33" s="20">
        <v>50.8</v>
      </c>
      <c r="E33" s="20">
        <v>32.6</v>
      </c>
      <c r="F33" s="44">
        <v>37.200000000000003</v>
      </c>
      <c r="G33" s="33">
        <v>77.099999999999994</v>
      </c>
      <c r="H33" s="16">
        <v>584</v>
      </c>
      <c r="I33" s="16">
        <v>2320</v>
      </c>
      <c r="J33" s="16">
        <v>39.6</v>
      </c>
      <c r="K33" s="20">
        <v>40.5</v>
      </c>
      <c r="L33" s="45">
        <v>41.9</v>
      </c>
      <c r="M33" s="20">
        <v>131</v>
      </c>
      <c r="N33" s="20">
        <v>93.3</v>
      </c>
      <c r="O33" s="17">
        <v>128.69999999999999</v>
      </c>
      <c r="P33" s="17">
        <v>129.5</v>
      </c>
      <c r="Q33" s="46">
        <v>130.19999999999999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22.954000000000001</v>
      </c>
      <c r="D37" s="9" t="s">
        <v>250</v>
      </c>
      <c r="E37" s="9">
        <v>25.510999999999999</v>
      </c>
      <c r="F37" s="9">
        <v>27.773</v>
      </c>
      <c r="G37" s="161">
        <v>37.865000000000002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>
        <v>1200</v>
      </c>
      <c r="F39" s="8" t="s">
        <v>246</v>
      </c>
      <c r="G39" s="8">
        <v>1400</v>
      </c>
      <c r="H39" s="8">
        <v>1800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1274</v>
      </c>
      <c r="D40" s="16" t="s">
        <v>140</v>
      </c>
      <c r="E40" s="16">
        <v>791</v>
      </c>
      <c r="F40" s="16">
        <v>1855</v>
      </c>
      <c r="G40" s="16">
        <v>688</v>
      </c>
      <c r="H40" s="16">
        <v>826</v>
      </c>
      <c r="I40" s="16">
        <v>1078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17.683</v>
      </c>
      <c r="C44" s="95">
        <v>24.155999999999999</v>
      </c>
      <c r="D44" s="9">
        <v>27.521000000000001</v>
      </c>
      <c r="E44" s="9">
        <v>28.635000000000002</v>
      </c>
      <c r="F44" s="9">
        <v>28.754999999999999</v>
      </c>
      <c r="G44" s="161" t="s">
        <v>140</v>
      </c>
      <c r="H44" s="162"/>
      <c r="I44" s="163"/>
      <c r="J44" s="26">
        <v>5.0869999999999997</v>
      </c>
      <c r="K44" s="9">
        <v>11.087999999999999</v>
      </c>
      <c r="L44" s="161">
        <v>20.948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1200</v>
      </c>
      <c r="C46" s="8">
        <v>1000</v>
      </c>
      <c r="D46" s="8">
        <v>8000</v>
      </c>
      <c r="E46" s="8">
        <v>7000</v>
      </c>
      <c r="F46" s="8">
        <v>1400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12</v>
      </c>
      <c r="L46" s="91">
        <v>12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746</v>
      </c>
      <c r="C47" s="20">
        <v>681</v>
      </c>
      <c r="D47" s="16">
        <v>3380</v>
      </c>
      <c r="E47" s="16">
        <v>2760</v>
      </c>
      <c r="F47" s="16">
        <v>712</v>
      </c>
      <c r="G47" s="16" t="s">
        <v>140</v>
      </c>
      <c r="H47" s="16" t="s">
        <v>140</v>
      </c>
      <c r="I47" s="48" t="s">
        <v>140</v>
      </c>
      <c r="J47" s="33">
        <v>77.099999999999994</v>
      </c>
      <c r="K47" s="44">
        <v>58.8</v>
      </c>
      <c r="L47" s="20">
        <v>54.2</v>
      </c>
      <c r="M47" s="16">
        <v>54.6</v>
      </c>
      <c r="N47" s="45">
        <v>55.1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16.867000000000001</v>
      </c>
      <c r="D51" s="162"/>
      <c r="E51" s="163"/>
      <c r="F51" s="171">
        <v>17.670999999999999</v>
      </c>
      <c r="G51" s="162"/>
      <c r="H51" s="172"/>
      <c r="I51" s="161">
        <v>7.2469999999999999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300</v>
      </c>
      <c r="E53" s="51" t="s">
        <v>140</v>
      </c>
      <c r="F53" s="8" t="s">
        <v>140</v>
      </c>
      <c r="G53" s="8">
        <v>280</v>
      </c>
      <c r="H53" s="52">
        <v>300</v>
      </c>
      <c r="I53" s="8">
        <v>90</v>
      </c>
      <c r="J53" s="8">
        <v>90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80.3</v>
      </c>
      <c r="D54" s="53">
        <v>227</v>
      </c>
      <c r="E54" s="54" t="s">
        <v>140</v>
      </c>
      <c r="F54" s="17" t="s">
        <v>140</v>
      </c>
      <c r="G54" s="17">
        <v>180.3</v>
      </c>
      <c r="H54" s="89">
        <v>179.8</v>
      </c>
      <c r="I54" s="31">
        <v>70.8</v>
      </c>
      <c r="J54" s="56">
        <v>71.2</v>
      </c>
      <c r="K54" s="32">
        <v>70.5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workbookViewId="0">
      <selection activeCell="G37" sqref="G37:I3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42226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16.468</v>
      </c>
      <c r="E9" s="161">
        <v>20.672999999999998</v>
      </c>
      <c r="F9" s="162"/>
      <c r="G9" s="163"/>
      <c r="H9" s="7" t="s">
        <v>15</v>
      </c>
      <c r="I9" s="8" t="s">
        <v>15</v>
      </c>
      <c r="J9" s="9">
        <v>13.26</v>
      </c>
      <c r="K9" s="161">
        <v>19.053999999999998</v>
      </c>
      <c r="L9" s="162"/>
      <c r="M9" s="163"/>
      <c r="N9" s="7" t="s">
        <v>15</v>
      </c>
      <c r="O9" s="9">
        <v>16.387</v>
      </c>
      <c r="P9" s="161">
        <v>24.85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800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250</v>
      </c>
      <c r="L11" s="8">
        <v>250</v>
      </c>
      <c r="M11" s="13">
        <v>280</v>
      </c>
      <c r="N11" s="7" t="s">
        <v>15</v>
      </c>
      <c r="O11" s="8">
        <v>120</v>
      </c>
      <c r="P11" s="8">
        <v>50</v>
      </c>
      <c r="Q11" s="8">
        <v>250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209</v>
      </c>
      <c r="E12" s="18">
        <v>465</v>
      </c>
      <c r="F12" s="18">
        <v>546</v>
      </c>
      <c r="G12" s="19" t="s">
        <v>140</v>
      </c>
      <c r="H12" s="15" t="s">
        <v>34</v>
      </c>
      <c r="I12" s="16" t="s">
        <v>34</v>
      </c>
      <c r="J12" s="20">
        <v>109.5</v>
      </c>
      <c r="K12" s="18">
        <v>178.2</v>
      </c>
      <c r="L12" s="18">
        <v>181.4</v>
      </c>
      <c r="M12" s="19">
        <v>184.9</v>
      </c>
      <c r="N12" s="15" t="s">
        <v>34</v>
      </c>
      <c r="O12" s="20">
        <v>107.9</v>
      </c>
      <c r="P12" s="17">
        <v>73.599999999999994</v>
      </c>
      <c r="Q12" s="17">
        <v>152.6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4.2919999999999998</v>
      </c>
      <c r="C16" s="9">
        <v>10.254</v>
      </c>
      <c r="D16" s="8" t="s">
        <v>15</v>
      </c>
      <c r="E16" s="9">
        <v>22.225000000000001</v>
      </c>
      <c r="F16" s="161">
        <v>25.681000000000001</v>
      </c>
      <c r="G16" s="162"/>
      <c r="H16" s="163"/>
      <c r="I16" s="26">
        <v>7.8</v>
      </c>
      <c r="J16" s="9">
        <v>16.382999999999999</v>
      </c>
      <c r="K16" s="9">
        <v>20.302</v>
      </c>
      <c r="L16" s="168">
        <v>22.006</v>
      </c>
      <c r="M16" s="169"/>
      <c r="N16" s="170"/>
      <c r="O16" s="171">
        <v>19.809000000000001</v>
      </c>
      <c r="P16" s="172"/>
      <c r="Q16" s="27">
        <v>17.404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30</v>
      </c>
      <c r="D18" s="8" t="s">
        <v>15</v>
      </c>
      <c r="E18" s="8">
        <v>2000</v>
      </c>
      <c r="F18" s="8">
        <v>100</v>
      </c>
      <c r="G18" s="8">
        <v>100</v>
      </c>
      <c r="H18" s="13">
        <v>100</v>
      </c>
      <c r="I18" s="7">
        <v>12</v>
      </c>
      <c r="J18" s="8">
        <v>300</v>
      </c>
      <c r="K18" s="8">
        <v>1600</v>
      </c>
      <c r="L18" s="8">
        <v>12</v>
      </c>
      <c r="M18" s="8">
        <v>12</v>
      </c>
      <c r="N18" s="8">
        <v>12</v>
      </c>
      <c r="O18" s="7">
        <v>600</v>
      </c>
      <c r="P18" s="8">
        <v>600</v>
      </c>
      <c r="Q18" s="13">
        <v>180</v>
      </c>
    </row>
    <row r="19" spans="1:18" ht="11.25" customHeight="1" thickBot="1" x14ac:dyDescent="0.2">
      <c r="A19" s="14" t="s">
        <v>33</v>
      </c>
      <c r="B19" s="16">
        <v>42.7</v>
      </c>
      <c r="C19" s="20">
        <v>75.900000000000006</v>
      </c>
      <c r="D19" s="16" t="s">
        <v>140</v>
      </c>
      <c r="E19" s="17">
        <v>815</v>
      </c>
      <c r="F19" s="31">
        <v>69.900000000000006</v>
      </c>
      <c r="G19" s="31">
        <v>68.7</v>
      </c>
      <c r="H19" s="32">
        <v>70</v>
      </c>
      <c r="I19" s="33">
        <v>97.6</v>
      </c>
      <c r="J19" s="17">
        <v>242</v>
      </c>
      <c r="K19" s="17">
        <v>622</v>
      </c>
      <c r="L19" s="31">
        <v>42.4</v>
      </c>
      <c r="M19" s="31">
        <v>40.799999999999997</v>
      </c>
      <c r="N19" s="34">
        <v>41.2</v>
      </c>
      <c r="O19" s="88">
        <v>353</v>
      </c>
      <c r="P19" s="18">
        <v>357</v>
      </c>
      <c r="Q19" s="35">
        <v>159.30000000000001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8.5790000000000006</v>
      </c>
      <c r="C23" s="161">
        <v>11.831</v>
      </c>
      <c r="D23" s="162"/>
      <c r="E23" s="163"/>
      <c r="F23" s="26">
        <v>7.1369999999999996</v>
      </c>
      <c r="G23" s="9">
        <v>7.9370000000000003</v>
      </c>
      <c r="H23" s="161">
        <v>7.8</v>
      </c>
      <c r="I23" s="162"/>
      <c r="J23" s="163"/>
      <c r="K23" s="7" t="s">
        <v>15</v>
      </c>
      <c r="L23" s="9">
        <v>31.402000000000001</v>
      </c>
      <c r="M23" s="9">
        <v>28.959</v>
      </c>
      <c r="N23" s="9">
        <v>35.195999999999998</v>
      </c>
      <c r="O23" s="161">
        <v>42.506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1300</v>
      </c>
      <c r="G25" s="8">
        <v>900</v>
      </c>
      <c r="H25" s="8">
        <v>12</v>
      </c>
      <c r="I25" s="8">
        <v>12</v>
      </c>
      <c r="J25" s="38">
        <v>12</v>
      </c>
      <c r="K25" s="7" t="s">
        <v>15</v>
      </c>
      <c r="L25" s="8" t="s">
        <v>245</v>
      </c>
      <c r="M25" s="8">
        <v>4000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71.7</v>
      </c>
      <c r="C26" s="31">
        <v>53.8</v>
      </c>
      <c r="D26" s="31">
        <v>53</v>
      </c>
      <c r="E26" s="32">
        <v>52.6</v>
      </c>
      <c r="F26" s="39">
        <v>526</v>
      </c>
      <c r="G26" s="17">
        <v>359</v>
      </c>
      <c r="H26" s="31">
        <v>40.200000000000003</v>
      </c>
      <c r="I26" s="31">
        <v>40.5</v>
      </c>
      <c r="J26" s="34">
        <v>41.2</v>
      </c>
      <c r="K26" s="16" t="s">
        <v>34</v>
      </c>
      <c r="L26" s="20" t="s">
        <v>246</v>
      </c>
      <c r="M26" s="16">
        <v>2260</v>
      </c>
      <c r="N26" s="40">
        <v>1003</v>
      </c>
      <c r="O26" s="31">
        <v>29.9</v>
      </c>
      <c r="P26" s="31">
        <v>31.2</v>
      </c>
      <c r="Q26" s="32">
        <v>31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14.734999999999999</v>
      </c>
      <c r="C30" s="9">
        <v>20.398</v>
      </c>
      <c r="D30" s="9">
        <v>24.018000000000001</v>
      </c>
      <c r="E30" s="161">
        <v>24.798999999999999</v>
      </c>
      <c r="F30" s="163"/>
      <c r="G30" s="26">
        <v>12.019</v>
      </c>
      <c r="H30" s="9">
        <v>14.6</v>
      </c>
      <c r="I30" s="9">
        <v>24.863</v>
      </c>
      <c r="J30" s="161">
        <v>32.276000000000003</v>
      </c>
      <c r="K30" s="162"/>
      <c r="L30" s="163"/>
      <c r="M30" s="26">
        <v>4.2930000000000001</v>
      </c>
      <c r="N30" s="9">
        <v>6.24</v>
      </c>
      <c r="O30" s="161">
        <v>8.875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20</v>
      </c>
      <c r="C32" s="8">
        <v>30</v>
      </c>
      <c r="D32" s="8">
        <v>12</v>
      </c>
      <c r="E32" s="8">
        <v>5</v>
      </c>
      <c r="F32" s="38">
        <v>5</v>
      </c>
      <c r="G32" s="7">
        <v>8</v>
      </c>
      <c r="H32" s="8">
        <v>1100</v>
      </c>
      <c r="I32" s="8">
        <v>6000</v>
      </c>
      <c r="J32" s="8">
        <v>12</v>
      </c>
      <c r="K32" s="8">
        <v>12</v>
      </c>
      <c r="L32" s="13">
        <v>12</v>
      </c>
      <c r="M32" s="7">
        <v>250</v>
      </c>
      <c r="N32" s="8">
        <v>100</v>
      </c>
      <c r="O32" s="8">
        <v>180</v>
      </c>
      <c r="P32" s="8">
        <v>180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130.69999999999999</v>
      </c>
      <c r="C33" s="17">
        <v>129.1</v>
      </c>
      <c r="D33" s="20">
        <v>51.1</v>
      </c>
      <c r="E33" s="20">
        <v>34.700000000000003</v>
      </c>
      <c r="F33" s="44">
        <v>36.6</v>
      </c>
      <c r="G33" s="33">
        <v>72.3</v>
      </c>
      <c r="H33" s="16">
        <v>557</v>
      </c>
      <c r="I33" s="16">
        <v>2310</v>
      </c>
      <c r="J33" s="16">
        <v>40.6</v>
      </c>
      <c r="K33" s="20">
        <v>41.3</v>
      </c>
      <c r="L33" s="45">
        <v>42.4</v>
      </c>
      <c r="M33" s="20">
        <v>149.30000000000001</v>
      </c>
      <c r="N33" s="20">
        <v>91.4</v>
      </c>
      <c r="O33" s="17">
        <v>126.6</v>
      </c>
      <c r="P33" s="17">
        <v>127</v>
      </c>
      <c r="Q33" s="46">
        <v>128.30000000000001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>
        <v>23.015000000000001</v>
      </c>
      <c r="D37" s="9" t="s">
        <v>250</v>
      </c>
      <c r="E37" s="9">
        <v>25.349</v>
      </c>
      <c r="F37" s="9">
        <v>27.71</v>
      </c>
      <c r="G37" s="161">
        <v>37.738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245</v>
      </c>
      <c r="D39" s="8" t="s">
        <v>250</v>
      </c>
      <c r="E39" s="8">
        <v>1700</v>
      </c>
      <c r="F39" s="8">
        <v>4800</v>
      </c>
      <c r="G39" s="8">
        <v>1800</v>
      </c>
      <c r="H39" s="8">
        <v>2000</v>
      </c>
      <c r="I39" s="8">
        <v>2400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>
        <v>1343</v>
      </c>
      <c r="D40" s="16" t="s">
        <v>140</v>
      </c>
      <c r="E40" s="16">
        <v>954</v>
      </c>
      <c r="F40" s="16">
        <v>1943</v>
      </c>
      <c r="G40" s="16">
        <v>741</v>
      </c>
      <c r="H40" s="16">
        <v>952</v>
      </c>
      <c r="I40" s="16">
        <v>1039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17.757999999999999</v>
      </c>
      <c r="C44" s="95">
        <v>24.224</v>
      </c>
      <c r="D44" s="9">
        <v>27.593</v>
      </c>
      <c r="E44" s="9">
        <v>28.78</v>
      </c>
      <c r="F44" s="9">
        <v>28.872</v>
      </c>
      <c r="G44" s="161" t="s">
        <v>140</v>
      </c>
      <c r="H44" s="162"/>
      <c r="I44" s="163"/>
      <c r="J44" s="26">
        <v>5.2220000000000004</v>
      </c>
      <c r="K44" s="9">
        <v>11.185</v>
      </c>
      <c r="L44" s="161">
        <v>21.135000000000002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1700</v>
      </c>
      <c r="C46" s="8">
        <v>1400</v>
      </c>
      <c r="D46" s="8" t="s">
        <v>427</v>
      </c>
      <c r="E46" s="8">
        <v>8000</v>
      </c>
      <c r="F46" s="8">
        <v>2000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12</v>
      </c>
      <c r="L46" s="91" t="s">
        <v>425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929</v>
      </c>
      <c r="C47" s="20">
        <v>739</v>
      </c>
      <c r="D47" s="16">
        <v>3340</v>
      </c>
      <c r="E47" s="16">
        <v>2770</v>
      </c>
      <c r="F47" s="16">
        <v>1292</v>
      </c>
      <c r="G47" s="16" t="s">
        <v>140</v>
      </c>
      <c r="H47" s="16" t="s">
        <v>140</v>
      </c>
      <c r="I47" s="48" t="s">
        <v>140</v>
      </c>
      <c r="J47" s="33">
        <v>73.2</v>
      </c>
      <c r="K47" s="44">
        <v>61.5</v>
      </c>
      <c r="L47" s="20" t="s">
        <v>426</v>
      </c>
      <c r="M47" s="16">
        <v>56.8</v>
      </c>
      <c r="N47" s="45">
        <v>58.5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16.771999999999998</v>
      </c>
      <c r="D51" s="162"/>
      <c r="E51" s="163"/>
      <c r="F51" s="171">
        <v>17.794</v>
      </c>
      <c r="G51" s="162"/>
      <c r="H51" s="172"/>
      <c r="I51" s="161">
        <v>7.2629999999999999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300</v>
      </c>
      <c r="E53" s="51" t="s">
        <v>140</v>
      </c>
      <c r="F53" s="8" t="s">
        <v>140</v>
      </c>
      <c r="G53" s="8">
        <v>300</v>
      </c>
      <c r="H53" s="52">
        <v>320</v>
      </c>
      <c r="I53" s="8">
        <v>80</v>
      </c>
      <c r="J53" s="8">
        <v>90</v>
      </c>
      <c r="K53" s="13">
        <v>90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153.19999999999999</v>
      </c>
      <c r="D54" s="53">
        <v>226</v>
      </c>
      <c r="E54" s="54" t="s">
        <v>140</v>
      </c>
      <c r="F54" s="17" t="s">
        <v>140</v>
      </c>
      <c r="G54" s="17">
        <v>183.4</v>
      </c>
      <c r="H54" s="89">
        <v>184.1</v>
      </c>
      <c r="I54" s="31">
        <v>69.3</v>
      </c>
      <c r="J54" s="56">
        <v>70.400000000000006</v>
      </c>
      <c r="K54" s="32">
        <v>70.400000000000006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9" workbookViewId="0">
      <selection activeCell="A8" sqref="A8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42233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16.841999999999999</v>
      </c>
      <c r="E9" s="161">
        <v>20.905999999999999</v>
      </c>
      <c r="F9" s="162"/>
      <c r="G9" s="163"/>
      <c r="H9" s="7" t="s">
        <v>15</v>
      </c>
      <c r="I9" s="8" t="s">
        <v>15</v>
      </c>
      <c r="J9" s="9">
        <v>13.387</v>
      </c>
      <c r="K9" s="161">
        <v>18.852</v>
      </c>
      <c r="L9" s="162"/>
      <c r="M9" s="163"/>
      <c r="N9" s="7" t="s">
        <v>15</v>
      </c>
      <c r="O9" s="9">
        <v>16.407</v>
      </c>
      <c r="P9" s="161">
        <v>24.79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750</v>
      </c>
      <c r="F11" s="8">
        <v>950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250</v>
      </c>
      <c r="L11" s="8">
        <v>280</v>
      </c>
      <c r="M11" s="13">
        <v>300</v>
      </c>
      <c r="N11" s="7" t="s">
        <v>15</v>
      </c>
      <c r="O11" s="8">
        <v>100</v>
      </c>
      <c r="P11" s="8">
        <v>60</v>
      </c>
      <c r="Q11" s="8">
        <v>200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240</v>
      </c>
      <c r="E12" s="18">
        <v>437</v>
      </c>
      <c r="F12" s="18">
        <v>499</v>
      </c>
      <c r="G12" s="19" t="s">
        <v>140</v>
      </c>
      <c r="H12" s="15" t="s">
        <v>34</v>
      </c>
      <c r="I12" s="16" t="s">
        <v>34</v>
      </c>
      <c r="J12" s="20">
        <v>109.8</v>
      </c>
      <c r="K12" s="18">
        <v>174.8</v>
      </c>
      <c r="L12" s="18">
        <v>179.4</v>
      </c>
      <c r="M12" s="19">
        <v>180.1</v>
      </c>
      <c r="N12" s="15" t="s">
        <v>34</v>
      </c>
      <c r="O12" s="20">
        <v>100.6</v>
      </c>
      <c r="P12" s="17">
        <v>83.2</v>
      </c>
      <c r="Q12" s="17">
        <v>136.80000000000001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4.2210000000000001</v>
      </c>
      <c r="C16" s="9">
        <v>10.401</v>
      </c>
      <c r="D16" s="8" t="s">
        <v>15</v>
      </c>
      <c r="E16" s="9">
        <v>22.141999999999999</v>
      </c>
      <c r="F16" s="161">
        <v>25.734999999999999</v>
      </c>
      <c r="G16" s="162"/>
      <c r="H16" s="163"/>
      <c r="I16" s="26">
        <v>8.5649999999999995</v>
      </c>
      <c r="J16" s="9">
        <v>16.503</v>
      </c>
      <c r="K16" s="9">
        <v>20.023</v>
      </c>
      <c r="L16" s="168">
        <v>22.015999999999998</v>
      </c>
      <c r="M16" s="169"/>
      <c r="N16" s="170"/>
      <c r="O16" s="171">
        <v>19.844999999999999</v>
      </c>
      <c r="P16" s="172"/>
      <c r="Q16" s="27">
        <v>18.145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25</v>
      </c>
      <c r="C18" s="8">
        <v>10</v>
      </c>
      <c r="D18" s="8" t="s">
        <v>15</v>
      </c>
      <c r="E18" s="8">
        <v>2300</v>
      </c>
      <c r="F18" s="8">
        <v>110</v>
      </c>
      <c r="G18" s="8">
        <v>110</v>
      </c>
      <c r="H18" s="13">
        <v>90</v>
      </c>
      <c r="I18" s="7">
        <v>15</v>
      </c>
      <c r="J18" s="8">
        <v>400</v>
      </c>
      <c r="K18" s="8">
        <v>1500</v>
      </c>
      <c r="L18" s="8">
        <v>10</v>
      </c>
      <c r="M18" s="8">
        <v>10</v>
      </c>
      <c r="N18" s="8">
        <v>8</v>
      </c>
      <c r="O18" s="7">
        <v>550</v>
      </c>
      <c r="P18" s="8">
        <v>600</v>
      </c>
      <c r="Q18" s="13">
        <v>150</v>
      </c>
    </row>
    <row r="19" spans="1:18" ht="11.25" customHeight="1" thickBot="1" x14ac:dyDescent="0.2">
      <c r="A19" s="14" t="s">
        <v>33</v>
      </c>
      <c r="B19" s="16">
        <v>53.7</v>
      </c>
      <c r="C19" s="20">
        <v>79.3</v>
      </c>
      <c r="D19" s="16" t="s">
        <v>140</v>
      </c>
      <c r="E19" s="17">
        <v>836</v>
      </c>
      <c r="F19" s="31">
        <v>73.5</v>
      </c>
      <c r="G19" s="31">
        <v>72.7</v>
      </c>
      <c r="H19" s="32">
        <v>72.3</v>
      </c>
      <c r="I19" s="33">
        <v>110.2</v>
      </c>
      <c r="J19" s="17">
        <v>255</v>
      </c>
      <c r="K19" s="17">
        <v>590</v>
      </c>
      <c r="L19" s="31">
        <v>41.4</v>
      </c>
      <c r="M19" s="31">
        <v>40.200000000000003</v>
      </c>
      <c r="N19" s="34">
        <v>40.1</v>
      </c>
      <c r="O19" s="88">
        <v>359</v>
      </c>
      <c r="P19" s="18">
        <v>360</v>
      </c>
      <c r="Q19" s="35">
        <v>148.4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8.6039999999999992</v>
      </c>
      <c r="C23" s="161">
        <v>11.696999999999999</v>
      </c>
      <c r="D23" s="162"/>
      <c r="E23" s="163"/>
      <c r="F23" s="26">
        <v>7.1550000000000002</v>
      </c>
      <c r="G23" s="9">
        <v>7.8339999999999996</v>
      </c>
      <c r="H23" s="161">
        <v>7.6219999999999999</v>
      </c>
      <c r="I23" s="162"/>
      <c r="J23" s="163"/>
      <c r="K23" s="7" t="s">
        <v>15</v>
      </c>
      <c r="L23" s="9">
        <v>31.434000000000001</v>
      </c>
      <c r="M23" s="9">
        <v>28.93</v>
      </c>
      <c r="N23" s="9">
        <v>35.005000000000003</v>
      </c>
      <c r="O23" s="161">
        <v>42.445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20</v>
      </c>
      <c r="F25" s="7">
        <v>1400</v>
      </c>
      <c r="G25" s="8">
        <v>900</v>
      </c>
      <c r="H25" s="8">
        <v>12</v>
      </c>
      <c r="I25" s="8">
        <v>10</v>
      </c>
      <c r="J25" s="38">
        <v>10</v>
      </c>
      <c r="K25" s="7" t="s">
        <v>15</v>
      </c>
      <c r="L25" s="8" t="s">
        <v>245</v>
      </c>
      <c r="M25" s="8">
        <v>3500</v>
      </c>
      <c r="N25" s="8">
        <v>1900</v>
      </c>
      <c r="O25" s="8">
        <v>10</v>
      </c>
      <c r="P25" s="8">
        <v>8</v>
      </c>
      <c r="Q25" s="13">
        <v>10</v>
      </c>
    </row>
    <row r="26" spans="1:18" ht="11.25" customHeight="1" thickBot="1" x14ac:dyDescent="0.2">
      <c r="A26" s="14" t="s">
        <v>33</v>
      </c>
      <c r="B26" s="33">
        <v>69.099999999999994</v>
      </c>
      <c r="C26" s="31">
        <v>52.7</v>
      </c>
      <c r="D26" s="31">
        <v>52.1</v>
      </c>
      <c r="E26" s="32">
        <v>51.4</v>
      </c>
      <c r="F26" s="39">
        <v>562</v>
      </c>
      <c r="G26" s="17">
        <v>397</v>
      </c>
      <c r="H26" s="31">
        <v>39.5</v>
      </c>
      <c r="I26" s="31">
        <v>39.200000000000003</v>
      </c>
      <c r="J26" s="34">
        <v>39.1</v>
      </c>
      <c r="K26" s="16" t="s">
        <v>34</v>
      </c>
      <c r="L26" s="20" t="s">
        <v>246</v>
      </c>
      <c r="M26" s="16">
        <v>2240</v>
      </c>
      <c r="N26" s="40">
        <v>673</v>
      </c>
      <c r="O26" s="31">
        <v>34.299999999999997</v>
      </c>
      <c r="P26" s="31">
        <v>32.200000000000003</v>
      </c>
      <c r="Q26" s="32">
        <v>31.3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15.006</v>
      </c>
      <c r="C30" s="9">
        <v>20.332000000000001</v>
      </c>
      <c r="D30" s="9">
        <v>23.832000000000001</v>
      </c>
      <c r="E30" s="161">
        <v>24.85</v>
      </c>
      <c r="F30" s="163"/>
      <c r="G30" s="26">
        <v>12.221</v>
      </c>
      <c r="H30" s="9">
        <v>14.686999999999999</v>
      </c>
      <c r="I30" s="9">
        <v>24.959</v>
      </c>
      <c r="J30" s="161">
        <v>32.372</v>
      </c>
      <c r="K30" s="162"/>
      <c r="L30" s="163"/>
      <c r="M30" s="26">
        <v>2.25</v>
      </c>
      <c r="N30" s="9">
        <v>6.1639999999999997</v>
      </c>
      <c r="O30" s="161">
        <v>8.8699999999999992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22</v>
      </c>
      <c r="C32" s="8">
        <v>22</v>
      </c>
      <c r="D32" s="8">
        <v>10</v>
      </c>
      <c r="E32" s="8">
        <v>6</v>
      </c>
      <c r="F32" s="38">
        <v>6</v>
      </c>
      <c r="G32" s="7">
        <v>18</v>
      </c>
      <c r="H32" s="8">
        <v>1100</v>
      </c>
      <c r="I32" s="8">
        <v>4000</v>
      </c>
      <c r="J32" s="8">
        <v>10</v>
      </c>
      <c r="K32" s="8">
        <v>10</v>
      </c>
      <c r="L32" s="13">
        <v>10</v>
      </c>
      <c r="M32" s="7">
        <v>350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142.19999999999999</v>
      </c>
      <c r="C33" s="17">
        <v>126.6</v>
      </c>
      <c r="D33" s="20">
        <v>52.8</v>
      </c>
      <c r="E33" s="20">
        <v>36.1</v>
      </c>
      <c r="F33" s="44">
        <v>37.1</v>
      </c>
      <c r="G33" s="33">
        <v>79.3</v>
      </c>
      <c r="H33" s="16">
        <v>558</v>
      </c>
      <c r="I33" s="16">
        <v>2300</v>
      </c>
      <c r="J33" s="16">
        <v>37.4</v>
      </c>
      <c r="K33" s="20">
        <v>40.700000000000003</v>
      </c>
      <c r="L33" s="45">
        <v>42.2</v>
      </c>
      <c r="M33" s="20">
        <v>170.1</v>
      </c>
      <c r="N33" s="20">
        <v>91.3</v>
      </c>
      <c r="O33" s="17">
        <v>127.3</v>
      </c>
      <c r="P33" s="17">
        <v>126.1</v>
      </c>
      <c r="Q33" s="46">
        <v>134.19999999999999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250</v>
      </c>
      <c r="D37" s="9" t="s">
        <v>250</v>
      </c>
      <c r="E37" s="9">
        <v>25.198</v>
      </c>
      <c r="F37" s="9">
        <v>27.481999999999999</v>
      </c>
      <c r="G37" s="161">
        <v>37.805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 t="s">
        <v>246</v>
      </c>
      <c r="F39" s="8">
        <v>3000</v>
      </c>
      <c r="G39" s="8">
        <v>1500</v>
      </c>
      <c r="H39" s="8">
        <v>1800</v>
      </c>
      <c r="I39" s="8">
        <v>2100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428</v>
      </c>
      <c r="D40" s="16" t="s">
        <v>140</v>
      </c>
      <c r="E40" s="16">
        <v>946</v>
      </c>
      <c r="F40" s="16">
        <v>1800</v>
      </c>
      <c r="G40" s="16">
        <v>672</v>
      </c>
      <c r="H40" s="16">
        <v>717</v>
      </c>
      <c r="I40" s="16">
        <v>892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17.350999999999999</v>
      </c>
      <c r="C44" s="95">
        <v>24.187999999999999</v>
      </c>
      <c r="D44" s="9">
        <v>27.373000000000001</v>
      </c>
      <c r="E44" s="9">
        <v>28.411999999999999</v>
      </c>
      <c r="F44" s="9">
        <v>28.468</v>
      </c>
      <c r="G44" s="161" t="s">
        <v>140</v>
      </c>
      <c r="H44" s="162"/>
      <c r="I44" s="163"/>
      <c r="J44" s="26">
        <v>5.1479999999999997</v>
      </c>
      <c r="K44" s="9">
        <v>11.122999999999999</v>
      </c>
      <c r="L44" s="161">
        <v>21.018000000000001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900</v>
      </c>
      <c r="C46" s="8">
        <v>2200</v>
      </c>
      <c r="D46" s="8">
        <v>8000</v>
      </c>
      <c r="E46" s="8">
        <v>6000</v>
      </c>
      <c r="F46" s="8">
        <v>1000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10</v>
      </c>
      <c r="L46" s="91" t="s">
        <v>146</v>
      </c>
      <c r="M46" s="93">
        <v>10</v>
      </c>
      <c r="N46" s="92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651</v>
      </c>
      <c r="C47" s="20">
        <v>1236</v>
      </c>
      <c r="D47" s="16">
        <v>3390</v>
      </c>
      <c r="E47" s="16">
        <v>2810</v>
      </c>
      <c r="F47" s="16">
        <v>591</v>
      </c>
      <c r="G47" s="16" t="s">
        <v>140</v>
      </c>
      <c r="H47" s="16" t="s">
        <v>140</v>
      </c>
      <c r="I47" s="48" t="s">
        <v>140</v>
      </c>
      <c r="J47" s="33">
        <v>76.3</v>
      </c>
      <c r="K47" s="44">
        <v>57.2</v>
      </c>
      <c r="L47" s="20" t="s">
        <v>426</v>
      </c>
      <c r="M47" s="16">
        <v>54.7</v>
      </c>
      <c r="N47" s="45">
        <v>54.9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17.146000000000001</v>
      </c>
      <c r="D51" s="162"/>
      <c r="E51" s="163"/>
      <c r="F51" s="171">
        <v>17.832999999999998</v>
      </c>
      <c r="G51" s="162"/>
      <c r="H51" s="172"/>
      <c r="I51" s="161">
        <v>7.2770000000000001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320</v>
      </c>
      <c r="D53" s="8">
        <v>350</v>
      </c>
      <c r="E53" s="51" t="s">
        <v>140</v>
      </c>
      <c r="F53" s="8" t="s">
        <v>140</v>
      </c>
      <c r="G53" s="8">
        <v>320</v>
      </c>
      <c r="H53" s="52">
        <v>320</v>
      </c>
      <c r="I53" s="8">
        <v>80</v>
      </c>
      <c r="J53" s="8">
        <v>80</v>
      </c>
      <c r="K53" s="13">
        <v>80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162.5</v>
      </c>
      <c r="D54" s="53">
        <v>235</v>
      </c>
      <c r="E54" s="54" t="s">
        <v>140</v>
      </c>
      <c r="F54" s="17" t="s">
        <v>140</v>
      </c>
      <c r="G54" s="17">
        <v>185.5</v>
      </c>
      <c r="H54" s="89">
        <v>185</v>
      </c>
      <c r="I54" s="31">
        <v>69.8</v>
      </c>
      <c r="J54" s="56">
        <v>68.599999999999994</v>
      </c>
      <c r="K54" s="32">
        <v>68.2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31" workbookViewId="0">
      <selection activeCell="K52" sqref="K5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42240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16.876999999999999</v>
      </c>
      <c r="E9" s="161">
        <v>21.065000000000001</v>
      </c>
      <c r="F9" s="162"/>
      <c r="G9" s="163"/>
      <c r="H9" s="7" t="s">
        <v>15</v>
      </c>
      <c r="I9" s="8" t="s">
        <v>15</v>
      </c>
      <c r="J9" s="9">
        <v>13.263</v>
      </c>
      <c r="K9" s="161">
        <v>18.888000000000002</v>
      </c>
      <c r="L9" s="162"/>
      <c r="M9" s="163"/>
      <c r="N9" s="7" t="s">
        <v>15</v>
      </c>
      <c r="O9" s="9">
        <v>16.593</v>
      </c>
      <c r="P9" s="161">
        <v>24.837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280</v>
      </c>
      <c r="L11" s="8">
        <v>280</v>
      </c>
      <c r="M11" s="13">
        <v>300</v>
      </c>
      <c r="N11" s="7" t="s">
        <v>15</v>
      </c>
      <c r="O11" s="8">
        <v>100</v>
      </c>
      <c r="P11" s="8">
        <v>60</v>
      </c>
      <c r="Q11" s="8">
        <v>280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238</v>
      </c>
      <c r="E12" s="18">
        <v>440</v>
      </c>
      <c r="F12" s="18">
        <v>477</v>
      </c>
      <c r="G12" s="19" t="s">
        <v>140</v>
      </c>
      <c r="H12" s="15" t="s">
        <v>34</v>
      </c>
      <c r="I12" s="16" t="s">
        <v>34</v>
      </c>
      <c r="J12" s="20">
        <v>108.6</v>
      </c>
      <c r="K12" s="18">
        <v>174.6</v>
      </c>
      <c r="L12" s="18">
        <v>176.2</v>
      </c>
      <c r="M12" s="19">
        <v>177.8</v>
      </c>
      <c r="N12" s="15" t="s">
        <v>34</v>
      </c>
      <c r="O12" s="20">
        <v>101.1</v>
      </c>
      <c r="P12" s="17">
        <v>79.2</v>
      </c>
      <c r="Q12" s="17">
        <v>168.3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 t="s">
        <v>431</v>
      </c>
      <c r="C16" s="9">
        <v>10.52</v>
      </c>
      <c r="D16" s="8" t="s">
        <v>15</v>
      </c>
      <c r="E16" s="9">
        <v>22.202999999999999</v>
      </c>
      <c r="F16" s="161">
        <v>25.745999999999999</v>
      </c>
      <c r="G16" s="162"/>
      <c r="H16" s="163"/>
      <c r="I16" s="26">
        <v>8.8759999999999994</v>
      </c>
      <c r="J16" s="9">
        <v>16.489000000000001</v>
      </c>
      <c r="K16" s="9">
        <v>20.167000000000002</v>
      </c>
      <c r="L16" s="168">
        <v>21.957999999999998</v>
      </c>
      <c r="M16" s="169"/>
      <c r="N16" s="170"/>
      <c r="O16" s="171">
        <v>19.908000000000001</v>
      </c>
      <c r="P16" s="172"/>
      <c r="Q16" s="27">
        <v>18.084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 t="s">
        <v>15</v>
      </c>
      <c r="C18" s="8">
        <v>8</v>
      </c>
      <c r="D18" s="8" t="s">
        <v>15</v>
      </c>
      <c r="E18" s="8">
        <v>2000</v>
      </c>
      <c r="F18" s="8">
        <v>120</v>
      </c>
      <c r="G18" s="8">
        <v>110</v>
      </c>
      <c r="H18" s="13">
        <v>100</v>
      </c>
      <c r="I18" s="7">
        <v>15</v>
      </c>
      <c r="J18" s="8">
        <v>380</v>
      </c>
      <c r="K18" s="8">
        <v>1600</v>
      </c>
      <c r="L18" s="8">
        <v>8</v>
      </c>
      <c r="M18" s="8">
        <v>8</v>
      </c>
      <c r="N18" s="8">
        <v>8</v>
      </c>
      <c r="O18" s="7">
        <v>580</v>
      </c>
      <c r="P18" s="8">
        <v>600</v>
      </c>
      <c r="Q18" s="13">
        <v>160</v>
      </c>
    </row>
    <row r="19" spans="1:18" ht="11.25" customHeight="1" thickBot="1" x14ac:dyDescent="0.2">
      <c r="A19" s="14" t="s">
        <v>33</v>
      </c>
      <c r="B19" s="16" t="s">
        <v>432</v>
      </c>
      <c r="C19" s="20">
        <v>52.2</v>
      </c>
      <c r="D19" s="16" t="s">
        <v>140</v>
      </c>
      <c r="E19" s="17">
        <v>802</v>
      </c>
      <c r="F19" s="31">
        <v>76.7</v>
      </c>
      <c r="G19" s="31">
        <v>74.5</v>
      </c>
      <c r="H19" s="32">
        <v>75.8</v>
      </c>
      <c r="I19" s="33">
        <v>112</v>
      </c>
      <c r="J19" s="17">
        <v>254</v>
      </c>
      <c r="K19" s="17">
        <v>601</v>
      </c>
      <c r="L19" s="31">
        <v>42.1</v>
      </c>
      <c r="M19" s="31">
        <v>41.6</v>
      </c>
      <c r="N19" s="34">
        <v>43</v>
      </c>
      <c r="O19" s="88">
        <v>356</v>
      </c>
      <c r="P19" s="18">
        <v>363</v>
      </c>
      <c r="Q19" s="35">
        <v>148.9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8.5820000000000007</v>
      </c>
      <c r="C23" s="161">
        <v>11.7</v>
      </c>
      <c r="D23" s="162"/>
      <c r="E23" s="163"/>
      <c r="F23" s="26">
        <v>7.2169999999999996</v>
      </c>
      <c r="G23" s="9">
        <v>7.907</v>
      </c>
      <c r="H23" s="161">
        <v>7.8109999999999999</v>
      </c>
      <c r="I23" s="162"/>
      <c r="J23" s="163"/>
      <c r="K23" s="7" t="s">
        <v>15</v>
      </c>
      <c r="L23" s="9">
        <v>31.437999999999999</v>
      </c>
      <c r="M23" s="9">
        <v>29.003</v>
      </c>
      <c r="N23" s="9">
        <v>35.048999999999999</v>
      </c>
      <c r="O23" s="161">
        <v>42.514000000000003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22</v>
      </c>
      <c r="F25" s="7">
        <v>1500</v>
      </c>
      <c r="G25" s="8">
        <v>900</v>
      </c>
      <c r="H25" s="8">
        <v>12</v>
      </c>
      <c r="I25" s="8">
        <v>12</v>
      </c>
      <c r="J25" s="38">
        <v>15</v>
      </c>
      <c r="K25" s="7" t="s">
        <v>15</v>
      </c>
      <c r="L25" s="8" t="s">
        <v>245</v>
      </c>
      <c r="M25" s="8">
        <v>4000</v>
      </c>
      <c r="N25" s="8">
        <v>2000</v>
      </c>
      <c r="O25" s="8">
        <v>15</v>
      </c>
      <c r="P25" s="8">
        <v>15</v>
      </c>
      <c r="Q25" s="13">
        <v>15</v>
      </c>
    </row>
    <row r="26" spans="1:18" ht="11.25" customHeight="1" thickBot="1" x14ac:dyDescent="0.2">
      <c r="A26" s="14" t="s">
        <v>33</v>
      </c>
      <c r="B26" s="33">
        <v>68.900000000000006</v>
      </c>
      <c r="C26" s="31">
        <v>52.2</v>
      </c>
      <c r="D26" s="31">
        <v>51.7</v>
      </c>
      <c r="E26" s="32">
        <v>52.3</v>
      </c>
      <c r="F26" s="39">
        <v>550</v>
      </c>
      <c r="G26" s="17">
        <v>386</v>
      </c>
      <c r="H26" s="31">
        <v>39.299999999999997</v>
      </c>
      <c r="I26" s="31">
        <v>39.6</v>
      </c>
      <c r="J26" s="34">
        <v>40.5</v>
      </c>
      <c r="K26" s="16" t="s">
        <v>34</v>
      </c>
      <c r="L26" s="20" t="s">
        <v>246</v>
      </c>
      <c r="M26" s="16">
        <v>2210</v>
      </c>
      <c r="N26" s="40">
        <v>759</v>
      </c>
      <c r="O26" s="31">
        <v>37.700000000000003</v>
      </c>
      <c r="P26" s="31">
        <v>38.6</v>
      </c>
      <c r="Q26" s="32">
        <v>38.299999999999997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14.997999999999999</v>
      </c>
      <c r="C30" s="9">
        <v>20.369</v>
      </c>
      <c r="D30" s="9">
        <v>24.018000000000001</v>
      </c>
      <c r="E30" s="161">
        <v>24.960999999999999</v>
      </c>
      <c r="F30" s="163"/>
      <c r="G30" s="26">
        <v>12.195</v>
      </c>
      <c r="H30" s="9">
        <v>14.702</v>
      </c>
      <c r="I30" s="9">
        <v>24.925999999999998</v>
      </c>
      <c r="J30" s="161">
        <v>32.438000000000002</v>
      </c>
      <c r="K30" s="162"/>
      <c r="L30" s="163"/>
      <c r="M30" s="26">
        <v>1.254</v>
      </c>
      <c r="N30" s="9">
        <v>6.2460000000000004</v>
      </c>
      <c r="O30" s="161">
        <v>8.9169999999999998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22</v>
      </c>
      <c r="C32" s="8">
        <v>25</v>
      </c>
      <c r="D32" s="8">
        <v>10</v>
      </c>
      <c r="E32" s="8">
        <v>5</v>
      </c>
      <c r="F32" s="38">
        <v>6</v>
      </c>
      <c r="G32" s="7">
        <v>18</v>
      </c>
      <c r="H32" s="8">
        <v>1200</v>
      </c>
      <c r="I32" s="8">
        <v>4500</v>
      </c>
      <c r="J32" s="8">
        <v>10</v>
      </c>
      <c r="K32" s="8">
        <v>12</v>
      </c>
      <c r="L32" s="13">
        <v>12</v>
      </c>
      <c r="M32" s="7">
        <v>600</v>
      </c>
      <c r="N32" s="8">
        <v>100</v>
      </c>
      <c r="O32" s="8">
        <v>180</v>
      </c>
      <c r="P32" s="8">
        <v>180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138.69999999999999</v>
      </c>
      <c r="C33" s="17">
        <v>117.8</v>
      </c>
      <c r="D33" s="20">
        <v>49.1</v>
      </c>
      <c r="E33" s="20">
        <v>35.5</v>
      </c>
      <c r="F33" s="44">
        <v>36.700000000000003</v>
      </c>
      <c r="G33" s="33">
        <v>76.8</v>
      </c>
      <c r="H33" s="16">
        <v>591</v>
      </c>
      <c r="I33" s="16">
        <v>2290</v>
      </c>
      <c r="J33" s="16">
        <v>39.5</v>
      </c>
      <c r="K33" s="20">
        <v>42.2</v>
      </c>
      <c r="L33" s="45">
        <v>43.1</v>
      </c>
      <c r="M33" s="20">
        <v>290</v>
      </c>
      <c r="N33" s="20">
        <v>89.9</v>
      </c>
      <c r="O33" s="17">
        <v>126.4</v>
      </c>
      <c r="P33" s="17">
        <v>125.8</v>
      </c>
      <c r="Q33" s="46">
        <v>129.6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250</v>
      </c>
      <c r="D37" s="9" t="s">
        <v>250</v>
      </c>
      <c r="E37" s="9">
        <v>24.94</v>
      </c>
      <c r="F37" s="9">
        <v>27.48</v>
      </c>
      <c r="G37" s="161">
        <v>37.744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>
        <v>1800</v>
      </c>
      <c r="F39" s="8">
        <v>5000</v>
      </c>
      <c r="G39" s="8">
        <v>1600</v>
      </c>
      <c r="H39" s="8">
        <v>1800</v>
      </c>
      <c r="I39" s="8">
        <v>2000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355</v>
      </c>
      <c r="D40" s="16" t="s">
        <v>140</v>
      </c>
      <c r="E40" s="16">
        <v>971</v>
      </c>
      <c r="F40" s="16">
        <v>1923</v>
      </c>
      <c r="G40" s="16">
        <v>652</v>
      </c>
      <c r="H40" s="16">
        <v>668</v>
      </c>
      <c r="I40" s="16">
        <v>763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17.504999999999999</v>
      </c>
      <c r="C44" s="95">
        <v>24.298999999999999</v>
      </c>
      <c r="D44" s="9">
        <v>27.349</v>
      </c>
      <c r="E44" s="9">
        <v>28.472999999999999</v>
      </c>
      <c r="F44" s="9">
        <v>28.321000000000002</v>
      </c>
      <c r="G44" s="161" t="s">
        <v>140</v>
      </c>
      <c r="H44" s="162"/>
      <c r="I44" s="163"/>
      <c r="J44" s="26">
        <v>5.0860000000000003</v>
      </c>
      <c r="K44" s="9">
        <v>11.201000000000001</v>
      </c>
      <c r="L44" s="161">
        <v>21.082999999999998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1800</v>
      </c>
      <c r="C46" s="8">
        <v>3000</v>
      </c>
      <c r="D46" s="8">
        <v>8000</v>
      </c>
      <c r="E46" s="8">
        <v>6000</v>
      </c>
      <c r="F46" s="8">
        <v>2200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12</v>
      </c>
      <c r="L46" s="91" t="s">
        <v>140</v>
      </c>
      <c r="M46" s="93">
        <v>12</v>
      </c>
      <c r="N46" s="92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912</v>
      </c>
      <c r="C47" s="20">
        <v>1315</v>
      </c>
      <c r="D47" s="16">
        <v>3480</v>
      </c>
      <c r="E47" s="16">
        <v>2890</v>
      </c>
      <c r="F47" s="16">
        <v>1106</v>
      </c>
      <c r="G47" s="16" t="s">
        <v>140</v>
      </c>
      <c r="H47" s="16" t="s">
        <v>140</v>
      </c>
      <c r="I47" s="48" t="s">
        <v>140</v>
      </c>
      <c r="J47" s="33">
        <v>76.400000000000006</v>
      </c>
      <c r="K47" s="44">
        <v>56.1</v>
      </c>
      <c r="L47" s="20" t="s">
        <v>140</v>
      </c>
      <c r="M47" s="16">
        <v>54.4</v>
      </c>
      <c r="N47" s="45">
        <v>55.7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17.068999999999999</v>
      </c>
      <c r="D51" s="162"/>
      <c r="E51" s="163"/>
      <c r="F51" s="171">
        <v>17.795000000000002</v>
      </c>
      <c r="G51" s="162"/>
      <c r="H51" s="172"/>
      <c r="I51" s="161">
        <v>7.0960000000000001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280</v>
      </c>
      <c r="D53" s="8">
        <v>350</v>
      </c>
      <c r="E53" s="51" t="s">
        <v>140</v>
      </c>
      <c r="F53" s="8" t="s">
        <v>140</v>
      </c>
      <c r="G53" s="8">
        <v>320</v>
      </c>
      <c r="H53" s="52">
        <v>320</v>
      </c>
      <c r="I53" s="8">
        <v>80</v>
      </c>
      <c r="J53" s="8">
        <v>80</v>
      </c>
      <c r="K53" s="13">
        <v>80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155.69999999999999</v>
      </c>
      <c r="D54" s="53">
        <v>224</v>
      </c>
      <c r="E54" s="54" t="s">
        <v>140</v>
      </c>
      <c r="F54" s="17" t="s">
        <v>140</v>
      </c>
      <c r="G54" s="17">
        <v>181.1</v>
      </c>
      <c r="H54" s="89">
        <v>182.3</v>
      </c>
      <c r="I54" s="31">
        <v>69.2</v>
      </c>
      <c r="J54" s="56">
        <v>68.8</v>
      </c>
      <c r="K54" s="32">
        <v>67.3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S18" sqref="S18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42247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16.878</v>
      </c>
      <c r="E9" s="161">
        <v>20.794</v>
      </c>
      <c r="F9" s="162"/>
      <c r="G9" s="163"/>
      <c r="H9" s="7" t="s">
        <v>15</v>
      </c>
      <c r="I9" s="8" t="s">
        <v>15</v>
      </c>
      <c r="J9" s="9">
        <v>13.372999999999999</v>
      </c>
      <c r="K9" s="161">
        <v>18.823</v>
      </c>
      <c r="L9" s="162"/>
      <c r="M9" s="163"/>
      <c r="N9" s="7" t="s">
        <v>15</v>
      </c>
      <c r="O9" s="9">
        <v>16.501999999999999</v>
      </c>
      <c r="P9" s="161">
        <v>24.88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800</v>
      </c>
      <c r="G11" s="13" t="s">
        <v>140</v>
      </c>
      <c r="H11" s="7" t="s">
        <v>15</v>
      </c>
      <c r="I11" s="8" t="s">
        <v>15</v>
      </c>
      <c r="J11" s="8">
        <v>160</v>
      </c>
      <c r="K11" s="8">
        <v>280</v>
      </c>
      <c r="L11" s="8">
        <v>280</v>
      </c>
      <c r="M11" s="13">
        <v>300</v>
      </c>
      <c r="N11" s="7" t="s">
        <v>15</v>
      </c>
      <c r="O11" s="8">
        <v>130</v>
      </c>
      <c r="P11" s="8">
        <v>40</v>
      </c>
      <c r="Q11" s="8">
        <v>200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237</v>
      </c>
      <c r="E12" s="18">
        <v>433</v>
      </c>
      <c r="F12" s="18">
        <v>476</v>
      </c>
      <c r="G12" s="19" t="s">
        <v>140</v>
      </c>
      <c r="H12" s="15" t="s">
        <v>34</v>
      </c>
      <c r="I12" s="16" t="s">
        <v>34</v>
      </c>
      <c r="J12" s="20">
        <v>107.8</v>
      </c>
      <c r="K12" s="18">
        <v>165.3</v>
      </c>
      <c r="L12" s="18">
        <v>168.3</v>
      </c>
      <c r="M12" s="19">
        <v>170.9</v>
      </c>
      <c r="N12" s="15" t="s">
        <v>34</v>
      </c>
      <c r="O12" s="20">
        <v>109.5</v>
      </c>
      <c r="P12" s="17">
        <v>79.400000000000006</v>
      </c>
      <c r="Q12" s="17">
        <v>122.1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4.165</v>
      </c>
      <c r="C16" s="9">
        <v>10.582000000000001</v>
      </c>
      <c r="D16" s="8" t="s">
        <v>15</v>
      </c>
      <c r="E16" s="9">
        <v>22.17</v>
      </c>
      <c r="F16" s="161">
        <v>25.655999999999999</v>
      </c>
      <c r="G16" s="162"/>
      <c r="H16" s="163"/>
      <c r="I16" s="26">
        <v>9.4550000000000001</v>
      </c>
      <c r="J16" s="9">
        <v>16.709</v>
      </c>
      <c r="K16" s="9">
        <v>20.055</v>
      </c>
      <c r="L16" s="168">
        <v>21.995999999999999</v>
      </c>
      <c r="M16" s="169"/>
      <c r="N16" s="170"/>
      <c r="O16" s="171">
        <v>19.777000000000001</v>
      </c>
      <c r="P16" s="172"/>
      <c r="Q16" s="27">
        <v>17.837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</v>
      </c>
      <c r="C18" s="8" t="s">
        <v>250</v>
      </c>
      <c r="D18" s="8" t="s">
        <v>15</v>
      </c>
      <c r="E18" s="8">
        <v>2300</v>
      </c>
      <c r="F18" s="8">
        <v>140</v>
      </c>
      <c r="G18" s="8">
        <v>120</v>
      </c>
      <c r="H18" s="13">
        <v>100</v>
      </c>
      <c r="I18" s="7">
        <v>20</v>
      </c>
      <c r="J18" s="8">
        <v>600</v>
      </c>
      <c r="K18" s="8">
        <v>1600</v>
      </c>
      <c r="L18" s="8">
        <v>10</v>
      </c>
      <c r="M18" s="8">
        <v>10</v>
      </c>
      <c r="N18" s="8">
        <v>8</v>
      </c>
      <c r="O18" s="7">
        <v>580</v>
      </c>
      <c r="P18" s="8">
        <v>600</v>
      </c>
      <c r="Q18" s="13">
        <v>120</v>
      </c>
    </row>
    <row r="19" spans="1:18" ht="11.25" customHeight="1" thickBot="1" x14ac:dyDescent="0.2">
      <c r="A19" s="14" t="s">
        <v>33</v>
      </c>
      <c r="B19" s="16">
        <v>35.9</v>
      </c>
      <c r="C19" s="20" t="s">
        <v>433</v>
      </c>
      <c r="D19" s="16" t="s">
        <v>140</v>
      </c>
      <c r="E19" s="17">
        <v>806</v>
      </c>
      <c r="F19" s="31">
        <v>75.599999999999994</v>
      </c>
      <c r="G19" s="31">
        <v>75.7</v>
      </c>
      <c r="H19" s="32">
        <v>75.8</v>
      </c>
      <c r="I19" s="33">
        <v>117.8</v>
      </c>
      <c r="J19" s="17">
        <v>364</v>
      </c>
      <c r="K19" s="17">
        <v>583</v>
      </c>
      <c r="L19" s="31">
        <v>40.1</v>
      </c>
      <c r="M19" s="31">
        <v>40.200000000000003</v>
      </c>
      <c r="N19" s="34">
        <v>40.4</v>
      </c>
      <c r="O19" s="88">
        <v>366</v>
      </c>
      <c r="P19" s="18">
        <v>372</v>
      </c>
      <c r="Q19" s="35">
        <v>146.19999999999999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8.6359999999999992</v>
      </c>
      <c r="C23" s="161">
        <v>11.773</v>
      </c>
      <c r="D23" s="162"/>
      <c r="E23" s="163"/>
      <c r="F23" s="26">
        <v>7.0970000000000004</v>
      </c>
      <c r="G23" s="9">
        <v>7.84</v>
      </c>
      <c r="H23" s="161">
        <v>7.625</v>
      </c>
      <c r="I23" s="162"/>
      <c r="J23" s="163"/>
      <c r="K23" s="7" t="s">
        <v>15</v>
      </c>
      <c r="L23" s="9">
        <v>31.427</v>
      </c>
      <c r="M23" s="9">
        <v>28.995000000000001</v>
      </c>
      <c r="N23" s="9">
        <v>35.034999999999997</v>
      </c>
      <c r="O23" s="161">
        <v>42.3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1300</v>
      </c>
      <c r="G25" s="8">
        <v>900</v>
      </c>
      <c r="H25" s="8">
        <v>10</v>
      </c>
      <c r="I25" s="8">
        <v>10</v>
      </c>
      <c r="J25" s="38">
        <v>10</v>
      </c>
      <c r="K25" s="7" t="s">
        <v>15</v>
      </c>
      <c r="L25" s="8" t="s">
        <v>245</v>
      </c>
      <c r="M25" s="8">
        <v>4000</v>
      </c>
      <c r="N25" s="8">
        <v>3000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68.2</v>
      </c>
      <c r="C26" s="31">
        <v>53.4</v>
      </c>
      <c r="D26" s="31">
        <v>52.9</v>
      </c>
      <c r="E26" s="32">
        <v>51.5</v>
      </c>
      <c r="F26" s="39">
        <v>538</v>
      </c>
      <c r="G26" s="17">
        <v>405</v>
      </c>
      <c r="H26" s="31">
        <v>39.4</v>
      </c>
      <c r="I26" s="31">
        <v>38.9</v>
      </c>
      <c r="J26" s="34">
        <v>38.5</v>
      </c>
      <c r="K26" s="16" t="s">
        <v>34</v>
      </c>
      <c r="L26" s="20" t="s">
        <v>246</v>
      </c>
      <c r="M26" s="16">
        <v>2210</v>
      </c>
      <c r="N26" s="40">
        <v>1359</v>
      </c>
      <c r="O26" s="31">
        <v>38.799999999999997</v>
      </c>
      <c r="P26" s="31">
        <v>38.299999999999997</v>
      </c>
      <c r="Q26" s="32">
        <v>37.9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15.191000000000001</v>
      </c>
      <c r="C30" s="9">
        <v>20.43</v>
      </c>
      <c r="D30" s="9">
        <v>23.853000000000002</v>
      </c>
      <c r="E30" s="161">
        <v>24.847999999999999</v>
      </c>
      <c r="F30" s="163"/>
      <c r="G30" s="26">
        <v>12.356</v>
      </c>
      <c r="H30" s="9">
        <v>14.781000000000001</v>
      </c>
      <c r="I30" s="9">
        <v>25.03</v>
      </c>
      <c r="J30" s="161">
        <v>32.21</v>
      </c>
      <c r="K30" s="162"/>
      <c r="L30" s="163"/>
      <c r="M30" s="26">
        <v>2.6240000000000001</v>
      </c>
      <c r="N30" s="9">
        <v>5.9279999999999999</v>
      </c>
      <c r="O30" s="161">
        <v>8.8559999999999999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85</v>
      </c>
      <c r="D32" s="8">
        <v>10</v>
      </c>
      <c r="E32" s="8">
        <v>3</v>
      </c>
      <c r="F32" s="38">
        <v>8</v>
      </c>
      <c r="G32" s="7">
        <v>8</v>
      </c>
      <c r="H32" s="8">
        <v>1100</v>
      </c>
      <c r="I32" s="8">
        <v>5300</v>
      </c>
      <c r="J32" s="8">
        <v>10</v>
      </c>
      <c r="K32" s="8">
        <v>10</v>
      </c>
      <c r="L32" s="13">
        <v>12</v>
      </c>
      <c r="M32" s="7">
        <v>350</v>
      </c>
      <c r="N32" s="8">
        <v>120</v>
      </c>
      <c r="O32" s="8">
        <v>190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143.1</v>
      </c>
      <c r="C33" s="17">
        <v>141.6</v>
      </c>
      <c r="D33" s="20">
        <v>50.4</v>
      </c>
      <c r="E33" s="20">
        <v>35.700000000000003</v>
      </c>
      <c r="F33" s="44">
        <v>42.1</v>
      </c>
      <c r="G33" s="33">
        <v>74.3</v>
      </c>
      <c r="H33" s="16">
        <v>533</v>
      </c>
      <c r="I33" s="16">
        <v>2280</v>
      </c>
      <c r="J33" s="16">
        <v>37.700000000000003</v>
      </c>
      <c r="K33" s="20">
        <v>39.5</v>
      </c>
      <c r="L33" s="45">
        <v>41.9</v>
      </c>
      <c r="M33" s="20">
        <v>249</v>
      </c>
      <c r="N33" s="20">
        <v>92.5</v>
      </c>
      <c r="O33" s="17">
        <v>122.1</v>
      </c>
      <c r="P33" s="17">
        <v>123.6</v>
      </c>
      <c r="Q33" s="46">
        <v>126.3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 t="s">
        <v>250</v>
      </c>
      <c r="C37" s="8" t="s">
        <v>250</v>
      </c>
      <c r="D37" s="9" t="s">
        <v>250</v>
      </c>
      <c r="E37" s="9">
        <v>25.408000000000001</v>
      </c>
      <c r="F37" s="9">
        <v>27.57</v>
      </c>
      <c r="G37" s="161">
        <v>37.868000000000002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250</v>
      </c>
      <c r="C39" s="8" t="s">
        <v>250</v>
      </c>
      <c r="D39" s="8" t="s">
        <v>250</v>
      </c>
      <c r="E39" s="8">
        <v>2300</v>
      </c>
      <c r="F39" s="8">
        <v>4000</v>
      </c>
      <c r="G39" s="8">
        <v>1400</v>
      </c>
      <c r="H39" s="8">
        <v>1600</v>
      </c>
      <c r="I39" s="8">
        <v>1800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355</v>
      </c>
      <c r="C40" s="16" t="s">
        <v>355</v>
      </c>
      <c r="D40" s="16" t="s">
        <v>140</v>
      </c>
      <c r="E40" s="16">
        <v>1184</v>
      </c>
      <c r="F40" s="16">
        <v>1909</v>
      </c>
      <c r="G40" s="16">
        <v>633</v>
      </c>
      <c r="H40" s="16">
        <v>650</v>
      </c>
      <c r="I40" s="16">
        <v>742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17.82</v>
      </c>
      <c r="C44" s="95">
        <v>24.236000000000001</v>
      </c>
      <c r="D44" s="9">
        <v>27.483000000000001</v>
      </c>
      <c r="E44" s="9">
        <v>28.574999999999999</v>
      </c>
      <c r="F44" s="9">
        <v>28.582000000000001</v>
      </c>
      <c r="G44" s="161" t="s">
        <v>140</v>
      </c>
      <c r="H44" s="162"/>
      <c r="I44" s="163"/>
      <c r="J44" s="26">
        <v>5.1580000000000004</v>
      </c>
      <c r="K44" s="9">
        <v>11.1</v>
      </c>
      <c r="L44" s="161">
        <v>21.027000000000001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1400</v>
      </c>
      <c r="C46" s="8">
        <v>2800</v>
      </c>
      <c r="D46" s="8">
        <v>8000</v>
      </c>
      <c r="E46" s="8">
        <v>6000</v>
      </c>
      <c r="F46" s="8">
        <v>1200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10</v>
      </c>
      <c r="L46" s="91" t="s">
        <v>140</v>
      </c>
      <c r="M46" s="93">
        <v>12</v>
      </c>
      <c r="N46" s="92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802</v>
      </c>
      <c r="C47" s="20">
        <v>1325</v>
      </c>
      <c r="D47" s="16">
        <v>3380</v>
      </c>
      <c r="E47" s="16">
        <v>2800</v>
      </c>
      <c r="F47" s="16">
        <v>728</v>
      </c>
      <c r="G47" s="16" t="s">
        <v>140</v>
      </c>
      <c r="H47" s="16" t="s">
        <v>140</v>
      </c>
      <c r="I47" s="48" t="s">
        <v>140</v>
      </c>
      <c r="J47" s="33">
        <v>75.2</v>
      </c>
      <c r="K47" s="44">
        <v>60.2</v>
      </c>
      <c r="L47" s="20" t="s">
        <v>240</v>
      </c>
      <c r="M47" s="16">
        <v>54.3</v>
      </c>
      <c r="N47" s="45">
        <v>54.9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17.091000000000001</v>
      </c>
      <c r="D51" s="162"/>
      <c r="E51" s="163"/>
      <c r="F51" s="171">
        <v>17.698</v>
      </c>
      <c r="G51" s="162"/>
      <c r="H51" s="172"/>
      <c r="I51" s="161">
        <v>7.2670000000000003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320</v>
      </c>
      <c r="E53" s="51" t="s">
        <v>140</v>
      </c>
      <c r="F53" s="8" t="s">
        <v>140</v>
      </c>
      <c r="G53" s="8">
        <v>320</v>
      </c>
      <c r="H53" s="52">
        <v>320</v>
      </c>
      <c r="I53" s="8">
        <v>90</v>
      </c>
      <c r="J53" s="8">
        <v>80</v>
      </c>
      <c r="K53" s="13">
        <v>80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137.69999999999999</v>
      </c>
      <c r="D54" s="53">
        <v>214</v>
      </c>
      <c r="E54" s="54" t="s">
        <v>140</v>
      </c>
      <c r="F54" s="17" t="s">
        <v>140</v>
      </c>
      <c r="G54" s="17">
        <v>176.5</v>
      </c>
      <c r="H54" s="89">
        <v>177.7</v>
      </c>
      <c r="I54" s="31">
        <v>69.5</v>
      </c>
      <c r="J54" s="56">
        <v>69.099999999999994</v>
      </c>
      <c r="K54" s="32">
        <v>68.099999999999994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8" workbookViewId="0">
      <selection activeCell="B49" sqref="B49:K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42254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16.347999999999999</v>
      </c>
      <c r="E9" s="161">
        <v>20.558</v>
      </c>
      <c r="F9" s="162"/>
      <c r="G9" s="163"/>
      <c r="H9" s="7" t="s">
        <v>15</v>
      </c>
      <c r="I9" s="8" t="s">
        <v>15</v>
      </c>
      <c r="J9" s="9">
        <v>13.26</v>
      </c>
      <c r="K9" s="161">
        <v>18.064</v>
      </c>
      <c r="L9" s="162"/>
      <c r="M9" s="163"/>
      <c r="N9" s="7" t="s">
        <v>15</v>
      </c>
      <c r="O9" s="9">
        <v>16.34</v>
      </c>
      <c r="P9" s="161">
        <v>24.643000000000001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800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250</v>
      </c>
      <c r="L11" s="8">
        <v>280</v>
      </c>
      <c r="M11" s="13">
        <v>280</v>
      </c>
      <c r="N11" s="7" t="s">
        <v>15</v>
      </c>
      <c r="O11" s="8">
        <v>120</v>
      </c>
      <c r="P11" s="8">
        <v>60</v>
      </c>
      <c r="Q11" s="8">
        <v>350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237</v>
      </c>
      <c r="E12" s="18">
        <v>436</v>
      </c>
      <c r="F12" s="18">
        <v>462</v>
      </c>
      <c r="G12" s="19" t="s">
        <v>140</v>
      </c>
      <c r="H12" s="15" t="s">
        <v>34</v>
      </c>
      <c r="I12" s="16" t="s">
        <v>34</v>
      </c>
      <c r="J12" s="20">
        <v>109.7</v>
      </c>
      <c r="K12" s="18">
        <v>165.7</v>
      </c>
      <c r="L12" s="18">
        <v>168.8</v>
      </c>
      <c r="M12" s="19">
        <v>169.2</v>
      </c>
      <c r="N12" s="15" t="s">
        <v>34</v>
      </c>
      <c r="O12" s="20">
        <v>110.8</v>
      </c>
      <c r="P12" s="17">
        <v>77.900000000000006</v>
      </c>
      <c r="Q12" s="17">
        <v>192.3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1.4430000000000001</v>
      </c>
      <c r="C16" s="9">
        <v>10.318</v>
      </c>
      <c r="D16" s="8" t="s">
        <v>15</v>
      </c>
      <c r="E16" s="9">
        <v>22.056999999999999</v>
      </c>
      <c r="F16" s="161">
        <v>25.071000000000002</v>
      </c>
      <c r="G16" s="162"/>
      <c r="H16" s="163"/>
      <c r="I16" s="26">
        <v>9.4550000000000001</v>
      </c>
      <c r="J16" s="9">
        <v>16.427</v>
      </c>
      <c r="K16" s="9">
        <v>20.003</v>
      </c>
      <c r="L16" s="168">
        <v>21.553000000000001</v>
      </c>
      <c r="M16" s="169"/>
      <c r="N16" s="170"/>
      <c r="O16" s="171">
        <v>19.376000000000001</v>
      </c>
      <c r="P16" s="172"/>
      <c r="Q16" s="27">
        <v>17.475000000000001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</v>
      </c>
      <c r="C18" s="8">
        <v>6</v>
      </c>
      <c r="D18" s="8" t="s">
        <v>15</v>
      </c>
      <c r="E18" s="8">
        <v>2500</v>
      </c>
      <c r="F18" s="8">
        <v>120</v>
      </c>
      <c r="G18" s="8">
        <v>100</v>
      </c>
      <c r="H18" s="13">
        <v>100</v>
      </c>
      <c r="I18" s="7">
        <v>20</v>
      </c>
      <c r="J18" s="8">
        <v>700</v>
      </c>
      <c r="K18" s="8">
        <v>1600</v>
      </c>
      <c r="L18" s="8">
        <v>10</v>
      </c>
      <c r="M18" s="8">
        <v>10</v>
      </c>
      <c r="N18" s="8">
        <v>10</v>
      </c>
      <c r="O18" s="7">
        <v>600</v>
      </c>
      <c r="P18" s="8">
        <v>600</v>
      </c>
      <c r="Q18" s="13">
        <v>150</v>
      </c>
    </row>
    <row r="19" spans="1:18" ht="11.25" customHeight="1" thickBot="1" x14ac:dyDescent="0.2">
      <c r="A19" s="14" t="s">
        <v>33</v>
      </c>
      <c r="B19" s="16">
        <v>31.6</v>
      </c>
      <c r="C19" s="20">
        <v>76.400000000000006</v>
      </c>
      <c r="D19" s="16" t="s">
        <v>140</v>
      </c>
      <c r="E19" s="17">
        <v>811</v>
      </c>
      <c r="F19" s="31">
        <v>74.7</v>
      </c>
      <c r="G19" s="31">
        <v>73.400000000000006</v>
      </c>
      <c r="H19" s="32">
        <v>74</v>
      </c>
      <c r="I19" s="33">
        <v>118</v>
      </c>
      <c r="J19" s="17">
        <v>406</v>
      </c>
      <c r="K19" s="17">
        <v>559</v>
      </c>
      <c r="L19" s="31">
        <v>39.5</v>
      </c>
      <c r="M19" s="31">
        <v>40.4</v>
      </c>
      <c r="N19" s="34">
        <v>41</v>
      </c>
      <c r="O19" s="88">
        <v>361</v>
      </c>
      <c r="P19" s="18">
        <v>367</v>
      </c>
      <c r="Q19" s="35">
        <v>143.69999999999999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8.2149999999999999</v>
      </c>
      <c r="C23" s="161">
        <v>10.984999999999999</v>
      </c>
      <c r="D23" s="162"/>
      <c r="E23" s="163"/>
      <c r="F23" s="26">
        <v>7.0019999999999998</v>
      </c>
      <c r="G23" s="9">
        <v>7.6150000000000002</v>
      </c>
      <c r="H23" s="161">
        <v>7.3689999999999998</v>
      </c>
      <c r="I23" s="162"/>
      <c r="J23" s="163"/>
      <c r="K23" s="7" t="s">
        <v>15</v>
      </c>
      <c r="L23" s="9">
        <v>31.308</v>
      </c>
      <c r="M23" s="9">
        <v>28.645</v>
      </c>
      <c r="N23" s="9">
        <v>34.630000000000003</v>
      </c>
      <c r="O23" s="161">
        <v>42.033999999999999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18</v>
      </c>
      <c r="C25" s="8">
        <v>25</v>
      </c>
      <c r="D25" s="8">
        <v>25</v>
      </c>
      <c r="E25" s="13">
        <v>30</v>
      </c>
      <c r="F25" s="7">
        <v>1400</v>
      </c>
      <c r="G25" s="8">
        <v>800</v>
      </c>
      <c r="H25" s="8">
        <v>10</v>
      </c>
      <c r="I25" s="8">
        <v>10</v>
      </c>
      <c r="J25" s="38">
        <v>12</v>
      </c>
      <c r="K25" s="7" t="s">
        <v>15</v>
      </c>
      <c r="L25" s="8" t="s">
        <v>245</v>
      </c>
      <c r="M25" s="8">
        <v>4500</v>
      </c>
      <c r="N25" s="8">
        <v>3000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74.900000000000006</v>
      </c>
      <c r="C26" s="31">
        <v>55.1</v>
      </c>
      <c r="D26" s="31">
        <v>54</v>
      </c>
      <c r="E26" s="32">
        <v>0.3</v>
      </c>
      <c r="F26" s="39">
        <v>536</v>
      </c>
      <c r="G26" s="17">
        <v>339</v>
      </c>
      <c r="H26" s="31">
        <v>39.5</v>
      </c>
      <c r="I26" s="31">
        <v>38.4</v>
      </c>
      <c r="J26" s="34">
        <v>40.6</v>
      </c>
      <c r="K26" s="16" t="s">
        <v>34</v>
      </c>
      <c r="L26" s="20" t="s">
        <v>246</v>
      </c>
      <c r="M26" s="16">
        <v>2230</v>
      </c>
      <c r="N26" s="40">
        <v>1262</v>
      </c>
      <c r="O26" s="31">
        <v>33.4</v>
      </c>
      <c r="P26" s="31">
        <v>34.1</v>
      </c>
      <c r="Q26" s="32">
        <v>31.3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15.212999999999999</v>
      </c>
      <c r="C30" s="9">
        <v>20.157</v>
      </c>
      <c r="D30" s="9">
        <v>23.561</v>
      </c>
      <c r="E30" s="161">
        <v>24.6</v>
      </c>
      <c r="F30" s="163"/>
      <c r="G30" s="26">
        <v>12.02</v>
      </c>
      <c r="H30" s="9">
        <v>14.8</v>
      </c>
      <c r="I30" s="9">
        <v>24.962</v>
      </c>
      <c r="J30" s="161">
        <v>31.643999999999998</v>
      </c>
      <c r="K30" s="162"/>
      <c r="L30" s="163"/>
      <c r="M30" s="26">
        <v>1.2090000000000001</v>
      </c>
      <c r="N30" s="9">
        <v>5.8579999999999997</v>
      </c>
      <c r="O30" s="161">
        <v>8.5920000000000005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15</v>
      </c>
      <c r="E32" s="8">
        <v>5</v>
      </c>
      <c r="F32" s="38">
        <v>5</v>
      </c>
      <c r="G32" s="7">
        <v>8</v>
      </c>
      <c r="H32" s="8">
        <v>1100</v>
      </c>
      <c r="I32" s="8">
        <v>5500</v>
      </c>
      <c r="J32" s="8">
        <v>15</v>
      </c>
      <c r="K32" s="8">
        <v>15</v>
      </c>
      <c r="L32" s="13">
        <v>15</v>
      </c>
      <c r="M32" s="7">
        <v>200</v>
      </c>
      <c r="N32" s="8">
        <v>100</v>
      </c>
      <c r="O32" s="8">
        <v>180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137.19999999999999</v>
      </c>
      <c r="C33" s="17">
        <v>115.6</v>
      </c>
      <c r="D33" s="20">
        <v>49.9</v>
      </c>
      <c r="E33" s="20">
        <v>35.1</v>
      </c>
      <c r="F33" s="44">
        <v>38.1</v>
      </c>
      <c r="G33" s="33">
        <v>73.7</v>
      </c>
      <c r="H33" s="16">
        <v>551</v>
      </c>
      <c r="I33" s="16">
        <v>2300</v>
      </c>
      <c r="J33" s="16">
        <v>40.5</v>
      </c>
      <c r="K33" s="20">
        <v>41.2</v>
      </c>
      <c r="L33" s="45">
        <v>43.4</v>
      </c>
      <c r="M33" s="20">
        <v>139.1</v>
      </c>
      <c r="N33" s="20">
        <v>90</v>
      </c>
      <c r="O33" s="17">
        <v>119.5</v>
      </c>
      <c r="P33" s="17">
        <v>122.8</v>
      </c>
      <c r="Q33" s="46">
        <v>121.4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19.62</v>
      </c>
      <c r="C37" s="8">
        <v>18.728999999999999</v>
      </c>
      <c r="D37" s="9">
        <v>21.843</v>
      </c>
      <c r="E37" s="9">
        <v>25.352</v>
      </c>
      <c r="F37" s="9">
        <v>27.193999999999999</v>
      </c>
      <c r="G37" s="161">
        <v>37.835000000000001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436</v>
      </c>
      <c r="C39" s="8" t="s">
        <v>140</v>
      </c>
      <c r="D39" s="8">
        <v>1900</v>
      </c>
      <c r="E39" s="8">
        <v>2400</v>
      </c>
      <c r="F39" s="8">
        <v>2800</v>
      </c>
      <c r="G39" s="8">
        <v>1600</v>
      </c>
      <c r="H39" s="8">
        <v>1800</v>
      </c>
      <c r="I39" s="8">
        <v>2200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333</v>
      </c>
      <c r="C40" s="16">
        <v>1064</v>
      </c>
      <c r="D40" s="16">
        <v>556</v>
      </c>
      <c r="E40" s="16">
        <v>900</v>
      </c>
      <c r="F40" s="16">
        <v>1791</v>
      </c>
      <c r="G40" s="16">
        <v>699</v>
      </c>
      <c r="H40" s="16">
        <v>778</v>
      </c>
      <c r="I40" s="16">
        <v>1063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17.161999999999999</v>
      </c>
      <c r="C44" s="95">
        <v>23.971</v>
      </c>
      <c r="D44" s="9">
        <v>27.082000000000001</v>
      </c>
      <c r="E44" s="9">
        <v>28.472999999999999</v>
      </c>
      <c r="F44" s="9">
        <v>27.178000000000001</v>
      </c>
      <c r="G44" s="161" t="s">
        <v>140</v>
      </c>
      <c r="H44" s="162"/>
      <c r="I44" s="163"/>
      <c r="J44" s="26">
        <v>5.0220000000000002</v>
      </c>
      <c r="K44" s="9">
        <v>10.87</v>
      </c>
      <c r="L44" s="161">
        <v>20.779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</v>
      </c>
      <c r="C46" s="8">
        <v>2800</v>
      </c>
      <c r="D46" s="8">
        <v>8000</v>
      </c>
      <c r="E46" s="8">
        <v>6000</v>
      </c>
      <c r="F46" s="8">
        <v>1100</v>
      </c>
      <c r="G46" s="8" t="s">
        <v>140</v>
      </c>
      <c r="H46" s="8" t="s">
        <v>140</v>
      </c>
      <c r="I46" s="38" t="s">
        <v>140</v>
      </c>
      <c r="J46" s="7">
        <v>10</v>
      </c>
      <c r="K46" s="90">
        <v>10</v>
      </c>
      <c r="L46" s="91">
        <v>12</v>
      </c>
      <c r="M46" s="93">
        <v>12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591</v>
      </c>
      <c r="C47" s="20">
        <v>1296</v>
      </c>
      <c r="D47" s="16">
        <v>3240</v>
      </c>
      <c r="E47" s="16">
        <v>2840</v>
      </c>
      <c r="F47" s="16">
        <v>612</v>
      </c>
      <c r="G47" s="16" t="s">
        <v>140</v>
      </c>
      <c r="H47" s="16" t="s">
        <v>140</v>
      </c>
      <c r="I47" s="48" t="s">
        <v>140</v>
      </c>
      <c r="J47" s="33">
        <v>74.400000000000006</v>
      </c>
      <c r="K47" s="44">
        <v>59.8</v>
      </c>
      <c r="L47" s="20">
        <v>53.9</v>
      </c>
      <c r="M47" s="16">
        <v>55.4</v>
      </c>
      <c r="N47" s="45">
        <v>56.5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16.187999999999999</v>
      </c>
      <c r="D51" s="162"/>
      <c r="E51" s="163"/>
      <c r="F51" s="171">
        <v>16.808</v>
      </c>
      <c r="G51" s="162"/>
      <c r="H51" s="172"/>
      <c r="I51" s="161">
        <v>6.9939999999999998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300</v>
      </c>
      <c r="E53" s="51" t="s">
        <v>140</v>
      </c>
      <c r="F53" s="8" t="s">
        <v>140</v>
      </c>
      <c r="G53" s="8">
        <v>300</v>
      </c>
      <c r="H53" s="52">
        <v>300</v>
      </c>
      <c r="I53" s="8">
        <v>90</v>
      </c>
      <c r="J53" s="8">
        <v>80</v>
      </c>
      <c r="K53" s="13">
        <v>80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139.1</v>
      </c>
      <c r="D54" s="53">
        <v>196.7</v>
      </c>
      <c r="E54" s="54" t="s">
        <v>140</v>
      </c>
      <c r="F54" s="17" t="s">
        <v>140</v>
      </c>
      <c r="G54" s="17">
        <v>163.9</v>
      </c>
      <c r="H54" s="89">
        <v>165.3</v>
      </c>
      <c r="I54" s="31">
        <v>69.7</v>
      </c>
      <c r="J54" s="56">
        <v>69.599999999999994</v>
      </c>
      <c r="K54" s="32">
        <v>67.900000000000006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9" workbookViewId="0">
      <selection activeCell="B55" sqref="B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42261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15.268000000000001</v>
      </c>
      <c r="E9" s="161">
        <v>19.084</v>
      </c>
      <c r="F9" s="162"/>
      <c r="G9" s="163"/>
      <c r="H9" s="7" t="s">
        <v>15</v>
      </c>
      <c r="I9" s="8" t="s">
        <v>15</v>
      </c>
      <c r="J9" s="9">
        <v>12.708</v>
      </c>
      <c r="K9" s="161">
        <v>18.532</v>
      </c>
      <c r="L9" s="162"/>
      <c r="M9" s="163"/>
      <c r="N9" s="7" t="s">
        <v>15</v>
      </c>
      <c r="O9" s="9">
        <v>16.481999999999999</v>
      </c>
      <c r="P9" s="161">
        <v>24.321000000000002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1000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280</v>
      </c>
      <c r="L11" s="8">
        <v>250</v>
      </c>
      <c r="M11" s="13">
        <v>300</v>
      </c>
      <c r="N11" s="7" t="s">
        <v>15</v>
      </c>
      <c r="O11" s="8">
        <v>110</v>
      </c>
      <c r="P11" s="8">
        <v>100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234</v>
      </c>
      <c r="E12" s="18">
        <v>448</v>
      </c>
      <c r="F12" s="18">
        <v>460</v>
      </c>
      <c r="G12" s="19" t="s">
        <v>140</v>
      </c>
      <c r="H12" s="15" t="s">
        <v>34</v>
      </c>
      <c r="I12" s="16" t="s">
        <v>34</v>
      </c>
      <c r="J12" s="20">
        <v>107.5</v>
      </c>
      <c r="K12" s="18">
        <v>159.19999999999999</v>
      </c>
      <c r="L12" s="18">
        <v>165.4</v>
      </c>
      <c r="M12" s="19">
        <v>166.3</v>
      </c>
      <c r="N12" s="15" t="s">
        <v>34</v>
      </c>
      <c r="O12" s="20">
        <v>106.8</v>
      </c>
      <c r="P12" s="17">
        <v>87.2</v>
      </c>
      <c r="Q12" s="17">
        <v>224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3.3210000000000002</v>
      </c>
      <c r="C16" s="9">
        <v>7.4290000000000003</v>
      </c>
      <c r="D16" s="8" t="s">
        <v>15</v>
      </c>
      <c r="E16" s="9">
        <v>21.564</v>
      </c>
      <c r="F16" s="161">
        <v>24.2</v>
      </c>
      <c r="G16" s="162"/>
      <c r="H16" s="163"/>
      <c r="I16" s="26">
        <v>2.512</v>
      </c>
      <c r="J16" s="9">
        <v>15.173</v>
      </c>
      <c r="K16" s="9">
        <v>19.785</v>
      </c>
      <c r="L16" s="168">
        <v>21.134</v>
      </c>
      <c r="M16" s="169"/>
      <c r="N16" s="170"/>
      <c r="O16" s="171">
        <v>17.181999999999999</v>
      </c>
      <c r="P16" s="172"/>
      <c r="Q16" s="27">
        <v>13.443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12</v>
      </c>
      <c r="C18" s="8">
        <v>8</v>
      </c>
      <c r="D18" s="8" t="s">
        <v>15</v>
      </c>
      <c r="E18" s="8">
        <v>2100</v>
      </c>
      <c r="F18" s="8">
        <v>90</v>
      </c>
      <c r="G18" s="8">
        <v>85</v>
      </c>
      <c r="H18" s="13">
        <v>80</v>
      </c>
      <c r="I18" s="7">
        <v>10</v>
      </c>
      <c r="J18" s="8">
        <v>150</v>
      </c>
      <c r="K18" s="8">
        <v>1500</v>
      </c>
      <c r="L18" s="8">
        <v>10</v>
      </c>
      <c r="M18" s="8">
        <v>10</v>
      </c>
      <c r="N18" s="8">
        <v>15</v>
      </c>
      <c r="O18" s="7">
        <v>600</v>
      </c>
      <c r="P18" s="8">
        <v>650</v>
      </c>
      <c r="Q18" s="13">
        <v>150</v>
      </c>
    </row>
    <row r="19" spans="1:18" ht="11.25" customHeight="1" thickBot="1" x14ac:dyDescent="0.2">
      <c r="A19" s="14" t="s">
        <v>33</v>
      </c>
      <c r="B19" s="16">
        <v>46.2</v>
      </c>
      <c r="C19" s="20">
        <v>70.8</v>
      </c>
      <c r="D19" s="16" t="s">
        <v>140</v>
      </c>
      <c r="E19" s="17">
        <v>783</v>
      </c>
      <c r="F19" s="31">
        <v>64.900000000000006</v>
      </c>
      <c r="G19" s="31">
        <v>64</v>
      </c>
      <c r="H19" s="32">
        <v>65.3</v>
      </c>
      <c r="I19" s="33">
        <v>86.7</v>
      </c>
      <c r="J19" s="17">
        <v>195.8</v>
      </c>
      <c r="K19" s="17">
        <v>576</v>
      </c>
      <c r="L19" s="31">
        <v>39.799999999999997</v>
      </c>
      <c r="M19" s="31">
        <v>38.799999999999997</v>
      </c>
      <c r="N19" s="34">
        <v>38.4</v>
      </c>
      <c r="O19" s="88">
        <v>358</v>
      </c>
      <c r="P19" s="18">
        <v>361</v>
      </c>
      <c r="Q19" s="35">
        <v>147.30000000000001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5.2220000000000004</v>
      </c>
      <c r="C23" s="161">
        <v>10.538</v>
      </c>
      <c r="D23" s="162"/>
      <c r="E23" s="163"/>
      <c r="F23" s="26">
        <v>6.7549999999999999</v>
      </c>
      <c r="G23" s="9">
        <v>7.6980000000000004</v>
      </c>
      <c r="H23" s="161">
        <v>7.0549999999999997</v>
      </c>
      <c r="I23" s="162"/>
      <c r="J23" s="163"/>
      <c r="K23" s="7" t="s">
        <v>15</v>
      </c>
      <c r="L23" s="9">
        <v>31.43</v>
      </c>
      <c r="M23" s="9">
        <v>28.943000000000001</v>
      </c>
      <c r="N23" s="9">
        <v>34.906999999999996</v>
      </c>
      <c r="O23" s="161">
        <v>40.856000000000002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25</v>
      </c>
      <c r="D25" s="8">
        <v>20</v>
      </c>
      <c r="E25" s="13">
        <v>15</v>
      </c>
      <c r="F25" s="7">
        <v>1000</v>
      </c>
      <c r="G25" s="8">
        <v>800</v>
      </c>
      <c r="H25" s="8">
        <v>10</v>
      </c>
      <c r="I25" s="8">
        <v>10</v>
      </c>
      <c r="J25" s="38">
        <v>15</v>
      </c>
      <c r="K25" s="7" t="s">
        <v>15</v>
      </c>
      <c r="L25" s="8" t="s">
        <v>245</v>
      </c>
      <c r="M25" s="8">
        <v>5000</v>
      </c>
      <c r="N25" s="8">
        <v>2700</v>
      </c>
      <c r="O25" s="8">
        <v>10</v>
      </c>
      <c r="P25" s="8">
        <v>10</v>
      </c>
      <c r="Q25" s="13">
        <v>12</v>
      </c>
    </row>
    <row r="26" spans="1:18" ht="11.25" customHeight="1" thickBot="1" x14ac:dyDescent="0.2">
      <c r="A26" s="14" t="s">
        <v>33</v>
      </c>
      <c r="B26" s="33">
        <v>119.1</v>
      </c>
      <c r="C26" s="31">
        <v>131.30000000000001</v>
      </c>
      <c r="D26" s="31">
        <v>50.7</v>
      </c>
      <c r="E26" s="32">
        <v>51.2</v>
      </c>
      <c r="F26" s="39">
        <v>354</v>
      </c>
      <c r="G26" s="17">
        <v>422</v>
      </c>
      <c r="H26" s="31">
        <v>39.5</v>
      </c>
      <c r="I26" s="31">
        <v>39.299999999999997</v>
      </c>
      <c r="J26" s="34">
        <v>39.1</v>
      </c>
      <c r="K26" s="16" t="s">
        <v>34</v>
      </c>
      <c r="L26" s="20" t="s">
        <v>246</v>
      </c>
      <c r="M26" s="16">
        <v>2220</v>
      </c>
      <c r="N26" s="40">
        <v>1295</v>
      </c>
      <c r="O26" s="31">
        <v>30.2</v>
      </c>
      <c r="P26" s="31">
        <v>29.7</v>
      </c>
      <c r="Q26" s="32">
        <v>29.7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13.263999999999999</v>
      </c>
      <c r="C30" s="9">
        <v>20.093</v>
      </c>
      <c r="D30" s="9">
        <v>23.672999999999998</v>
      </c>
      <c r="E30" s="161">
        <v>24.105</v>
      </c>
      <c r="F30" s="163"/>
      <c r="G30" s="26">
        <v>12.433999999999999</v>
      </c>
      <c r="H30" s="9">
        <v>14.282</v>
      </c>
      <c r="I30" s="9">
        <v>24.513000000000002</v>
      </c>
      <c r="J30" s="161">
        <v>30.055</v>
      </c>
      <c r="K30" s="162"/>
      <c r="L30" s="163"/>
      <c r="M30" s="26">
        <v>2.54</v>
      </c>
      <c r="N30" s="9">
        <v>4.25</v>
      </c>
      <c r="O30" s="161">
        <v>7.9020000000000001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12</v>
      </c>
      <c r="C32" s="8">
        <v>35</v>
      </c>
      <c r="D32" s="8">
        <v>15</v>
      </c>
      <c r="E32" s="8">
        <v>5</v>
      </c>
      <c r="F32" s="38">
        <v>8</v>
      </c>
      <c r="G32" s="7">
        <v>12</v>
      </c>
      <c r="H32" s="8">
        <v>900</v>
      </c>
      <c r="I32" s="8">
        <v>5000</v>
      </c>
      <c r="J32" s="8">
        <v>12</v>
      </c>
      <c r="K32" s="8">
        <v>12</v>
      </c>
      <c r="L32" s="13">
        <v>12</v>
      </c>
      <c r="M32" s="7">
        <v>400</v>
      </c>
      <c r="N32" s="8">
        <v>110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119.1</v>
      </c>
      <c r="C33" s="17">
        <v>131.30000000000001</v>
      </c>
      <c r="D33" s="20">
        <v>50.7</v>
      </c>
      <c r="E33" s="20">
        <v>35.4</v>
      </c>
      <c r="F33" s="44">
        <v>36.6</v>
      </c>
      <c r="G33" s="33">
        <v>73.5</v>
      </c>
      <c r="H33" s="16">
        <v>506</v>
      </c>
      <c r="I33" s="16">
        <v>2300</v>
      </c>
      <c r="J33" s="16">
        <v>36.9</v>
      </c>
      <c r="K33" s="20">
        <v>39.1</v>
      </c>
      <c r="L33" s="45">
        <v>41.3</v>
      </c>
      <c r="M33" s="20">
        <v>171.3</v>
      </c>
      <c r="N33" s="20">
        <v>92.2</v>
      </c>
      <c r="O33" s="17">
        <v>120.2</v>
      </c>
      <c r="P33" s="17">
        <v>119.5</v>
      </c>
      <c r="Q33" s="46">
        <v>136.6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19.425000000000001</v>
      </c>
      <c r="C37" s="8" t="s">
        <v>437</v>
      </c>
      <c r="D37" s="9" t="s">
        <v>438</v>
      </c>
      <c r="E37" s="9">
        <v>25.4</v>
      </c>
      <c r="F37" s="9">
        <v>27.600999999999999</v>
      </c>
      <c r="G37" s="161">
        <v>37.735999999999997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140</v>
      </c>
      <c r="C39" s="8" t="s">
        <v>300</v>
      </c>
      <c r="D39" s="8" t="s">
        <v>439</v>
      </c>
      <c r="E39" s="8">
        <v>3000</v>
      </c>
      <c r="F39" s="8">
        <v>1600</v>
      </c>
      <c r="G39" s="8">
        <v>1400</v>
      </c>
      <c r="H39" s="8">
        <v>1600</v>
      </c>
      <c r="I39" s="8">
        <v>2400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524</v>
      </c>
      <c r="C40" s="16" t="s">
        <v>440</v>
      </c>
      <c r="D40" s="16" t="s">
        <v>300</v>
      </c>
      <c r="E40" s="16">
        <v>945</v>
      </c>
      <c r="F40" s="16">
        <v>1885</v>
      </c>
      <c r="G40" s="16">
        <v>657</v>
      </c>
      <c r="H40" s="16">
        <v>774</v>
      </c>
      <c r="I40" s="16">
        <v>930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11.481999999999999</v>
      </c>
      <c r="C44" s="95">
        <v>22.952000000000002</v>
      </c>
      <c r="D44" s="9">
        <v>27.550999999999998</v>
      </c>
      <c r="E44" s="9">
        <v>28.640999999999998</v>
      </c>
      <c r="F44" s="9">
        <v>28.718</v>
      </c>
      <c r="G44" s="161" t="s">
        <v>140</v>
      </c>
      <c r="H44" s="162"/>
      <c r="I44" s="163"/>
      <c r="J44" s="26">
        <v>5.048</v>
      </c>
      <c r="K44" s="9">
        <v>11.019</v>
      </c>
      <c r="L44" s="161">
        <v>20.561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700</v>
      </c>
      <c r="C46" s="8">
        <v>800</v>
      </c>
      <c r="D46" s="8">
        <v>7500</v>
      </c>
      <c r="E46" s="8">
        <v>5500</v>
      </c>
      <c r="F46" s="8">
        <v>1000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15</v>
      </c>
      <c r="L46" s="91">
        <v>20</v>
      </c>
      <c r="M46" s="93">
        <v>18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487</v>
      </c>
      <c r="C47" s="20">
        <v>486</v>
      </c>
      <c r="D47" s="16">
        <v>3380</v>
      </c>
      <c r="E47" s="16">
        <v>2760</v>
      </c>
      <c r="F47" s="16">
        <v>558</v>
      </c>
      <c r="G47" s="16" t="s">
        <v>140</v>
      </c>
      <c r="H47" s="16" t="s">
        <v>140</v>
      </c>
      <c r="I47" s="48" t="s">
        <v>140</v>
      </c>
      <c r="J47" s="33">
        <v>75</v>
      </c>
      <c r="K47" s="44">
        <v>59</v>
      </c>
      <c r="L47" s="20">
        <v>53.6</v>
      </c>
      <c r="M47" s="16">
        <v>53.7</v>
      </c>
      <c r="N47" s="45">
        <v>54.4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14.656000000000001</v>
      </c>
      <c r="D51" s="162"/>
      <c r="E51" s="163"/>
      <c r="F51" s="171">
        <v>16.916</v>
      </c>
      <c r="G51" s="162"/>
      <c r="H51" s="172"/>
      <c r="I51" s="161">
        <v>6.7030000000000003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150</v>
      </c>
      <c r="D53" s="8">
        <v>250</v>
      </c>
      <c r="E53" s="51" t="s">
        <v>140</v>
      </c>
      <c r="F53" s="8" t="s">
        <v>140</v>
      </c>
      <c r="G53" s="8">
        <v>250</v>
      </c>
      <c r="H53" s="52">
        <v>220</v>
      </c>
      <c r="I53" s="8">
        <v>95</v>
      </c>
      <c r="J53" s="8">
        <v>95</v>
      </c>
      <c r="K53" s="13">
        <v>85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135.6</v>
      </c>
      <c r="D54" s="53">
        <v>232</v>
      </c>
      <c r="E54" s="54" t="s">
        <v>140</v>
      </c>
      <c r="F54" s="17" t="s">
        <v>140</v>
      </c>
      <c r="G54" s="17">
        <v>145.69999999999999</v>
      </c>
      <c r="H54" s="89">
        <v>145.6</v>
      </c>
      <c r="I54" s="31">
        <v>76.3</v>
      </c>
      <c r="J54" s="56">
        <v>72.7</v>
      </c>
      <c r="K54" s="32">
        <v>71.2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42017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15.557</v>
      </c>
      <c r="E9" s="161">
        <v>19.318000000000001</v>
      </c>
      <c r="F9" s="162"/>
      <c r="G9" s="163"/>
      <c r="H9" s="7" t="s">
        <v>15</v>
      </c>
      <c r="I9" s="8" t="s">
        <v>15</v>
      </c>
      <c r="J9" s="9">
        <v>12.707000000000001</v>
      </c>
      <c r="K9" s="161">
        <v>18.149999999999999</v>
      </c>
      <c r="L9" s="162"/>
      <c r="M9" s="163"/>
      <c r="N9" s="7" t="s">
        <v>15</v>
      </c>
      <c r="O9" s="9">
        <v>16.849</v>
      </c>
      <c r="P9" s="161">
        <v>24.832000000000001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900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90</v>
      </c>
      <c r="K11" s="8">
        <v>250</v>
      </c>
      <c r="L11" s="8">
        <v>250</v>
      </c>
      <c r="M11" s="13">
        <v>250</v>
      </c>
      <c r="N11" s="7" t="s">
        <v>15</v>
      </c>
      <c r="O11" s="8">
        <v>150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 t="s">
        <v>140</v>
      </c>
      <c r="E12" s="18" t="s">
        <v>140</v>
      </c>
      <c r="F12" s="18" t="s">
        <v>140</v>
      </c>
      <c r="G12" s="19" t="s">
        <v>140</v>
      </c>
      <c r="H12" s="15" t="s">
        <v>34</v>
      </c>
      <c r="I12" s="16" t="s">
        <v>34</v>
      </c>
      <c r="J12" s="20" t="s">
        <v>140</v>
      </c>
      <c r="K12" s="18" t="s">
        <v>140</v>
      </c>
      <c r="L12" s="18" t="s">
        <v>140</v>
      </c>
      <c r="M12" s="19" t="s">
        <v>140</v>
      </c>
      <c r="N12" s="15" t="s">
        <v>34</v>
      </c>
      <c r="O12" s="20" t="s">
        <v>140</v>
      </c>
      <c r="P12" s="17" t="s">
        <v>140</v>
      </c>
      <c r="Q12" s="17" t="s">
        <v>140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4.0999999999999996</v>
      </c>
      <c r="C16" s="9">
        <v>10.396000000000001</v>
      </c>
      <c r="D16" s="8" t="s">
        <v>15</v>
      </c>
      <c r="E16" s="9">
        <v>22.108000000000001</v>
      </c>
      <c r="F16" s="161">
        <v>24.547999999999998</v>
      </c>
      <c r="G16" s="162"/>
      <c r="H16" s="163"/>
      <c r="I16" s="26">
        <v>7.8090000000000002</v>
      </c>
      <c r="J16" s="9">
        <v>16.370999999999999</v>
      </c>
      <c r="K16" s="9">
        <v>19.972999999999999</v>
      </c>
      <c r="L16" s="168">
        <v>21.277999999999999</v>
      </c>
      <c r="M16" s="169"/>
      <c r="N16" s="170"/>
      <c r="O16" s="171">
        <v>18.196999999999999</v>
      </c>
      <c r="P16" s="172"/>
      <c r="Q16" s="27">
        <v>15.536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15</v>
      </c>
      <c r="D18" s="8" t="s">
        <v>15</v>
      </c>
      <c r="E18" s="8">
        <v>2000</v>
      </c>
      <c r="F18" s="8">
        <v>35</v>
      </c>
      <c r="G18" s="8">
        <v>40</v>
      </c>
      <c r="H18" s="13">
        <v>40</v>
      </c>
      <c r="I18" s="7">
        <v>15</v>
      </c>
      <c r="J18" s="8">
        <v>280</v>
      </c>
      <c r="K18" s="8">
        <v>1600</v>
      </c>
      <c r="L18" s="8">
        <v>12</v>
      </c>
      <c r="M18" s="8">
        <v>10</v>
      </c>
      <c r="N18" s="8">
        <v>15</v>
      </c>
      <c r="O18" s="7">
        <v>800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 t="s">
        <v>140</v>
      </c>
      <c r="C19" s="20" t="s">
        <v>140</v>
      </c>
      <c r="D19" s="16" t="s">
        <v>140</v>
      </c>
      <c r="E19" s="17" t="s">
        <v>140</v>
      </c>
      <c r="F19" s="31" t="s">
        <v>140</v>
      </c>
      <c r="G19" s="31" t="s">
        <v>140</v>
      </c>
      <c r="H19" s="32" t="s">
        <v>140</v>
      </c>
      <c r="I19" s="33" t="s">
        <v>140</v>
      </c>
      <c r="J19" s="17" t="s">
        <v>140</v>
      </c>
      <c r="K19" s="17" t="s">
        <v>140</v>
      </c>
      <c r="L19" s="31" t="s">
        <v>140</v>
      </c>
      <c r="M19" s="31" t="s">
        <v>140</v>
      </c>
      <c r="N19" s="34" t="s">
        <v>140</v>
      </c>
      <c r="O19" s="87" t="s">
        <v>140</v>
      </c>
      <c r="P19" s="18" t="s">
        <v>140</v>
      </c>
      <c r="Q19" s="35" t="s">
        <v>140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7.7069999999999999</v>
      </c>
      <c r="C23" s="161">
        <v>10.753</v>
      </c>
      <c r="D23" s="162"/>
      <c r="E23" s="163"/>
      <c r="F23" s="26">
        <v>7.133</v>
      </c>
      <c r="G23" s="9">
        <v>7.798</v>
      </c>
      <c r="H23" s="161">
        <v>7.1879999999999997</v>
      </c>
      <c r="I23" s="162"/>
      <c r="J23" s="163"/>
      <c r="K23" s="7" t="s">
        <v>15</v>
      </c>
      <c r="L23" s="9">
        <v>31.38</v>
      </c>
      <c r="M23" s="9">
        <v>29.088000000000001</v>
      </c>
      <c r="N23" s="9">
        <v>35.131999999999998</v>
      </c>
      <c r="O23" s="161">
        <v>42.146000000000001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18</v>
      </c>
      <c r="D25" s="8">
        <v>25</v>
      </c>
      <c r="E25" s="13">
        <v>35</v>
      </c>
      <c r="F25" s="7">
        <v>1200</v>
      </c>
      <c r="G25" s="8">
        <v>750</v>
      </c>
      <c r="H25" s="8">
        <v>12</v>
      </c>
      <c r="I25" s="8">
        <v>12</v>
      </c>
      <c r="J25" s="38">
        <v>15</v>
      </c>
      <c r="K25" s="7" t="s">
        <v>15</v>
      </c>
      <c r="L25" s="8" t="s">
        <v>245</v>
      </c>
      <c r="M25" s="8">
        <v>4800</v>
      </c>
      <c r="N25" s="8">
        <v>2000</v>
      </c>
      <c r="O25" s="8">
        <v>8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 t="s">
        <v>140</v>
      </c>
      <c r="C26" s="31" t="s">
        <v>140</v>
      </c>
      <c r="D26" s="31" t="s">
        <v>140</v>
      </c>
      <c r="E26" s="32" t="s">
        <v>140</v>
      </c>
      <c r="F26" s="39" t="s">
        <v>140</v>
      </c>
      <c r="G26" s="17" t="s">
        <v>140</v>
      </c>
      <c r="H26" s="31" t="s">
        <v>140</v>
      </c>
      <c r="I26" s="31" t="s">
        <v>140</v>
      </c>
      <c r="J26" s="34" t="s">
        <v>140</v>
      </c>
      <c r="K26" s="16" t="s">
        <v>34</v>
      </c>
      <c r="L26" s="20" t="s">
        <v>246</v>
      </c>
      <c r="M26" s="16" t="s">
        <v>140</v>
      </c>
      <c r="N26" s="40" t="s">
        <v>140</v>
      </c>
      <c r="O26" s="31" t="s">
        <v>140</v>
      </c>
      <c r="P26" s="31" t="s">
        <v>140</v>
      </c>
      <c r="Q26" s="32" t="s">
        <v>140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14.81</v>
      </c>
      <c r="C30" s="9">
        <v>20.454999999999998</v>
      </c>
      <c r="D30" s="9">
        <v>23.824000000000002</v>
      </c>
      <c r="E30" s="161">
        <v>24.222999999999999</v>
      </c>
      <c r="F30" s="163"/>
      <c r="G30" s="26">
        <v>13.109</v>
      </c>
      <c r="H30" s="9">
        <v>14.622999999999999</v>
      </c>
      <c r="I30" s="9">
        <v>24.8</v>
      </c>
      <c r="J30" s="161">
        <v>31.173999999999999</v>
      </c>
      <c r="K30" s="162"/>
      <c r="L30" s="163"/>
      <c r="M30" s="26">
        <v>3.657</v>
      </c>
      <c r="N30" s="9">
        <v>5.0309999999999997</v>
      </c>
      <c r="O30" s="161">
        <v>7.8869999999999996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25</v>
      </c>
      <c r="D32" s="8">
        <v>12</v>
      </c>
      <c r="E32" s="8">
        <v>8</v>
      </c>
      <c r="F32" s="38">
        <v>8</v>
      </c>
      <c r="G32" s="7">
        <v>18</v>
      </c>
      <c r="H32" s="8">
        <v>1300</v>
      </c>
      <c r="I32" s="8">
        <v>4800</v>
      </c>
      <c r="J32" s="8">
        <v>15</v>
      </c>
      <c r="K32" s="8">
        <v>15</v>
      </c>
      <c r="L32" s="13">
        <v>15</v>
      </c>
      <c r="M32" s="7">
        <v>350</v>
      </c>
      <c r="N32" s="8">
        <v>100</v>
      </c>
      <c r="O32" s="8">
        <v>220</v>
      </c>
      <c r="P32" s="8">
        <v>250</v>
      </c>
      <c r="Q32" s="13">
        <v>220</v>
      </c>
      <c r="R32" s="22"/>
    </row>
    <row r="33" spans="1:18" ht="11.25" customHeight="1" thickBot="1" x14ac:dyDescent="0.2">
      <c r="A33" s="43" t="s">
        <v>33</v>
      </c>
      <c r="B33" s="15" t="s">
        <v>140</v>
      </c>
      <c r="C33" s="17" t="s">
        <v>140</v>
      </c>
      <c r="D33" s="20" t="s">
        <v>140</v>
      </c>
      <c r="E33" s="20" t="s">
        <v>140</v>
      </c>
      <c r="F33" s="44" t="s">
        <v>140</v>
      </c>
      <c r="G33" s="33" t="s">
        <v>140</v>
      </c>
      <c r="H33" s="16" t="s">
        <v>140</v>
      </c>
      <c r="I33" s="16" t="s">
        <v>140</v>
      </c>
      <c r="J33" s="16" t="s">
        <v>140</v>
      </c>
      <c r="K33" s="20" t="s">
        <v>140</v>
      </c>
      <c r="L33" s="45" t="s">
        <v>140</v>
      </c>
      <c r="M33" s="20" t="s">
        <v>140</v>
      </c>
      <c r="N33" s="20" t="s">
        <v>140</v>
      </c>
      <c r="O33" s="17" t="s">
        <v>140</v>
      </c>
      <c r="P33" s="17" t="s">
        <v>140</v>
      </c>
      <c r="Q33" s="46" t="s">
        <v>140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19.614999999999998</v>
      </c>
      <c r="C37" s="8" t="s">
        <v>250</v>
      </c>
      <c r="D37" s="9">
        <v>25.274000000000001</v>
      </c>
      <c r="E37" s="9">
        <v>25.245000000000001</v>
      </c>
      <c r="F37" s="9">
        <v>27.286999999999999</v>
      </c>
      <c r="G37" s="161">
        <v>38.020000000000003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246</v>
      </c>
      <c r="C39" s="8" t="s">
        <v>15</v>
      </c>
      <c r="D39" s="8">
        <v>2500</v>
      </c>
      <c r="E39" s="8" t="s">
        <v>246</v>
      </c>
      <c r="F39" s="8">
        <v>3800</v>
      </c>
      <c r="G39" s="8">
        <v>1800</v>
      </c>
      <c r="H39" s="8">
        <v>1800</v>
      </c>
      <c r="I39" s="8">
        <v>1800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 t="s">
        <v>245</v>
      </c>
      <c r="C40" s="16" t="s">
        <v>34</v>
      </c>
      <c r="D40" s="16" t="s">
        <v>140</v>
      </c>
      <c r="E40" s="16" t="s">
        <v>246</v>
      </c>
      <c r="F40" s="16" t="s">
        <v>140</v>
      </c>
      <c r="G40" s="16" t="s">
        <v>140</v>
      </c>
      <c r="H40" s="16" t="s">
        <v>140</v>
      </c>
      <c r="I40" s="16" t="s">
        <v>140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26.306999999999999</v>
      </c>
      <c r="C44" s="8">
        <v>28.315999999999999</v>
      </c>
      <c r="D44" s="9">
        <v>28.611999999999998</v>
      </c>
      <c r="E44" s="9">
        <v>17.591999999999999</v>
      </c>
      <c r="F44" s="9" t="s">
        <v>250</v>
      </c>
      <c r="G44" s="161" t="s">
        <v>140</v>
      </c>
      <c r="H44" s="162"/>
      <c r="I44" s="163"/>
      <c r="J44" s="26">
        <v>5.2530000000000001</v>
      </c>
      <c r="K44" s="9">
        <v>11.082000000000001</v>
      </c>
      <c r="L44" s="161">
        <v>20.908000000000001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8000</v>
      </c>
      <c r="C46" s="8">
        <v>6000</v>
      </c>
      <c r="D46" s="8">
        <v>1000</v>
      </c>
      <c r="E46" s="8">
        <v>3000</v>
      </c>
      <c r="F46" s="8" t="s">
        <v>250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>
        <v>15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 t="s">
        <v>140</v>
      </c>
      <c r="C47" s="16" t="s">
        <v>140</v>
      </c>
      <c r="D47" s="16" t="s">
        <v>140</v>
      </c>
      <c r="E47" s="16" t="s">
        <v>140</v>
      </c>
      <c r="F47" s="16" t="s">
        <v>140</v>
      </c>
      <c r="G47" s="16" t="s">
        <v>140</v>
      </c>
      <c r="H47" s="16" t="s">
        <v>140</v>
      </c>
      <c r="I47" s="48" t="s">
        <v>140</v>
      </c>
      <c r="J47" s="33" t="s">
        <v>140</v>
      </c>
      <c r="K47" s="44" t="s">
        <v>140</v>
      </c>
      <c r="L47" s="20" t="s">
        <v>140</v>
      </c>
      <c r="M47" s="16" t="s">
        <v>140</v>
      </c>
      <c r="N47" s="45" t="s">
        <v>140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15.12</v>
      </c>
      <c r="D51" s="162"/>
      <c r="E51" s="163"/>
      <c r="F51" s="171">
        <v>16.875</v>
      </c>
      <c r="G51" s="162"/>
      <c r="H51" s="172"/>
      <c r="I51" s="161">
        <v>6.4909999999999997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220</v>
      </c>
      <c r="E53" s="51" t="s">
        <v>140</v>
      </c>
      <c r="F53" s="8" t="s">
        <v>140</v>
      </c>
      <c r="G53" s="8">
        <v>300</v>
      </c>
      <c r="H53" s="52">
        <v>300</v>
      </c>
      <c r="I53" s="8">
        <v>22</v>
      </c>
      <c r="J53" s="8">
        <v>22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 t="s">
        <v>140</v>
      </c>
      <c r="D54" s="53" t="s">
        <v>140</v>
      </c>
      <c r="E54" s="54" t="s">
        <v>140</v>
      </c>
      <c r="F54" s="20" t="s">
        <v>140</v>
      </c>
      <c r="G54" s="53" t="s">
        <v>140</v>
      </c>
      <c r="H54" s="55" t="s">
        <v>140</v>
      </c>
      <c r="I54" s="31" t="s">
        <v>140</v>
      </c>
      <c r="J54" s="56" t="s">
        <v>140</v>
      </c>
      <c r="K54" s="32" t="s">
        <v>140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9" workbookViewId="0">
      <selection activeCell="J42" sqref="J42:N4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42268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15.218999999999999</v>
      </c>
      <c r="E9" s="161">
        <v>18.957999999999998</v>
      </c>
      <c r="F9" s="162"/>
      <c r="G9" s="163"/>
      <c r="H9" s="7" t="s">
        <v>15</v>
      </c>
      <c r="I9" s="8" t="s">
        <v>15</v>
      </c>
      <c r="J9" s="9">
        <v>12.776</v>
      </c>
      <c r="K9" s="161">
        <v>18.477</v>
      </c>
      <c r="L9" s="162"/>
      <c r="M9" s="163"/>
      <c r="N9" s="7" t="s">
        <v>15</v>
      </c>
      <c r="O9" s="9">
        <v>16.405000000000001</v>
      </c>
      <c r="P9" s="161">
        <v>24.238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1200</v>
      </c>
      <c r="F11" s="8">
        <v>1200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280</v>
      </c>
      <c r="L11" s="8">
        <v>280</v>
      </c>
      <c r="M11" s="13">
        <v>300</v>
      </c>
      <c r="N11" s="7" t="s">
        <v>15</v>
      </c>
      <c r="O11" s="8">
        <v>100</v>
      </c>
      <c r="P11" s="8">
        <v>100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233</v>
      </c>
      <c r="E12" s="18">
        <v>574</v>
      </c>
      <c r="F12" s="18">
        <v>579</v>
      </c>
      <c r="G12" s="19" t="s">
        <v>140</v>
      </c>
      <c r="H12" s="15" t="s">
        <v>34</v>
      </c>
      <c r="I12" s="16" t="s">
        <v>34</v>
      </c>
      <c r="J12" s="20">
        <v>110</v>
      </c>
      <c r="K12" s="18">
        <v>161.9</v>
      </c>
      <c r="L12" s="18">
        <v>169.4</v>
      </c>
      <c r="M12" s="19">
        <v>170.8</v>
      </c>
      <c r="N12" s="15" t="s">
        <v>34</v>
      </c>
      <c r="O12" s="20">
        <v>109.6</v>
      </c>
      <c r="P12" s="17">
        <v>83.6</v>
      </c>
      <c r="Q12" s="17">
        <v>193.6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3.5390000000000001</v>
      </c>
      <c r="C16" s="9">
        <v>8.5820000000000007</v>
      </c>
      <c r="D16" s="8" t="s">
        <v>15</v>
      </c>
      <c r="E16" s="9">
        <v>21.457000000000001</v>
      </c>
      <c r="F16" s="161">
        <v>24.204000000000001</v>
      </c>
      <c r="G16" s="162"/>
      <c r="H16" s="163"/>
      <c r="I16" s="26">
        <v>4.2910000000000004</v>
      </c>
      <c r="J16" s="9">
        <v>15.605</v>
      </c>
      <c r="K16" s="9">
        <v>19.8</v>
      </c>
      <c r="L16" s="168">
        <v>21.186</v>
      </c>
      <c r="M16" s="169"/>
      <c r="N16" s="170"/>
      <c r="O16" s="171">
        <v>16.957999999999998</v>
      </c>
      <c r="P16" s="172"/>
      <c r="Q16" s="27">
        <v>13.65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20</v>
      </c>
      <c r="C18" s="8">
        <v>10</v>
      </c>
      <c r="D18" s="8" t="s">
        <v>15</v>
      </c>
      <c r="E18" s="8">
        <v>2000</v>
      </c>
      <c r="F18" s="8">
        <v>80</v>
      </c>
      <c r="G18" s="8">
        <v>75</v>
      </c>
      <c r="H18" s="13">
        <v>80</v>
      </c>
      <c r="I18" s="7">
        <v>12</v>
      </c>
      <c r="J18" s="8">
        <v>150</v>
      </c>
      <c r="K18" s="8">
        <v>1200</v>
      </c>
      <c r="L18" s="8">
        <v>12</v>
      </c>
      <c r="M18" s="8">
        <v>10</v>
      </c>
      <c r="N18" s="8">
        <v>10</v>
      </c>
      <c r="O18" s="7">
        <v>550</v>
      </c>
      <c r="P18" s="8">
        <v>600</v>
      </c>
      <c r="Q18" s="13">
        <v>150</v>
      </c>
    </row>
    <row r="19" spans="1:18" ht="11.25" customHeight="1" thickBot="1" x14ac:dyDescent="0.2">
      <c r="A19" s="14" t="s">
        <v>33</v>
      </c>
      <c r="B19" s="16">
        <v>42.4</v>
      </c>
      <c r="C19" s="20">
        <v>72.7</v>
      </c>
      <c r="D19" s="16" t="s">
        <v>140</v>
      </c>
      <c r="E19" s="17">
        <v>757</v>
      </c>
      <c r="F19" s="31">
        <v>64.599999999999994</v>
      </c>
      <c r="G19" s="31">
        <v>66.2</v>
      </c>
      <c r="H19" s="32">
        <v>67.2</v>
      </c>
      <c r="I19" s="33">
        <v>83.8</v>
      </c>
      <c r="J19" s="17">
        <v>196.2</v>
      </c>
      <c r="K19" s="17">
        <v>518</v>
      </c>
      <c r="L19" s="31">
        <v>39.700000000000003</v>
      </c>
      <c r="M19" s="31">
        <v>39.5</v>
      </c>
      <c r="N19" s="34">
        <v>38.9</v>
      </c>
      <c r="O19" s="88">
        <v>350</v>
      </c>
      <c r="P19" s="18">
        <v>356</v>
      </c>
      <c r="Q19" s="13">
        <v>141.30000000000001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5.1070000000000002</v>
      </c>
      <c r="C23" s="161">
        <v>10.488</v>
      </c>
      <c r="D23" s="162"/>
      <c r="E23" s="163"/>
      <c r="F23" s="26">
        <v>6.63</v>
      </c>
      <c r="G23" s="9">
        <v>7.5190000000000001</v>
      </c>
      <c r="H23" s="161">
        <v>7.0190000000000001</v>
      </c>
      <c r="I23" s="162"/>
      <c r="J23" s="163"/>
      <c r="K23" s="7" t="s">
        <v>15</v>
      </c>
      <c r="L23" s="9">
        <v>31.350999999999999</v>
      </c>
      <c r="M23" s="9">
        <v>28.841999999999999</v>
      </c>
      <c r="N23" s="9">
        <v>35.710999999999999</v>
      </c>
      <c r="O23" s="161">
        <v>40.805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12</v>
      </c>
      <c r="C25" s="8">
        <v>25</v>
      </c>
      <c r="D25" s="8">
        <v>20</v>
      </c>
      <c r="E25" s="13">
        <v>20</v>
      </c>
      <c r="F25" s="7">
        <v>900</v>
      </c>
      <c r="G25" s="8">
        <v>600</v>
      </c>
      <c r="H25" s="8">
        <v>10</v>
      </c>
      <c r="I25" s="8">
        <v>12</v>
      </c>
      <c r="J25" s="38">
        <v>10</v>
      </c>
      <c r="K25" s="7" t="s">
        <v>15</v>
      </c>
      <c r="L25" s="8" t="s">
        <v>245</v>
      </c>
      <c r="M25" s="8">
        <v>4500</v>
      </c>
      <c r="N25" s="8">
        <v>2700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114.9</v>
      </c>
      <c r="C26" s="31">
        <v>51.7</v>
      </c>
      <c r="D26" s="31">
        <v>52.2</v>
      </c>
      <c r="E26" s="32">
        <v>52.7</v>
      </c>
      <c r="F26" s="39">
        <v>286</v>
      </c>
      <c r="G26" s="17">
        <v>372</v>
      </c>
      <c r="H26" s="31">
        <v>39.200000000000003</v>
      </c>
      <c r="I26" s="31">
        <v>39.5</v>
      </c>
      <c r="J26" s="34">
        <v>38.799999999999997</v>
      </c>
      <c r="K26" s="16" t="s">
        <v>34</v>
      </c>
      <c r="L26" s="20" t="s">
        <v>246</v>
      </c>
      <c r="M26" s="16">
        <v>2210</v>
      </c>
      <c r="N26" s="40">
        <v>1112</v>
      </c>
      <c r="O26" s="31">
        <v>31</v>
      </c>
      <c r="P26" s="31">
        <v>30.5</v>
      </c>
      <c r="Q26" s="32">
        <v>31.1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13.255000000000001</v>
      </c>
      <c r="C30" s="9">
        <v>19.975999999999999</v>
      </c>
      <c r="D30" s="9">
        <v>23.507000000000001</v>
      </c>
      <c r="E30" s="161">
        <v>24.1</v>
      </c>
      <c r="F30" s="163"/>
      <c r="G30" s="26">
        <v>12.209</v>
      </c>
      <c r="H30" s="9">
        <v>14.045</v>
      </c>
      <c r="I30" s="9">
        <v>24.375</v>
      </c>
      <c r="J30" s="161">
        <v>29.977</v>
      </c>
      <c r="K30" s="162"/>
      <c r="L30" s="163"/>
      <c r="M30" s="26">
        <v>2.335</v>
      </c>
      <c r="N30" s="9">
        <v>4.2839999999999998</v>
      </c>
      <c r="O30" s="161">
        <v>7.8490000000000002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15</v>
      </c>
      <c r="C32" s="8">
        <v>35</v>
      </c>
      <c r="D32" s="8">
        <v>15</v>
      </c>
      <c r="E32" s="8">
        <v>5</v>
      </c>
      <c r="F32" s="38">
        <v>5</v>
      </c>
      <c r="G32" s="7">
        <v>10</v>
      </c>
      <c r="H32" s="8">
        <v>1100</v>
      </c>
      <c r="I32" s="8">
        <v>6000</v>
      </c>
      <c r="J32" s="8">
        <v>12</v>
      </c>
      <c r="K32" s="8">
        <v>12</v>
      </c>
      <c r="L32" s="13">
        <v>12</v>
      </c>
      <c r="M32" s="7">
        <v>350</v>
      </c>
      <c r="N32" s="8">
        <v>100</v>
      </c>
      <c r="O32" s="8">
        <v>180</v>
      </c>
      <c r="P32" s="8">
        <v>180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115.3</v>
      </c>
      <c r="C33" s="17">
        <v>136.9</v>
      </c>
      <c r="D33" s="20">
        <v>50.9</v>
      </c>
      <c r="E33" s="20">
        <v>35.200000000000003</v>
      </c>
      <c r="F33" s="44">
        <v>35.700000000000003</v>
      </c>
      <c r="G33" s="33">
        <v>71.599999999999994</v>
      </c>
      <c r="H33" s="16">
        <v>523</v>
      </c>
      <c r="I33" s="16">
        <v>2180</v>
      </c>
      <c r="J33" s="16">
        <v>38.200000000000003</v>
      </c>
      <c r="K33" s="20">
        <v>40.5</v>
      </c>
      <c r="L33" s="45">
        <v>42</v>
      </c>
      <c r="M33" s="20">
        <v>161.6</v>
      </c>
      <c r="N33" s="20">
        <v>89.9</v>
      </c>
      <c r="O33" s="17">
        <v>118.8</v>
      </c>
      <c r="P33" s="17">
        <v>118.4</v>
      </c>
      <c r="Q33" s="46" t="s">
        <v>443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19.425000000000001</v>
      </c>
      <c r="C37" s="101" t="s">
        <v>15</v>
      </c>
      <c r="D37" s="102" t="s">
        <v>15</v>
      </c>
      <c r="E37" s="9">
        <v>26.358000000000001</v>
      </c>
      <c r="F37" s="9">
        <v>27.3</v>
      </c>
      <c r="G37" s="161">
        <v>37.668999999999997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245</v>
      </c>
      <c r="C39" s="8" t="s">
        <v>300</v>
      </c>
      <c r="D39" s="8" t="s">
        <v>140</v>
      </c>
      <c r="E39" s="8">
        <v>2500</v>
      </c>
      <c r="F39" s="8">
        <v>3000</v>
      </c>
      <c r="G39" s="8">
        <v>1600</v>
      </c>
      <c r="H39" s="8">
        <v>1600</v>
      </c>
      <c r="I39" s="8">
        <v>2200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 t="s">
        <v>246</v>
      </c>
      <c r="C40" s="16" t="s">
        <v>140</v>
      </c>
      <c r="D40" s="16" t="s">
        <v>300</v>
      </c>
      <c r="E40" s="16">
        <v>906</v>
      </c>
      <c r="F40" s="16">
        <v>1869</v>
      </c>
      <c r="G40" s="16">
        <v>682</v>
      </c>
      <c r="H40" s="16">
        <v>759</v>
      </c>
      <c r="I40" s="16">
        <v>881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16.167000000000002</v>
      </c>
      <c r="C44" s="95">
        <v>23.013999999999999</v>
      </c>
      <c r="D44" s="9">
        <v>27.538</v>
      </c>
      <c r="E44" s="9">
        <v>28.274999999999999</v>
      </c>
      <c r="F44" s="9">
        <v>28.548999999999999</v>
      </c>
      <c r="G44" s="161" t="s">
        <v>140</v>
      </c>
      <c r="H44" s="162"/>
      <c r="I44" s="163"/>
      <c r="J44" s="26">
        <v>5.0359999999999996</v>
      </c>
      <c r="K44" s="9">
        <v>11.021000000000001</v>
      </c>
      <c r="L44" s="161">
        <v>20.536999999999999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</v>
      </c>
      <c r="C46" s="8">
        <v>800</v>
      </c>
      <c r="D46" s="8">
        <v>7000</v>
      </c>
      <c r="E46" s="8">
        <v>5500</v>
      </c>
      <c r="F46" s="8">
        <v>1000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575</v>
      </c>
      <c r="C47" s="20">
        <v>524</v>
      </c>
      <c r="D47" s="16">
        <v>3380</v>
      </c>
      <c r="E47" s="16">
        <v>2850</v>
      </c>
      <c r="F47" s="16">
        <v>932</v>
      </c>
      <c r="G47" s="16" t="s">
        <v>140</v>
      </c>
      <c r="H47" s="16" t="s">
        <v>140</v>
      </c>
      <c r="I47" s="48" t="s">
        <v>140</v>
      </c>
      <c r="J47" s="33">
        <v>73.3</v>
      </c>
      <c r="K47" s="44">
        <v>56.1</v>
      </c>
      <c r="L47" s="20">
        <v>53.7</v>
      </c>
      <c r="M47" s="16">
        <v>54.9</v>
      </c>
      <c r="N47" s="45">
        <v>55.6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14.561999999999999</v>
      </c>
      <c r="D51" s="162"/>
      <c r="E51" s="163"/>
      <c r="F51" s="171">
        <v>16.597999999999999</v>
      </c>
      <c r="G51" s="162"/>
      <c r="H51" s="172"/>
      <c r="I51" s="161">
        <v>6.8369999999999997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150</v>
      </c>
      <c r="D53" s="8">
        <v>200</v>
      </c>
      <c r="E53" s="51" t="s">
        <v>140</v>
      </c>
      <c r="F53" s="8" t="s">
        <v>140</v>
      </c>
      <c r="G53" s="8">
        <v>250</v>
      </c>
      <c r="H53" s="52">
        <v>250</v>
      </c>
      <c r="I53" s="8">
        <v>90</v>
      </c>
      <c r="J53" s="8">
        <v>75</v>
      </c>
      <c r="K53" s="13">
        <v>75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125.7</v>
      </c>
      <c r="D54" s="53">
        <v>174.3</v>
      </c>
      <c r="E54" s="54" t="s">
        <v>140</v>
      </c>
      <c r="F54" s="17" t="s">
        <v>140</v>
      </c>
      <c r="G54" s="17">
        <v>141.69999999999999</v>
      </c>
      <c r="H54" s="89">
        <v>142.5</v>
      </c>
      <c r="I54" s="31">
        <v>67.400000000000006</v>
      </c>
      <c r="J54" s="56">
        <v>65.099999999999994</v>
      </c>
      <c r="K54" s="32">
        <v>65.900000000000006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9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42278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15.404999999999999</v>
      </c>
      <c r="E9" s="161">
        <v>19.568999999999999</v>
      </c>
      <c r="F9" s="162"/>
      <c r="G9" s="163"/>
      <c r="H9" s="7" t="s">
        <v>15</v>
      </c>
      <c r="I9" s="8" t="s">
        <v>15</v>
      </c>
      <c r="J9" s="9">
        <v>12.693</v>
      </c>
      <c r="K9" s="161">
        <v>18.617999999999999</v>
      </c>
      <c r="L9" s="162"/>
      <c r="M9" s="163"/>
      <c r="N9" s="7" t="s">
        <v>15</v>
      </c>
      <c r="O9" s="9">
        <v>16.347000000000001</v>
      </c>
      <c r="P9" s="161">
        <v>24.04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800</v>
      </c>
      <c r="F11" s="8">
        <v>1600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300</v>
      </c>
      <c r="L11" s="8">
        <v>300</v>
      </c>
      <c r="M11" s="13">
        <v>300</v>
      </c>
      <c r="N11" s="7" t="s">
        <v>15</v>
      </c>
      <c r="O11" s="8">
        <v>100</v>
      </c>
      <c r="P11" s="8">
        <v>90</v>
      </c>
      <c r="Q11" s="8">
        <v>180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229</v>
      </c>
      <c r="E12" s="18">
        <v>449</v>
      </c>
      <c r="F12" s="18">
        <v>632</v>
      </c>
      <c r="G12" s="19" t="s">
        <v>140</v>
      </c>
      <c r="H12" s="15" t="s">
        <v>34</v>
      </c>
      <c r="I12" s="16" t="s">
        <v>34</v>
      </c>
      <c r="J12" s="20">
        <v>108.4</v>
      </c>
      <c r="K12" s="18">
        <v>165.2</v>
      </c>
      <c r="L12" s="18">
        <v>168.3</v>
      </c>
      <c r="M12" s="19">
        <v>170.9</v>
      </c>
      <c r="N12" s="15" t="s">
        <v>34</v>
      </c>
      <c r="O12" s="20">
        <v>100.7</v>
      </c>
      <c r="P12" s="17">
        <v>97.7</v>
      </c>
      <c r="Q12" s="17">
        <v>117.9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3.8919999999999999</v>
      </c>
      <c r="C16" s="9">
        <v>9.9</v>
      </c>
      <c r="D16" s="8" t="s">
        <v>15</v>
      </c>
      <c r="E16" s="9">
        <v>21.678000000000001</v>
      </c>
      <c r="F16" s="161">
        <v>24.611000000000001</v>
      </c>
      <c r="G16" s="162"/>
      <c r="H16" s="163"/>
      <c r="I16" s="26">
        <v>6.6609999999999996</v>
      </c>
      <c r="J16" s="9">
        <v>15.68</v>
      </c>
      <c r="K16" s="9">
        <v>19.872</v>
      </c>
      <c r="L16" s="168">
        <v>21.39</v>
      </c>
      <c r="M16" s="169"/>
      <c r="N16" s="170"/>
      <c r="O16" s="171">
        <v>17.984999999999999</v>
      </c>
      <c r="P16" s="172"/>
      <c r="Q16" s="27">
        <v>14.813000000000001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30</v>
      </c>
      <c r="C18" s="8">
        <v>10</v>
      </c>
      <c r="D18" s="8" t="s">
        <v>15</v>
      </c>
      <c r="E18" s="8">
        <v>2000</v>
      </c>
      <c r="F18" s="8">
        <v>80</v>
      </c>
      <c r="G18" s="8">
        <v>80</v>
      </c>
      <c r="H18" s="13">
        <v>80</v>
      </c>
      <c r="I18" s="7">
        <v>15</v>
      </c>
      <c r="J18" s="8">
        <v>250</v>
      </c>
      <c r="K18" s="8">
        <v>1100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50.7</v>
      </c>
      <c r="C19" s="20">
        <v>73.8</v>
      </c>
      <c r="D19" s="16" t="s">
        <v>140</v>
      </c>
      <c r="E19" s="17">
        <v>768</v>
      </c>
      <c r="F19" s="31">
        <v>57.8</v>
      </c>
      <c r="G19" s="31">
        <v>58.1</v>
      </c>
      <c r="H19" s="32">
        <v>58.3</v>
      </c>
      <c r="I19" s="33">
        <v>103.7</v>
      </c>
      <c r="J19" s="17">
        <v>207</v>
      </c>
      <c r="K19" s="17">
        <v>435</v>
      </c>
      <c r="L19" s="31">
        <v>39.700000000000003</v>
      </c>
      <c r="M19" s="31">
        <v>39</v>
      </c>
      <c r="N19" s="34">
        <v>38.1</v>
      </c>
      <c r="O19" s="88">
        <v>349</v>
      </c>
      <c r="P19" s="18">
        <v>353</v>
      </c>
      <c r="Q19" s="13">
        <v>148.5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7.681</v>
      </c>
      <c r="C23" s="161">
        <v>10.904999999999999</v>
      </c>
      <c r="D23" s="162"/>
      <c r="E23" s="163"/>
      <c r="F23" s="26">
        <v>6.59</v>
      </c>
      <c r="G23" s="9">
        <v>7.6790000000000003</v>
      </c>
      <c r="H23" s="161">
        <v>7.1390000000000002</v>
      </c>
      <c r="I23" s="162"/>
      <c r="J23" s="163"/>
      <c r="K23" s="7" t="s">
        <v>15</v>
      </c>
      <c r="L23" s="9">
        <v>31.431999999999999</v>
      </c>
      <c r="M23" s="9">
        <v>28.677</v>
      </c>
      <c r="N23" s="9">
        <v>34.636000000000003</v>
      </c>
      <c r="O23" s="161">
        <v>41.127000000000002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25</v>
      </c>
      <c r="F25" s="7">
        <v>1100</v>
      </c>
      <c r="G25" s="8">
        <v>800</v>
      </c>
      <c r="H25" s="8">
        <v>12</v>
      </c>
      <c r="I25" s="8">
        <v>12</v>
      </c>
      <c r="J25" s="38">
        <v>15</v>
      </c>
      <c r="K25" s="7" t="s">
        <v>15</v>
      </c>
      <c r="L25" s="8" t="s">
        <v>245</v>
      </c>
      <c r="M25" s="8">
        <v>4000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69.3</v>
      </c>
      <c r="C26" s="31">
        <v>53.3</v>
      </c>
      <c r="D26" s="31">
        <v>52.5</v>
      </c>
      <c r="E26" s="32">
        <v>51.1</v>
      </c>
      <c r="F26" s="39">
        <v>399</v>
      </c>
      <c r="G26" s="17">
        <v>356</v>
      </c>
      <c r="H26" s="31">
        <v>39</v>
      </c>
      <c r="I26" s="31">
        <v>38.6</v>
      </c>
      <c r="J26" s="34">
        <v>38.700000000000003</v>
      </c>
      <c r="K26" s="16" t="s">
        <v>34</v>
      </c>
      <c r="L26" s="20" t="s">
        <v>246</v>
      </c>
      <c r="M26" s="16">
        <v>2190</v>
      </c>
      <c r="N26" s="40">
        <v>694</v>
      </c>
      <c r="O26" s="31">
        <v>31.2</v>
      </c>
      <c r="P26" s="31">
        <v>31</v>
      </c>
      <c r="Q26" s="32">
        <v>30.7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13.365</v>
      </c>
      <c r="C30" s="9">
        <v>19.707999999999998</v>
      </c>
      <c r="D30" s="9">
        <v>23.661999999999999</v>
      </c>
      <c r="E30" s="161">
        <v>24.234000000000002</v>
      </c>
      <c r="F30" s="163"/>
      <c r="G30" s="26">
        <v>11.907999999999999</v>
      </c>
      <c r="H30" s="9">
        <v>14.2</v>
      </c>
      <c r="I30" s="9">
        <v>24.561</v>
      </c>
      <c r="J30" s="161">
        <v>30.677</v>
      </c>
      <c r="K30" s="162"/>
      <c r="L30" s="163"/>
      <c r="M30" s="26">
        <v>3.3959999999999999</v>
      </c>
      <c r="N30" s="9">
        <v>5.048</v>
      </c>
      <c r="O30" s="161">
        <v>8.1690000000000005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35</v>
      </c>
      <c r="C32" s="8">
        <v>20</v>
      </c>
      <c r="D32" s="8">
        <v>15</v>
      </c>
      <c r="E32" s="8">
        <v>10</v>
      </c>
      <c r="F32" s="38">
        <v>8</v>
      </c>
      <c r="G32" s="7">
        <v>10</v>
      </c>
      <c r="H32" s="8">
        <v>900</v>
      </c>
      <c r="I32" s="8">
        <v>5000</v>
      </c>
      <c r="J32" s="8">
        <v>12</v>
      </c>
      <c r="K32" s="8">
        <v>12</v>
      </c>
      <c r="L32" s="13">
        <v>12</v>
      </c>
      <c r="M32" s="7">
        <v>300</v>
      </c>
      <c r="N32" s="8">
        <v>120</v>
      </c>
      <c r="O32" s="8">
        <v>160</v>
      </c>
      <c r="P32" s="8">
        <v>160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121.4</v>
      </c>
      <c r="C33" s="17">
        <v>138.19999999999999</v>
      </c>
      <c r="D33" s="20">
        <v>48.9</v>
      </c>
      <c r="E33" s="20">
        <v>35.9</v>
      </c>
      <c r="F33" s="44">
        <v>35.6</v>
      </c>
      <c r="G33" s="33">
        <v>75.400000000000006</v>
      </c>
      <c r="H33" s="16">
        <v>502</v>
      </c>
      <c r="I33" s="16">
        <v>2180</v>
      </c>
      <c r="J33" s="16">
        <v>36.700000000000003</v>
      </c>
      <c r="K33" s="20">
        <v>41.2</v>
      </c>
      <c r="L33" s="45">
        <v>41.8</v>
      </c>
      <c r="M33" s="20">
        <v>149.1</v>
      </c>
      <c r="N33" s="20">
        <v>89.8</v>
      </c>
      <c r="O33" s="17">
        <v>117.5</v>
      </c>
      <c r="P33" s="17">
        <v>117.6</v>
      </c>
      <c r="Q33" s="46">
        <v>117.7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19.353000000000002</v>
      </c>
      <c r="C37" s="101">
        <v>23.004999999999999</v>
      </c>
      <c r="D37" s="102">
        <v>24.792000000000002</v>
      </c>
      <c r="E37" s="9">
        <v>24.896999999999998</v>
      </c>
      <c r="F37" s="9">
        <v>27.276</v>
      </c>
      <c r="G37" s="161">
        <v>37.322000000000003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245</v>
      </c>
      <c r="C39" s="8">
        <v>2000</v>
      </c>
      <c r="D39" s="8">
        <v>3000</v>
      </c>
      <c r="E39" s="8">
        <v>900</v>
      </c>
      <c r="F39" s="8">
        <v>3500</v>
      </c>
      <c r="G39" s="8">
        <v>1200</v>
      </c>
      <c r="H39" s="8">
        <v>1800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 t="s">
        <v>246</v>
      </c>
      <c r="C40" s="16">
        <v>1781</v>
      </c>
      <c r="D40" s="16">
        <v>1570</v>
      </c>
      <c r="E40" s="16">
        <v>1035</v>
      </c>
      <c r="F40" s="16">
        <v>1874</v>
      </c>
      <c r="G40" s="16">
        <v>677</v>
      </c>
      <c r="H40" s="16">
        <v>761</v>
      </c>
      <c r="I40" s="16">
        <v>969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17.346</v>
      </c>
      <c r="C44" s="95">
        <v>23.777999999999999</v>
      </c>
      <c r="D44" s="9">
        <v>27.2</v>
      </c>
      <c r="E44" s="9">
        <v>28.282</v>
      </c>
      <c r="F44" s="9">
        <v>28.254999999999999</v>
      </c>
      <c r="G44" s="161" t="s">
        <v>140</v>
      </c>
      <c r="H44" s="162"/>
      <c r="I44" s="163"/>
      <c r="J44" s="26">
        <v>4.976</v>
      </c>
      <c r="K44" s="9">
        <v>11</v>
      </c>
      <c r="L44" s="161">
        <v>20.638000000000002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900</v>
      </c>
      <c r="C46" s="8">
        <v>1200</v>
      </c>
      <c r="D46" s="8">
        <v>7000</v>
      </c>
      <c r="E46" s="8">
        <v>6000</v>
      </c>
      <c r="F46" s="8">
        <v>1400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673</v>
      </c>
      <c r="C47" s="20">
        <v>726</v>
      </c>
      <c r="D47" s="16">
        <v>3250</v>
      </c>
      <c r="E47" s="16">
        <v>2760</v>
      </c>
      <c r="F47" s="16">
        <v>769</v>
      </c>
      <c r="G47" s="16" t="s">
        <v>140</v>
      </c>
      <c r="H47" s="16" t="s">
        <v>140</v>
      </c>
      <c r="I47" s="48" t="s">
        <v>140</v>
      </c>
      <c r="J47" s="33">
        <v>76.5</v>
      </c>
      <c r="K47" s="44">
        <v>62.1</v>
      </c>
      <c r="L47" s="20">
        <v>53.5</v>
      </c>
      <c r="M47" s="16">
        <v>53.6</v>
      </c>
      <c r="N47" s="45">
        <v>53.7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15.393000000000001</v>
      </c>
      <c r="D51" s="162"/>
      <c r="E51" s="163"/>
      <c r="F51" s="171">
        <v>17.140999999999998</v>
      </c>
      <c r="G51" s="162"/>
      <c r="H51" s="172"/>
      <c r="I51" s="161">
        <v>6.87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200</v>
      </c>
      <c r="E53" s="51" t="s">
        <v>444</v>
      </c>
      <c r="F53" s="8" t="s">
        <v>140</v>
      </c>
      <c r="G53" s="8">
        <v>250</v>
      </c>
      <c r="H53" s="52">
        <v>250</v>
      </c>
      <c r="I53" s="8">
        <v>60</v>
      </c>
      <c r="J53" s="8">
        <v>60</v>
      </c>
      <c r="K53" s="13">
        <v>60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104.6</v>
      </c>
      <c r="D54" s="53">
        <v>148.4</v>
      </c>
      <c r="E54" s="54" t="s">
        <v>140</v>
      </c>
      <c r="F54" s="17" t="s">
        <v>140</v>
      </c>
      <c r="G54" s="17">
        <v>146</v>
      </c>
      <c r="H54" s="89">
        <v>146.4</v>
      </c>
      <c r="I54" s="31">
        <v>58.3</v>
      </c>
      <c r="J54" s="56">
        <v>58.1</v>
      </c>
      <c r="K54" s="32">
        <v>57.6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3" workbookViewId="0">
      <selection activeCell="B44" sqref="B44:F4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42282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15.994</v>
      </c>
      <c r="E9" s="161">
        <v>19.863</v>
      </c>
      <c r="F9" s="162"/>
      <c r="G9" s="163"/>
      <c r="H9" s="7" t="s">
        <v>15</v>
      </c>
      <c r="I9" s="8" t="s">
        <v>15</v>
      </c>
      <c r="J9" s="9">
        <v>12.683999999999999</v>
      </c>
      <c r="K9" s="161">
        <v>18.613</v>
      </c>
      <c r="L9" s="162"/>
      <c r="M9" s="163"/>
      <c r="N9" s="7" t="s">
        <v>15</v>
      </c>
      <c r="O9" s="9">
        <v>16.428000000000001</v>
      </c>
      <c r="P9" s="161">
        <v>24.215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900</v>
      </c>
      <c r="F11" s="8">
        <v>1500</v>
      </c>
      <c r="G11" s="13" t="s">
        <v>140</v>
      </c>
      <c r="H11" s="7" t="s">
        <v>15</v>
      </c>
      <c r="I11" s="8" t="s">
        <v>15</v>
      </c>
      <c r="J11" s="8">
        <v>120</v>
      </c>
      <c r="K11" s="8">
        <v>280</v>
      </c>
      <c r="L11" s="8">
        <v>280</v>
      </c>
      <c r="M11" s="13">
        <v>280</v>
      </c>
      <c r="N11" s="7" t="s">
        <v>15</v>
      </c>
      <c r="O11" s="8">
        <v>100</v>
      </c>
      <c r="P11" s="8">
        <v>100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215</v>
      </c>
      <c r="E12" s="18">
        <v>514</v>
      </c>
      <c r="F12" s="18">
        <v>628</v>
      </c>
      <c r="G12" s="19" t="s">
        <v>140</v>
      </c>
      <c r="H12" s="15" t="s">
        <v>34</v>
      </c>
      <c r="I12" s="16" t="s">
        <v>34</v>
      </c>
      <c r="J12" s="20">
        <v>106.8</v>
      </c>
      <c r="K12" s="18">
        <v>165.8</v>
      </c>
      <c r="L12" s="18">
        <v>166.9</v>
      </c>
      <c r="M12" s="19">
        <v>67.5</v>
      </c>
      <c r="N12" s="15" t="s">
        <v>34</v>
      </c>
      <c r="O12" s="20">
        <v>102.6</v>
      </c>
      <c r="P12" s="17">
        <v>101.8</v>
      </c>
      <c r="Q12" s="17">
        <v>178.6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3.7050000000000001</v>
      </c>
      <c r="C16" s="9">
        <v>9.9459999999999997</v>
      </c>
      <c r="D16" s="8" t="s">
        <v>15</v>
      </c>
      <c r="E16" s="9">
        <v>21.663</v>
      </c>
      <c r="F16" s="161">
        <v>24.847999999999999</v>
      </c>
      <c r="G16" s="162"/>
      <c r="H16" s="163"/>
      <c r="I16" s="26">
        <v>7.7930000000000001</v>
      </c>
      <c r="J16" s="9">
        <v>15.705</v>
      </c>
      <c r="K16" s="9">
        <v>19.89</v>
      </c>
      <c r="L16" s="168">
        <v>21.47</v>
      </c>
      <c r="M16" s="169"/>
      <c r="N16" s="170"/>
      <c r="O16" s="171">
        <v>18.195</v>
      </c>
      <c r="P16" s="172"/>
      <c r="Q16" s="27">
        <v>14.821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10</v>
      </c>
      <c r="D18" s="8" t="s">
        <v>15</v>
      </c>
      <c r="E18" s="8">
        <v>2000</v>
      </c>
      <c r="F18" s="8">
        <v>60</v>
      </c>
      <c r="G18" s="8">
        <v>60</v>
      </c>
      <c r="H18" s="13">
        <v>65</v>
      </c>
      <c r="I18" s="7">
        <v>15</v>
      </c>
      <c r="J18" s="8">
        <v>250</v>
      </c>
      <c r="K18" s="8">
        <v>1500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170</v>
      </c>
    </row>
    <row r="19" spans="1:18" ht="11.25" customHeight="1" thickBot="1" x14ac:dyDescent="0.2">
      <c r="A19" s="14" t="s">
        <v>33</v>
      </c>
      <c r="B19" s="16">
        <v>42.6</v>
      </c>
      <c r="C19" s="20">
        <v>72.7</v>
      </c>
      <c r="D19" s="16" t="s">
        <v>140</v>
      </c>
      <c r="E19" s="17">
        <v>772</v>
      </c>
      <c r="F19" s="31">
        <v>52.6</v>
      </c>
      <c r="G19" s="31">
        <v>52.9</v>
      </c>
      <c r="H19" s="32">
        <v>53</v>
      </c>
      <c r="I19" s="33">
        <v>109.3</v>
      </c>
      <c r="J19" s="17">
        <v>210</v>
      </c>
      <c r="K19" s="17">
        <v>577</v>
      </c>
      <c r="L19" s="31">
        <v>40.200000000000003</v>
      </c>
      <c r="M19" s="31">
        <v>39.799999999999997</v>
      </c>
      <c r="N19" s="34">
        <v>39.4</v>
      </c>
      <c r="O19" s="88">
        <v>342</v>
      </c>
      <c r="P19" s="18">
        <v>33.200000000000003</v>
      </c>
      <c r="Q19" s="13">
        <v>150.6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7.6159999999999997</v>
      </c>
      <c r="C23" s="161">
        <v>11.013</v>
      </c>
      <c r="D23" s="162"/>
      <c r="E23" s="163"/>
      <c r="F23" s="26">
        <v>7.0019999999999998</v>
      </c>
      <c r="G23" s="9">
        <v>7.8070000000000004</v>
      </c>
      <c r="H23" s="161">
        <v>7.39</v>
      </c>
      <c r="I23" s="162"/>
      <c r="J23" s="163"/>
      <c r="K23" s="7" t="s">
        <v>15</v>
      </c>
      <c r="L23" s="9">
        <v>31.477</v>
      </c>
      <c r="M23" s="9">
        <v>28.573</v>
      </c>
      <c r="N23" s="9">
        <v>34.896000000000001</v>
      </c>
      <c r="O23" s="161">
        <v>41.368000000000002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1000</v>
      </c>
      <c r="G25" s="8">
        <v>900</v>
      </c>
      <c r="H25" s="8">
        <v>15</v>
      </c>
      <c r="I25" s="8">
        <v>15</v>
      </c>
      <c r="J25" s="38">
        <v>15</v>
      </c>
      <c r="K25" s="7" t="s">
        <v>15</v>
      </c>
      <c r="L25" s="8" t="s">
        <v>245</v>
      </c>
      <c r="M25" s="8">
        <v>4000</v>
      </c>
      <c r="N25" s="8">
        <v>2000</v>
      </c>
      <c r="O25" s="8">
        <v>12</v>
      </c>
      <c r="P25" s="8">
        <v>12</v>
      </c>
      <c r="Q25" s="13">
        <v>10</v>
      </c>
    </row>
    <row r="26" spans="1:18" ht="11.25" customHeight="1" thickBot="1" x14ac:dyDescent="0.2">
      <c r="A26" s="14" t="s">
        <v>33</v>
      </c>
      <c r="B26" s="33">
        <v>65.599999999999994</v>
      </c>
      <c r="C26" s="31">
        <v>55.1</v>
      </c>
      <c r="D26" s="31">
        <v>54.1</v>
      </c>
      <c r="E26" s="32">
        <v>53.4</v>
      </c>
      <c r="F26" s="39">
        <v>416</v>
      </c>
      <c r="G26" s="17">
        <v>340</v>
      </c>
      <c r="H26" s="31">
        <v>42.2</v>
      </c>
      <c r="I26" s="31">
        <v>42.9</v>
      </c>
      <c r="J26" s="34">
        <v>42.4</v>
      </c>
      <c r="K26" s="16" t="s">
        <v>34</v>
      </c>
      <c r="L26" s="20" t="s">
        <v>246</v>
      </c>
      <c r="M26" s="16">
        <v>2100</v>
      </c>
      <c r="N26" s="40">
        <v>784</v>
      </c>
      <c r="O26" s="31">
        <v>34.299999999999997</v>
      </c>
      <c r="P26" s="31">
        <v>33.200000000000003</v>
      </c>
      <c r="Q26" s="32">
        <v>32.9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13.574</v>
      </c>
      <c r="C30" s="9">
        <v>20.006</v>
      </c>
      <c r="D30" s="9">
        <v>23.757999999999999</v>
      </c>
      <c r="E30" s="161">
        <v>24.388000000000002</v>
      </c>
      <c r="F30" s="163"/>
      <c r="G30" s="26">
        <v>11.795</v>
      </c>
      <c r="H30" s="9">
        <v>14.257</v>
      </c>
      <c r="I30" s="9">
        <v>24.57</v>
      </c>
      <c r="J30" s="161">
        <v>31.013000000000002</v>
      </c>
      <c r="K30" s="162"/>
      <c r="L30" s="163"/>
      <c r="M30" s="26">
        <v>3.5710000000000002</v>
      </c>
      <c r="N30" s="9">
        <v>5.0739999999999998</v>
      </c>
      <c r="O30" s="161">
        <v>8.2899999999999991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40</v>
      </c>
      <c r="C32" s="8">
        <v>20</v>
      </c>
      <c r="D32" s="8">
        <v>20</v>
      </c>
      <c r="E32" s="8">
        <v>10</v>
      </c>
      <c r="F32" s="38">
        <v>10</v>
      </c>
      <c r="G32" s="7">
        <v>12</v>
      </c>
      <c r="H32" s="8">
        <v>900</v>
      </c>
      <c r="I32" s="8">
        <v>4800</v>
      </c>
      <c r="J32" s="8">
        <v>15</v>
      </c>
      <c r="K32" s="8">
        <v>15</v>
      </c>
      <c r="L32" s="13">
        <v>15</v>
      </c>
      <c r="M32" s="7">
        <v>250</v>
      </c>
      <c r="N32" s="8">
        <v>120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124.3</v>
      </c>
      <c r="C33" s="17">
        <v>136.69999999999999</v>
      </c>
      <c r="D33" s="20">
        <v>49.1</v>
      </c>
      <c r="E33" s="20">
        <v>35.9</v>
      </c>
      <c r="F33" s="44">
        <v>36</v>
      </c>
      <c r="G33" s="33">
        <v>79.3</v>
      </c>
      <c r="H33" s="16">
        <v>499</v>
      </c>
      <c r="I33" s="16">
        <v>2230</v>
      </c>
      <c r="J33" s="16">
        <v>43.5</v>
      </c>
      <c r="K33" s="20">
        <v>47.6</v>
      </c>
      <c r="L33" s="45">
        <v>49.2</v>
      </c>
      <c r="M33" s="20">
        <v>122.6</v>
      </c>
      <c r="N33" s="20">
        <v>89.2</v>
      </c>
      <c r="O33" s="17">
        <v>114.3</v>
      </c>
      <c r="P33" s="17">
        <v>114.1</v>
      </c>
      <c r="Q33" s="46">
        <v>113.9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19.417000000000002</v>
      </c>
      <c r="C37" s="101">
        <v>23.138000000000002</v>
      </c>
      <c r="D37" s="102">
        <v>24.96</v>
      </c>
      <c r="E37" s="9">
        <v>24.946999999999999</v>
      </c>
      <c r="F37" s="9">
        <v>27.305</v>
      </c>
      <c r="G37" s="161">
        <v>37.469000000000001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245</v>
      </c>
      <c r="C39" s="8">
        <v>2200</v>
      </c>
      <c r="D39" s="8">
        <v>3000</v>
      </c>
      <c r="E39" s="8">
        <v>1200</v>
      </c>
      <c r="F39" s="8">
        <v>4000</v>
      </c>
      <c r="G39" s="8">
        <v>1600</v>
      </c>
      <c r="H39" s="8">
        <v>2000</v>
      </c>
      <c r="I39" s="8">
        <v>2200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 t="s">
        <v>246</v>
      </c>
      <c r="C40" s="16">
        <v>1804</v>
      </c>
      <c r="D40" s="16">
        <v>1537</v>
      </c>
      <c r="E40" s="16">
        <v>792</v>
      </c>
      <c r="F40" s="16">
        <v>1897</v>
      </c>
      <c r="G40" s="16">
        <v>641</v>
      </c>
      <c r="H40" s="16">
        <v>722</v>
      </c>
      <c r="I40" s="16">
        <v>851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17.262</v>
      </c>
      <c r="C44" s="95">
        <v>23.795000000000002</v>
      </c>
      <c r="D44" s="9">
        <v>27.448</v>
      </c>
      <c r="E44" s="9">
        <v>28.472000000000001</v>
      </c>
      <c r="F44" s="9">
        <v>28.183</v>
      </c>
      <c r="G44" s="161" t="s">
        <v>140</v>
      </c>
      <c r="H44" s="162"/>
      <c r="I44" s="163"/>
      <c r="J44" s="26">
        <v>5.0629999999999997</v>
      </c>
      <c r="K44" s="9">
        <v>11.196999999999999</v>
      </c>
      <c r="L44" s="161">
        <v>20.891999999999999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1100</v>
      </c>
      <c r="C46" s="8">
        <v>1300</v>
      </c>
      <c r="D46" s="8">
        <v>8000</v>
      </c>
      <c r="E46" s="8">
        <v>6000</v>
      </c>
      <c r="F46" s="8">
        <v>1200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679</v>
      </c>
      <c r="C47" s="20">
        <v>776</v>
      </c>
      <c r="D47" s="16">
        <v>3200</v>
      </c>
      <c r="E47" s="16">
        <v>2860</v>
      </c>
      <c r="F47" s="16">
        <v>673</v>
      </c>
      <c r="G47" s="16" t="s">
        <v>140</v>
      </c>
      <c r="H47" s="16" t="s">
        <v>140</v>
      </c>
      <c r="I47" s="48" t="s">
        <v>140</v>
      </c>
      <c r="J47" s="33">
        <v>77.3</v>
      </c>
      <c r="K47" s="44">
        <v>64.2</v>
      </c>
      <c r="L47" s="20">
        <v>53.4</v>
      </c>
      <c r="M47" s="16">
        <v>52.4</v>
      </c>
      <c r="N47" s="45">
        <v>53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15.628</v>
      </c>
      <c r="D51" s="162"/>
      <c r="E51" s="163"/>
      <c r="F51" s="171">
        <v>17.297000000000001</v>
      </c>
      <c r="G51" s="162"/>
      <c r="H51" s="172"/>
      <c r="I51" s="161">
        <v>6.8250000000000002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300</v>
      </c>
      <c r="E53" s="51" t="s">
        <v>140</v>
      </c>
      <c r="F53" s="8" t="s">
        <v>140</v>
      </c>
      <c r="G53" s="8">
        <v>250</v>
      </c>
      <c r="H53" s="52">
        <v>250</v>
      </c>
      <c r="I53" s="8">
        <v>60</v>
      </c>
      <c r="J53" s="8">
        <v>60</v>
      </c>
      <c r="K53" s="13">
        <v>55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129.69999999999999</v>
      </c>
      <c r="D54" s="53">
        <v>193.6</v>
      </c>
      <c r="E54" s="54" t="s">
        <v>140</v>
      </c>
      <c r="F54" s="17" t="s">
        <v>140</v>
      </c>
      <c r="G54" s="17">
        <v>143.6</v>
      </c>
      <c r="H54" s="89">
        <v>145</v>
      </c>
      <c r="I54" s="31">
        <v>58.2</v>
      </c>
      <c r="J54" s="56">
        <v>57.7</v>
      </c>
      <c r="K54" s="32">
        <v>56.5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2" workbookViewId="0">
      <selection activeCell="I53" sqref="I53:K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42290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16.125</v>
      </c>
      <c r="E9" s="161">
        <v>20.2</v>
      </c>
      <c r="F9" s="162"/>
      <c r="G9" s="163"/>
      <c r="H9" s="7" t="s">
        <v>15</v>
      </c>
      <c r="I9" s="8" t="s">
        <v>15</v>
      </c>
      <c r="J9" s="9">
        <v>13.114000000000001</v>
      </c>
      <c r="K9" s="161">
        <v>18.780999999999999</v>
      </c>
      <c r="L9" s="162"/>
      <c r="M9" s="163"/>
      <c r="N9" s="7" t="s">
        <v>15</v>
      </c>
      <c r="O9" s="9">
        <v>16.305</v>
      </c>
      <c r="P9" s="161">
        <v>24.251999999999999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800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300</v>
      </c>
      <c r="L11" s="8">
        <v>280</v>
      </c>
      <c r="M11" s="13">
        <v>280</v>
      </c>
      <c r="N11" s="7" t="s">
        <v>15</v>
      </c>
      <c r="O11" s="8">
        <v>100</v>
      </c>
      <c r="P11" s="8">
        <v>60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220</v>
      </c>
      <c r="E12" s="18">
        <v>439</v>
      </c>
      <c r="F12" s="18">
        <v>558</v>
      </c>
      <c r="G12" s="19" t="s">
        <v>140</v>
      </c>
      <c r="H12" s="15" t="s">
        <v>34</v>
      </c>
      <c r="I12" s="16" t="s">
        <v>34</v>
      </c>
      <c r="J12" s="20">
        <v>110.5</v>
      </c>
      <c r="K12" s="18">
        <v>156.69999999999999</v>
      </c>
      <c r="L12" s="18">
        <v>161.30000000000001</v>
      </c>
      <c r="M12" s="19">
        <v>162.5</v>
      </c>
      <c r="N12" s="15" t="s">
        <v>34</v>
      </c>
      <c r="O12" s="20">
        <v>95.7</v>
      </c>
      <c r="P12" s="17">
        <v>77.7</v>
      </c>
      <c r="Q12" s="17">
        <v>159.4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4.1230000000000002</v>
      </c>
      <c r="C16" s="9">
        <v>10.191000000000001</v>
      </c>
      <c r="D16" s="8" t="s">
        <v>15</v>
      </c>
      <c r="E16" s="9">
        <v>21.895</v>
      </c>
      <c r="F16" s="161">
        <v>25.146000000000001</v>
      </c>
      <c r="G16" s="162"/>
      <c r="H16" s="163"/>
      <c r="I16" s="26">
        <v>7.79</v>
      </c>
      <c r="J16" s="9">
        <v>16.234999999999999</v>
      </c>
      <c r="K16" s="9">
        <v>19.933</v>
      </c>
      <c r="L16" s="168">
        <v>21.655999999999999</v>
      </c>
      <c r="M16" s="169"/>
      <c r="N16" s="170"/>
      <c r="O16" s="171">
        <v>18.891999999999999</v>
      </c>
      <c r="P16" s="172"/>
      <c r="Q16" s="27">
        <v>16.2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10</v>
      </c>
      <c r="D18" s="8" t="s">
        <v>15</v>
      </c>
      <c r="E18" s="8">
        <v>2200</v>
      </c>
      <c r="F18" s="8">
        <v>110</v>
      </c>
      <c r="G18" s="8">
        <v>100</v>
      </c>
      <c r="H18" s="13">
        <v>90</v>
      </c>
      <c r="I18" s="7">
        <v>20</v>
      </c>
      <c r="J18" s="8">
        <v>350</v>
      </c>
      <c r="K18" s="8">
        <v>1400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160</v>
      </c>
    </row>
    <row r="19" spans="1:18" ht="11.25" customHeight="1" thickBot="1" x14ac:dyDescent="0.2">
      <c r="A19" s="14" t="s">
        <v>33</v>
      </c>
      <c r="B19" s="16">
        <v>42.7</v>
      </c>
      <c r="C19" s="20">
        <v>73.400000000000006</v>
      </c>
      <c r="D19" s="16" t="s">
        <v>140</v>
      </c>
      <c r="E19" s="17">
        <v>800</v>
      </c>
      <c r="F19" s="31">
        <v>66.599999999999994</v>
      </c>
      <c r="G19" s="31">
        <v>65.400000000000006</v>
      </c>
      <c r="H19" s="32">
        <v>65.2</v>
      </c>
      <c r="I19" s="33">
        <v>104.6</v>
      </c>
      <c r="J19" s="17">
        <v>224</v>
      </c>
      <c r="K19" s="17">
        <v>551</v>
      </c>
      <c r="L19" s="31">
        <v>39</v>
      </c>
      <c r="M19" s="31">
        <v>37.5</v>
      </c>
      <c r="N19" s="34">
        <v>37.6</v>
      </c>
      <c r="O19" s="88">
        <v>347</v>
      </c>
      <c r="P19" s="18">
        <v>349</v>
      </c>
      <c r="Q19" s="13">
        <v>150.69999999999999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8.4489999999999998</v>
      </c>
      <c r="C23" s="161">
        <v>11.308</v>
      </c>
      <c r="D23" s="162"/>
      <c r="E23" s="163"/>
      <c r="F23" s="26">
        <v>6.8869999999999996</v>
      </c>
      <c r="G23" s="9">
        <v>7.7809999999999997</v>
      </c>
      <c r="H23" s="161">
        <v>7.0650000000000004</v>
      </c>
      <c r="I23" s="162"/>
      <c r="J23" s="163"/>
      <c r="K23" s="7" t="s">
        <v>15</v>
      </c>
      <c r="L23" s="9">
        <v>31.440999999999999</v>
      </c>
      <c r="M23" s="9">
        <v>28.574000000000002</v>
      </c>
      <c r="N23" s="9">
        <v>34.637999999999998</v>
      </c>
      <c r="O23" s="161">
        <v>41.680999999999997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30</v>
      </c>
      <c r="D25" s="8">
        <v>30</v>
      </c>
      <c r="E25" s="13">
        <v>30</v>
      </c>
      <c r="F25" s="7">
        <v>1200</v>
      </c>
      <c r="G25" s="8">
        <v>1000</v>
      </c>
      <c r="H25" s="8">
        <v>12</v>
      </c>
      <c r="I25" s="8">
        <v>12</v>
      </c>
      <c r="J25" s="38">
        <v>12</v>
      </c>
      <c r="K25" s="7" t="s">
        <v>15</v>
      </c>
      <c r="L25" s="8" t="s">
        <v>245</v>
      </c>
      <c r="M25" s="8">
        <v>4000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72.5</v>
      </c>
      <c r="C26" s="31">
        <v>50.3</v>
      </c>
      <c r="D26" s="31">
        <v>52.6</v>
      </c>
      <c r="E26" s="32">
        <v>49.9</v>
      </c>
      <c r="F26" s="39">
        <v>498</v>
      </c>
      <c r="G26" s="17">
        <v>327</v>
      </c>
      <c r="H26" s="31">
        <v>39</v>
      </c>
      <c r="I26" s="31">
        <v>38.799999999999997</v>
      </c>
      <c r="J26" s="34">
        <v>38.799999999999997</v>
      </c>
      <c r="K26" s="16" t="s">
        <v>34</v>
      </c>
      <c r="L26" s="20" t="s">
        <v>246</v>
      </c>
      <c r="M26" s="16">
        <v>2170</v>
      </c>
      <c r="N26" s="40">
        <v>771</v>
      </c>
      <c r="O26" s="31">
        <v>30.5</v>
      </c>
      <c r="P26" s="31">
        <v>29.5</v>
      </c>
      <c r="Q26" s="32">
        <v>29.3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14.788</v>
      </c>
      <c r="C30" s="9">
        <v>20.021999999999998</v>
      </c>
      <c r="D30" s="9">
        <v>23.762</v>
      </c>
      <c r="E30" s="161">
        <v>24.533000000000001</v>
      </c>
      <c r="F30" s="163"/>
      <c r="G30" s="26">
        <v>11.962999999999999</v>
      </c>
      <c r="H30" s="9">
        <v>14.355</v>
      </c>
      <c r="I30" s="9">
        <v>24.712</v>
      </c>
      <c r="J30" s="161">
        <v>31.504000000000001</v>
      </c>
      <c r="K30" s="162"/>
      <c r="L30" s="163"/>
      <c r="M30" s="26">
        <v>4.1459999999999999</v>
      </c>
      <c r="N30" s="9">
        <v>5.64</v>
      </c>
      <c r="O30" s="161">
        <v>8.5030000000000001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20</v>
      </c>
      <c r="C32" s="8">
        <v>30</v>
      </c>
      <c r="D32" s="8">
        <v>12</v>
      </c>
      <c r="E32" s="8">
        <v>6</v>
      </c>
      <c r="F32" s="38">
        <v>10</v>
      </c>
      <c r="G32" s="7">
        <v>12</v>
      </c>
      <c r="H32" s="8">
        <v>900</v>
      </c>
      <c r="I32" s="8">
        <v>4800</v>
      </c>
      <c r="J32" s="8">
        <v>12</v>
      </c>
      <c r="K32" s="8">
        <v>12</v>
      </c>
      <c r="L32" s="13">
        <v>12</v>
      </c>
      <c r="M32" s="7">
        <v>300</v>
      </c>
      <c r="N32" s="8">
        <v>100</v>
      </c>
      <c r="O32" s="8">
        <v>180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131.19999999999999</v>
      </c>
      <c r="C33" s="17">
        <v>133.69999999999999</v>
      </c>
      <c r="D33" s="20">
        <v>50</v>
      </c>
      <c r="E33" s="20">
        <v>38.1</v>
      </c>
      <c r="F33" s="44">
        <v>36.299999999999997</v>
      </c>
      <c r="G33" s="33">
        <v>71.2</v>
      </c>
      <c r="H33" s="16">
        <v>487</v>
      </c>
      <c r="I33" s="16">
        <v>2200</v>
      </c>
      <c r="J33" s="16">
        <v>37.799999999999997</v>
      </c>
      <c r="K33" s="20">
        <v>37</v>
      </c>
      <c r="L33" s="45">
        <v>39.1</v>
      </c>
      <c r="M33" s="20">
        <v>164.4</v>
      </c>
      <c r="N33" s="20">
        <v>90.3</v>
      </c>
      <c r="O33" s="17">
        <v>114.9</v>
      </c>
      <c r="P33" s="17">
        <v>115.6</v>
      </c>
      <c r="Q33" s="46">
        <v>115.8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 t="s">
        <v>250</v>
      </c>
      <c r="C37" s="101">
        <v>22.853000000000002</v>
      </c>
      <c r="D37" s="102" t="s">
        <v>250</v>
      </c>
      <c r="E37" s="9">
        <v>24.94</v>
      </c>
      <c r="F37" s="9">
        <v>27.388000000000002</v>
      </c>
      <c r="G37" s="161">
        <v>37.450000000000003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240</v>
      </c>
      <c r="C39" s="8">
        <v>3000</v>
      </c>
      <c r="D39" s="8" t="s">
        <v>447</v>
      </c>
      <c r="E39" s="8">
        <v>1200</v>
      </c>
      <c r="F39" s="8">
        <v>4500</v>
      </c>
      <c r="G39" s="8">
        <v>1400</v>
      </c>
      <c r="H39" s="8">
        <v>1300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 t="s">
        <v>448</v>
      </c>
      <c r="C40" s="16">
        <v>708</v>
      </c>
      <c r="D40" s="16" t="s">
        <v>449</v>
      </c>
      <c r="E40" s="16">
        <v>821</v>
      </c>
      <c r="F40" s="16">
        <v>1921</v>
      </c>
      <c r="G40" s="16">
        <v>605</v>
      </c>
      <c r="H40" s="16">
        <v>717</v>
      </c>
      <c r="I40" s="16">
        <v>997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17.71</v>
      </c>
      <c r="C44" s="95">
        <v>23.864999999999998</v>
      </c>
      <c r="D44" s="9">
        <v>27.125</v>
      </c>
      <c r="E44" s="9">
        <v>28.282</v>
      </c>
      <c r="F44" s="9">
        <v>28.248000000000001</v>
      </c>
      <c r="G44" s="161" t="s">
        <v>140</v>
      </c>
      <c r="H44" s="162"/>
      <c r="I44" s="163"/>
      <c r="J44" s="26">
        <v>5.0430000000000001</v>
      </c>
      <c r="K44" s="9">
        <v>11.042</v>
      </c>
      <c r="L44" s="161">
        <v>20.765000000000001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1200</v>
      </c>
      <c r="C46" s="8">
        <v>1500</v>
      </c>
      <c r="D46" s="8">
        <v>4500</v>
      </c>
      <c r="E46" s="8">
        <v>6000</v>
      </c>
      <c r="F46" s="8">
        <v>1000</v>
      </c>
      <c r="G46" s="8" t="s">
        <v>140</v>
      </c>
      <c r="H46" s="8" t="s">
        <v>140</v>
      </c>
      <c r="I46" s="38" t="s">
        <v>140</v>
      </c>
      <c r="J46" s="7">
        <v>20</v>
      </c>
      <c r="K46" s="90">
        <v>20</v>
      </c>
      <c r="L46" s="91">
        <v>12</v>
      </c>
      <c r="M46" s="93">
        <v>12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737</v>
      </c>
      <c r="C47" s="20">
        <v>920</v>
      </c>
      <c r="D47" s="16">
        <v>2630</v>
      </c>
      <c r="E47" s="16">
        <v>2760</v>
      </c>
      <c r="F47" s="16">
        <v>508</v>
      </c>
      <c r="G47" s="16" t="s">
        <v>140</v>
      </c>
      <c r="H47" s="16" t="s">
        <v>140</v>
      </c>
      <c r="I47" s="48" t="s">
        <v>140</v>
      </c>
      <c r="J47" s="33">
        <v>72.5</v>
      </c>
      <c r="K47" s="44">
        <v>61.8</v>
      </c>
      <c r="L47" s="20">
        <v>52.7</v>
      </c>
      <c r="M47" s="16">
        <v>52.7</v>
      </c>
      <c r="N47" s="45">
        <v>52.8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16.212</v>
      </c>
      <c r="D51" s="162"/>
      <c r="E51" s="163"/>
      <c r="F51" s="171">
        <v>17.550999999999998</v>
      </c>
      <c r="G51" s="162"/>
      <c r="H51" s="172"/>
      <c r="I51" s="161">
        <v>7.0720000000000001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250</v>
      </c>
      <c r="E53" s="51" t="s">
        <v>140</v>
      </c>
      <c r="F53" s="8" t="s">
        <v>140</v>
      </c>
      <c r="G53" s="8">
        <v>300</v>
      </c>
      <c r="H53" s="52">
        <v>300</v>
      </c>
      <c r="I53" s="8">
        <v>50</v>
      </c>
      <c r="J53" s="8">
        <v>50</v>
      </c>
      <c r="K53" s="13">
        <v>50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125.7</v>
      </c>
      <c r="D54" s="53">
        <v>170.4</v>
      </c>
      <c r="E54" s="54" t="s">
        <v>140</v>
      </c>
      <c r="F54" s="17" t="s">
        <v>140</v>
      </c>
      <c r="G54" s="17">
        <v>164.6</v>
      </c>
      <c r="H54" s="89">
        <v>165.5</v>
      </c>
      <c r="I54" s="31">
        <v>56.7</v>
      </c>
      <c r="J54" s="56">
        <v>55.9</v>
      </c>
      <c r="K54" s="32">
        <v>55.5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3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42296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16.382999999999999</v>
      </c>
      <c r="E9" s="161">
        <v>20.285</v>
      </c>
      <c r="F9" s="162"/>
      <c r="G9" s="163"/>
      <c r="H9" s="7" t="s">
        <v>15</v>
      </c>
      <c r="I9" s="8" t="s">
        <v>15</v>
      </c>
      <c r="J9" s="9">
        <v>13.194000000000001</v>
      </c>
      <c r="K9" s="161">
        <v>18.785</v>
      </c>
      <c r="L9" s="162"/>
      <c r="M9" s="163"/>
      <c r="N9" s="7" t="s">
        <v>15</v>
      </c>
      <c r="O9" s="9">
        <v>16.329999999999998</v>
      </c>
      <c r="P9" s="161">
        <v>24.422000000000001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700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160</v>
      </c>
      <c r="K11" s="8">
        <v>320</v>
      </c>
      <c r="L11" s="8">
        <v>300</v>
      </c>
      <c r="M11" s="13">
        <v>250</v>
      </c>
      <c r="N11" s="7" t="s">
        <v>15</v>
      </c>
      <c r="O11" s="8">
        <v>120</v>
      </c>
      <c r="P11" s="8">
        <v>60</v>
      </c>
      <c r="Q11" s="8">
        <v>100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240</v>
      </c>
      <c r="E12" s="18">
        <v>433</v>
      </c>
      <c r="F12" s="18">
        <v>518</v>
      </c>
      <c r="G12" s="19" t="s">
        <v>140</v>
      </c>
      <c r="H12" s="15" t="s">
        <v>34</v>
      </c>
      <c r="I12" s="16" t="s">
        <v>34</v>
      </c>
      <c r="J12" s="20">
        <v>122.4</v>
      </c>
      <c r="K12" s="18">
        <v>156.5</v>
      </c>
      <c r="L12" s="18">
        <v>158.80000000000001</v>
      </c>
      <c r="M12" s="19">
        <v>158.9</v>
      </c>
      <c r="N12" s="15" t="s">
        <v>34</v>
      </c>
      <c r="O12" s="20">
        <v>97.6</v>
      </c>
      <c r="P12" s="17">
        <v>75.8</v>
      </c>
      <c r="Q12" s="17">
        <v>96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3.8969999999999998</v>
      </c>
      <c r="C16" s="9">
        <v>10.307</v>
      </c>
      <c r="D16" s="8" t="s">
        <v>15</v>
      </c>
      <c r="E16" s="9">
        <v>21.974</v>
      </c>
      <c r="F16" s="161">
        <v>25.239000000000001</v>
      </c>
      <c r="G16" s="162"/>
      <c r="H16" s="163"/>
      <c r="I16" s="26">
        <v>7.8230000000000004</v>
      </c>
      <c r="J16" s="9">
        <v>16.390999999999998</v>
      </c>
      <c r="K16" s="9">
        <v>19.968</v>
      </c>
      <c r="L16" s="168">
        <v>21.724</v>
      </c>
      <c r="M16" s="169"/>
      <c r="N16" s="170"/>
      <c r="O16" s="171">
        <v>19.052</v>
      </c>
      <c r="P16" s="172"/>
      <c r="Q16" s="27">
        <v>16.571000000000002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12</v>
      </c>
      <c r="C18" s="8">
        <v>20</v>
      </c>
      <c r="D18" s="8" t="s">
        <v>15</v>
      </c>
      <c r="E18" s="8">
        <v>2200</v>
      </c>
      <c r="F18" s="8">
        <v>130</v>
      </c>
      <c r="G18" s="8">
        <v>130</v>
      </c>
      <c r="H18" s="13">
        <v>130</v>
      </c>
      <c r="I18" s="7">
        <v>20</v>
      </c>
      <c r="J18" s="8">
        <v>400</v>
      </c>
      <c r="K18" s="8">
        <v>1400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200</v>
      </c>
    </row>
    <row r="19" spans="1:18" ht="11.25" customHeight="1" thickBot="1" x14ac:dyDescent="0.2">
      <c r="A19" s="14" t="s">
        <v>33</v>
      </c>
      <c r="B19" s="16">
        <v>45.5</v>
      </c>
      <c r="C19" s="20">
        <v>72.400000000000006</v>
      </c>
      <c r="D19" s="16" t="s">
        <v>140</v>
      </c>
      <c r="E19" s="17">
        <v>800</v>
      </c>
      <c r="F19" s="31">
        <v>74</v>
      </c>
      <c r="G19" s="31">
        <v>70.900000000000006</v>
      </c>
      <c r="H19" s="32">
        <v>68.2</v>
      </c>
      <c r="I19" s="33">
        <v>107.6</v>
      </c>
      <c r="J19" s="17">
        <v>232</v>
      </c>
      <c r="K19" s="17">
        <v>525</v>
      </c>
      <c r="L19" s="31">
        <v>39.200000000000003</v>
      </c>
      <c r="M19" s="31">
        <v>39</v>
      </c>
      <c r="N19" s="34">
        <v>38.9</v>
      </c>
      <c r="O19" s="88">
        <v>347</v>
      </c>
      <c r="P19" s="18">
        <v>349</v>
      </c>
      <c r="Q19" s="13">
        <v>151.5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8.5459999999999994</v>
      </c>
      <c r="C23" s="161">
        <v>11.375</v>
      </c>
      <c r="D23" s="162"/>
      <c r="E23" s="163"/>
      <c r="F23" s="26">
        <v>6.9349999999999996</v>
      </c>
      <c r="G23" s="9">
        <v>7.79</v>
      </c>
      <c r="H23" s="161">
        <v>7.4219999999999997</v>
      </c>
      <c r="I23" s="162"/>
      <c r="J23" s="163"/>
      <c r="K23" s="7" t="s">
        <v>15</v>
      </c>
      <c r="L23" s="9">
        <v>31.427</v>
      </c>
      <c r="M23" s="9">
        <v>28.69</v>
      </c>
      <c r="N23" s="9">
        <v>34.667999999999999</v>
      </c>
      <c r="O23" s="161">
        <v>41.829000000000001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1200</v>
      </c>
      <c r="G25" s="8">
        <v>800</v>
      </c>
      <c r="H25" s="8">
        <v>12</v>
      </c>
      <c r="I25" s="8">
        <v>12</v>
      </c>
      <c r="J25" s="38">
        <v>12</v>
      </c>
      <c r="K25" s="7" t="s">
        <v>15</v>
      </c>
      <c r="L25" s="8" t="s">
        <v>245</v>
      </c>
      <c r="M25" s="8">
        <v>3500</v>
      </c>
      <c r="N25" s="8">
        <v>1900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74</v>
      </c>
      <c r="C26" s="31">
        <v>50.4</v>
      </c>
      <c r="D26" s="31">
        <v>50.1</v>
      </c>
      <c r="E26" s="32">
        <v>49.8</v>
      </c>
      <c r="F26" s="39">
        <v>528</v>
      </c>
      <c r="G26" s="17">
        <v>356</v>
      </c>
      <c r="H26" s="31">
        <v>31.3</v>
      </c>
      <c r="I26" s="31">
        <v>39.1</v>
      </c>
      <c r="J26" s="34">
        <v>38.799999999999997</v>
      </c>
      <c r="K26" s="16" t="s">
        <v>34</v>
      </c>
      <c r="L26" s="20" t="s">
        <v>246</v>
      </c>
      <c r="M26" s="16">
        <v>2120</v>
      </c>
      <c r="N26" s="40">
        <v>677</v>
      </c>
      <c r="O26" s="31">
        <v>32.9</v>
      </c>
      <c r="P26" s="31">
        <v>31.5</v>
      </c>
      <c r="Q26" s="32">
        <v>29.9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14.856</v>
      </c>
      <c r="C30" s="9">
        <v>20.152000000000001</v>
      </c>
      <c r="D30" s="9">
        <v>23.777000000000001</v>
      </c>
      <c r="E30" s="161">
        <v>24.588000000000001</v>
      </c>
      <c r="F30" s="163"/>
      <c r="G30" s="26">
        <v>12.042999999999999</v>
      </c>
      <c r="H30" s="9">
        <v>14.423</v>
      </c>
      <c r="I30" s="9">
        <v>24.815000000000001</v>
      </c>
      <c r="J30" s="161">
        <v>31.628</v>
      </c>
      <c r="K30" s="162"/>
      <c r="L30" s="163"/>
      <c r="M30" s="26">
        <v>3.5310000000000001</v>
      </c>
      <c r="N30" s="9">
        <v>5.782</v>
      </c>
      <c r="O30" s="161">
        <v>8.5660000000000007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30</v>
      </c>
      <c r="D32" s="8">
        <v>12</v>
      </c>
      <c r="E32" s="8">
        <v>10</v>
      </c>
      <c r="F32" s="38">
        <v>12</v>
      </c>
      <c r="G32" s="7">
        <v>12</v>
      </c>
      <c r="H32" s="8">
        <v>900</v>
      </c>
      <c r="I32" s="8">
        <v>4800</v>
      </c>
      <c r="J32" s="8">
        <v>12</v>
      </c>
      <c r="K32" s="8">
        <v>12</v>
      </c>
      <c r="L32" s="13">
        <v>12</v>
      </c>
      <c r="M32" s="7">
        <v>220</v>
      </c>
      <c r="N32" s="8">
        <v>100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135.69999999999999</v>
      </c>
      <c r="C33" s="17">
        <v>127.6</v>
      </c>
      <c r="D33" s="20">
        <v>50.2</v>
      </c>
      <c r="E33" s="20">
        <v>38</v>
      </c>
      <c r="F33" s="44">
        <v>37.1</v>
      </c>
      <c r="G33" s="33">
        <v>72.900000000000006</v>
      </c>
      <c r="H33" s="16">
        <v>446</v>
      </c>
      <c r="I33" s="16">
        <v>2210</v>
      </c>
      <c r="J33" s="16">
        <v>36.9</v>
      </c>
      <c r="K33" s="20">
        <v>37.1</v>
      </c>
      <c r="L33" s="45">
        <v>38</v>
      </c>
      <c r="M33" s="20">
        <v>125.2</v>
      </c>
      <c r="N33" s="20">
        <v>88.4</v>
      </c>
      <c r="O33" s="17">
        <v>117.6</v>
      </c>
      <c r="P33" s="17">
        <v>115.8</v>
      </c>
      <c r="Q33" s="46">
        <v>114.9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19.382999999999999</v>
      </c>
      <c r="C37" s="101">
        <v>22.863</v>
      </c>
      <c r="D37" s="102">
        <v>24.878</v>
      </c>
      <c r="E37" s="9">
        <v>24.948</v>
      </c>
      <c r="F37" s="9">
        <v>27.431999999999999</v>
      </c>
      <c r="G37" s="161">
        <v>37.582999999999998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245</v>
      </c>
      <c r="C39" s="8">
        <v>3300</v>
      </c>
      <c r="D39" s="8">
        <v>2400</v>
      </c>
      <c r="E39" s="8">
        <v>1300</v>
      </c>
      <c r="F39" s="8">
        <v>4500</v>
      </c>
      <c r="G39" s="8">
        <v>1300</v>
      </c>
      <c r="H39" s="8">
        <v>1600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>
        <v>1041</v>
      </c>
      <c r="C40" s="16">
        <v>1639</v>
      </c>
      <c r="D40" s="16">
        <v>1605</v>
      </c>
      <c r="E40" s="16">
        <v>935</v>
      </c>
      <c r="F40" s="16">
        <v>1693</v>
      </c>
      <c r="G40" s="16">
        <v>576</v>
      </c>
      <c r="H40" s="16">
        <v>719</v>
      </c>
      <c r="I40" s="16">
        <v>1018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17.22</v>
      </c>
      <c r="C44" s="95">
        <v>23.913</v>
      </c>
      <c r="D44" s="9">
        <v>27.135000000000002</v>
      </c>
      <c r="E44" s="9">
        <v>28.215</v>
      </c>
      <c r="F44" s="9">
        <v>28.21</v>
      </c>
      <c r="G44" s="161" t="s">
        <v>140</v>
      </c>
      <c r="H44" s="162"/>
      <c r="I44" s="163"/>
      <c r="J44" s="26">
        <v>5.032</v>
      </c>
      <c r="K44" s="9">
        <v>11.007999999999999</v>
      </c>
      <c r="L44" s="161">
        <v>20.83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1000</v>
      </c>
      <c r="C46" s="8">
        <v>1500</v>
      </c>
      <c r="D46" s="8">
        <v>7000</v>
      </c>
      <c r="E46" s="8">
        <v>5000</v>
      </c>
      <c r="F46" s="8">
        <v>1500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12</v>
      </c>
      <c r="L46" s="91">
        <v>12</v>
      </c>
      <c r="M46" s="93">
        <v>12</v>
      </c>
      <c r="N46" s="92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689</v>
      </c>
      <c r="C47" s="20">
        <v>918</v>
      </c>
      <c r="D47" s="16">
        <v>3190</v>
      </c>
      <c r="E47" s="16">
        <v>2780</v>
      </c>
      <c r="F47" s="16">
        <v>763</v>
      </c>
      <c r="G47" s="16" t="s">
        <v>140</v>
      </c>
      <c r="H47" s="16" t="s">
        <v>140</v>
      </c>
      <c r="I47" s="48" t="s">
        <v>140</v>
      </c>
      <c r="J47" s="33">
        <v>75</v>
      </c>
      <c r="K47" s="44">
        <v>57.8</v>
      </c>
      <c r="L47" s="20">
        <v>53.7</v>
      </c>
      <c r="M47" s="16">
        <v>53.2</v>
      </c>
      <c r="N47" s="45">
        <v>53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16.398</v>
      </c>
      <c r="D51" s="162"/>
      <c r="E51" s="163"/>
      <c r="F51" s="171">
        <v>17.488</v>
      </c>
      <c r="G51" s="162"/>
      <c r="H51" s="172"/>
      <c r="I51" s="161">
        <v>7.1040000000000001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220</v>
      </c>
      <c r="D53" s="8">
        <v>300</v>
      </c>
      <c r="E53" s="51" t="s">
        <v>140</v>
      </c>
      <c r="F53" s="8" t="s">
        <v>140</v>
      </c>
      <c r="G53" s="8">
        <v>280</v>
      </c>
      <c r="H53" s="52">
        <v>250</v>
      </c>
      <c r="I53" s="8">
        <v>50</v>
      </c>
      <c r="J53" s="8">
        <v>50</v>
      </c>
      <c r="K53" s="13">
        <v>50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85.4</v>
      </c>
      <c r="D54" s="53">
        <v>180.2</v>
      </c>
      <c r="E54" s="54" t="s">
        <v>140</v>
      </c>
      <c r="F54" s="17" t="s">
        <v>140</v>
      </c>
      <c r="G54" s="17">
        <v>150.80000000000001</v>
      </c>
      <c r="H54" s="89">
        <v>149.80000000000001</v>
      </c>
      <c r="I54" s="31">
        <v>56.9</v>
      </c>
      <c r="J54" s="56">
        <v>55.8</v>
      </c>
      <c r="K54" s="32">
        <v>55.3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2" workbookViewId="0">
      <selection activeCell="B32" sqref="B32:F3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42304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16.466000000000001</v>
      </c>
      <c r="E9" s="161">
        <v>20.172999999999998</v>
      </c>
      <c r="F9" s="162"/>
      <c r="G9" s="163"/>
      <c r="H9" s="7" t="s">
        <v>15</v>
      </c>
      <c r="I9" s="8" t="s">
        <v>15</v>
      </c>
      <c r="J9" s="9">
        <v>13.263999999999999</v>
      </c>
      <c r="K9" s="161">
        <v>18.728000000000002</v>
      </c>
      <c r="L9" s="162"/>
      <c r="M9" s="163"/>
      <c r="N9" s="7" t="s">
        <v>15</v>
      </c>
      <c r="O9" s="9">
        <v>16.390999999999998</v>
      </c>
      <c r="P9" s="161">
        <v>24.448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150</v>
      </c>
      <c r="K11" s="8">
        <v>280</v>
      </c>
      <c r="L11" s="8">
        <v>250</v>
      </c>
      <c r="M11" s="13">
        <v>250</v>
      </c>
      <c r="N11" s="7" t="s">
        <v>15</v>
      </c>
      <c r="O11" s="8">
        <v>120</v>
      </c>
      <c r="P11" s="8">
        <v>50</v>
      </c>
      <c r="Q11" s="8">
        <v>250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227</v>
      </c>
      <c r="E12" s="18">
        <v>441</v>
      </c>
      <c r="F12" s="18">
        <v>509</v>
      </c>
      <c r="G12" s="19" t="s">
        <v>140</v>
      </c>
      <c r="H12" s="15" t="s">
        <v>34</v>
      </c>
      <c r="I12" s="16" t="s">
        <v>34</v>
      </c>
      <c r="J12" s="20">
        <v>113.1</v>
      </c>
      <c r="K12" s="18">
        <v>153.69999999999999</v>
      </c>
      <c r="L12" s="18">
        <v>154.9</v>
      </c>
      <c r="M12" s="19">
        <v>157.30000000000001</v>
      </c>
      <c r="N12" s="15" t="s">
        <v>34</v>
      </c>
      <c r="O12" s="20">
        <v>103</v>
      </c>
      <c r="P12" s="17">
        <v>70.900000000000006</v>
      </c>
      <c r="Q12" s="17">
        <v>206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3.964</v>
      </c>
      <c r="C16" s="9">
        <v>10.358000000000001</v>
      </c>
      <c r="D16" s="8" t="s">
        <v>15</v>
      </c>
      <c r="E16" s="9">
        <v>22.006</v>
      </c>
      <c r="F16" s="161">
        <v>25.146999999999998</v>
      </c>
      <c r="G16" s="162"/>
      <c r="H16" s="163"/>
      <c r="I16" s="26">
        <v>7.9950000000000001</v>
      </c>
      <c r="J16" s="9">
        <v>16.189</v>
      </c>
      <c r="K16" s="9">
        <v>19.89</v>
      </c>
      <c r="L16" s="168">
        <v>21.75</v>
      </c>
      <c r="M16" s="169"/>
      <c r="N16" s="170"/>
      <c r="O16" s="171">
        <v>19.16</v>
      </c>
      <c r="P16" s="172"/>
      <c r="Q16" s="27">
        <v>16.643000000000001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20</v>
      </c>
      <c r="D18" s="8" t="s">
        <v>15</v>
      </c>
      <c r="E18" s="8">
        <v>2000</v>
      </c>
      <c r="F18" s="8">
        <v>150</v>
      </c>
      <c r="G18" s="8">
        <v>150</v>
      </c>
      <c r="H18" s="13">
        <v>150</v>
      </c>
      <c r="I18" s="7">
        <v>15</v>
      </c>
      <c r="J18" s="8">
        <v>400</v>
      </c>
      <c r="K18" s="8">
        <v>1600</v>
      </c>
      <c r="L18" s="8">
        <v>12</v>
      </c>
      <c r="M18" s="8">
        <v>10</v>
      </c>
      <c r="N18" s="8">
        <v>10</v>
      </c>
      <c r="O18" s="7">
        <v>700</v>
      </c>
      <c r="P18" s="8">
        <v>700</v>
      </c>
      <c r="Q18" s="13">
        <v>200</v>
      </c>
    </row>
    <row r="19" spans="1:18" ht="11.25" customHeight="1" thickBot="1" x14ac:dyDescent="0.2">
      <c r="A19" s="14" t="s">
        <v>33</v>
      </c>
      <c r="B19" s="16">
        <v>52.4</v>
      </c>
      <c r="C19" s="20">
        <v>73.099999999999994</v>
      </c>
      <c r="D19" s="16" t="s">
        <v>140</v>
      </c>
      <c r="E19" s="17">
        <v>782</v>
      </c>
      <c r="F19" s="31">
        <v>79.7</v>
      </c>
      <c r="G19" s="31">
        <v>77.400000000000006</v>
      </c>
      <c r="H19" s="32">
        <v>72.2</v>
      </c>
      <c r="I19" s="33">
        <v>102.4</v>
      </c>
      <c r="J19" s="17">
        <v>231</v>
      </c>
      <c r="K19" s="17">
        <v>532</v>
      </c>
      <c r="L19" s="31">
        <v>37.4</v>
      </c>
      <c r="M19" s="31">
        <v>37.5</v>
      </c>
      <c r="N19" s="34">
        <v>36.6</v>
      </c>
      <c r="O19" s="88">
        <v>342</v>
      </c>
      <c r="P19" s="18">
        <v>346</v>
      </c>
      <c r="Q19" s="13">
        <v>149.5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8.6890000000000001</v>
      </c>
      <c r="C23" s="161">
        <v>11.412000000000001</v>
      </c>
      <c r="D23" s="162"/>
      <c r="E23" s="163"/>
      <c r="F23" s="26">
        <v>7.0220000000000002</v>
      </c>
      <c r="G23" s="9">
        <v>7.8310000000000004</v>
      </c>
      <c r="H23" s="161">
        <v>7.4480000000000004</v>
      </c>
      <c r="I23" s="162"/>
      <c r="J23" s="163"/>
      <c r="K23" s="7" t="s">
        <v>15</v>
      </c>
      <c r="L23" s="9">
        <v>31.462</v>
      </c>
      <c r="M23" s="9">
        <v>28.806000000000001</v>
      </c>
      <c r="N23" s="9">
        <v>34.795999999999999</v>
      </c>
      <c r="O23" s="161">
        <v>41.756999999999998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1300</v>
      </c>
      <c r="G25" s="8">
        <v>900</v>
      </c>
      <c r="H25" s="8">
        <v>12</v>
      </c>
      <c r="I25" s="8">
        <v>12</v>
      </c>
      <c r="J25" s="38">
        <v>12</v>
      </c>
      <c r="K25" s="7" t="s">
        <v>15</v>
      </c>
      <c r="L25" s="8" t="s">
        <v>245</v>
      </c>
      <c r="M25" s="8">
        <v>4000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76.11</v>
      </c>
      <c r="C26" s="31">
        <v>50.8</v>
      </c>
      <c r="D26" s="31">
        <v>49.6</v>
      </c>
      <c r="E26" s="32">
        <v>49.3</v>
      </c>
      <c r="F26" s="39">
        <v>526</v>
      </c>
      <c r="G26" s="17">
        <v>360</v>
      </c>
      <c r="H26" s="31">
        <v>33.5</v>
      </c>
      <c r="I26" s="31">
        <v>38.299999999999997</v>
      </c>
      <c r="J26" s="34">
        <v>40</v>
      </c>
      <c r="K26" s="16" t="s">
        <v>34</v>
      </c>
      <c r="L26" s="20" t="s">
        <v>246</v>
      </c>
      <c r="M26" s="16">
        <v>2240</v>
      </c>
      <c r="N26" s="40">
        <v>623</v>
      </c>
      <c r="O26" s="31">
        <v>31.4</v>
      </c>
      <c r="P26" s="31">
        <v>30.7</v>
      </c>
      <c r="Q26" s="32">
        <v>30.3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15.005000000000001</v>
      </c>
      <c r="C30" s="9">
        <v>20.193999999999999</v>
      </c>
      <c r="D30" s="9">
        <v>23.902999999999999</v>
      </c>
      <c r="E30" s="161">
        <v>24.658999999999999</v>
      </c>
      <c r="F30" s="163"/>
      <c r="G30" s="26">
        <v>12.08</v>
      </c>
      <c r="H30" s="9">
        <v>14.433</v>
      </c>
      <c r="I30" s="9">
        <v>24.942</v>
      </c>
      <c r="J30" s="161">
        <v>31.678999999999998</v>
      </c>
      <c r="K30" s="162"/>
      <c r="L30" s="163"/>
      <c r="M30" s="26">
        <v>4.2949999999999999</v>
      </c>
      <c r="N30" s="9">
        <v>6.0529999999999999</v>
      </c>
      <c r="O30" s="161">
        <v>8.5950000000000006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20</v>
      </c>
      <c r="E32" s="8">
        <v>10</v>
      </c>
      <c r="F32" s="38">
        <v>10</v>
      </c>
      <c r="G32" s="7">
        <v>10</v>
      </c>
      <c r="H32" s="8">
        <v>1000</v>
      </c>
      <c r="I32" s="8">
        <v>5000</v>
      </c>
      <c r="J32" s="8">
        <v>15</v>
      </c>
      <c r="K32" s="8">
        <v>12</v>
      </c>
      <c r="L32" s="13">
        <v>12</v>
      </c>
      <c r="M32" s="7">
        <v>200</v>
      </c>
      <c r="N32" s="8">
        <v>100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133.69999999999999</v>
      </c>
      <c r="C33" s="17">
        <v>129.1</v>
      </c>
      <c r="D33" s="20">
        <v>52.5</v>
      </c>
      <c r="E33" s="20">
        <v>38.4</v>
      </c>
      <c r="F33" s="44">
        <v>36.9</v>
      </c>
      <c r="G33" s="33">
        <v>75.5</v>
      </c>
      <c r="H33" s="16">
        <v>452</v>
      </c>
      <c r="I33" s="16">
        <v>2180</v>
      </c>
      <c r="J33" s="16">
        <v>38.4</v>
      </c>
      <c r="K33" s="20">
        <v>37.299999999999997</v>
      </c>
      <c r="L33" s="45">
        <v>39.299999999999997</v>
      </c>
      <c r="M33" s="20">
        <v>120.3</v>
      </c>
      <c r="N33" s="20">
        <v>84.9</v>
      </c>
      <c r="O33" s="17">
        <v>113.6</v>
      </c>
      <c r="P33" s="17">
        <v>111</v>
      </c>
      <c r="Q33" s="46">
        <v>111.1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 t="s">
        <v>250</v>
      </c>
      <c r="C37" s="101">
        <v>23.009</v>
      </c>
      <c r="D37" s="106">
        <v>24.9</v>
      </c>
      <c r="E37" s="9">
        <v>25.344999999999999</v>
      </c>
      <c r="F37" s="9">
        <v>27.605</v>
      </c>
      <c r="G37" s="161">
        <v>37.634999999999998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453</v>
      </c>
      <c r="C39" s="8">
        <v>3500</v>
      </c>
      <c r="D39" s="8">
        <v>2500</v>
      </c>
      <c r="E39" s="8">
        <v>1400</v>
      </c>
      <c r="F39" s="8">
        <v>5000</v>
      </c>
      <c r="G39" s="8">
        <v>1600</v>
      </c>
      <c r="H39" s="8">
        <v>1600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6" t="s">
        <v>453</v>
      </c>
      <c r="C40" s="16">
        <v>1683</v>
      </c>
      <c r="D40" s="16">
        <v>1611</v>
      </c>
      <c r="E40" s="16">
        <v>916</v>
      </c>
      <c r="F40" s="16">
        <v>1913</v>
      </c>
      <c r="G40" s="16">
        <v>658</v>
      </c>
      <c r="H40" s="16">
        <v>742</v>
      </c>
      <c r="I40" s="16">
        <v>970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17.166</v>
      </c>
      <c r="C44" s="95">
        <v>24.158000000000001</v>
      </c>
      <c r="D44" s="9">
        <v>27.327999999999999</v>
      </c>
      <c r="E44" s="9">
        <v>28.350999999999999</v>
      </c>
      <c r="F44" s="9">
        <v>28.466999999999999</v>
      </c>
      <c r="G44" s="161" t="s">
        <v>140</v>
      </c>
      <c r="H44" s="162"/>
      <c r="I44" s="163"/>
      <c r="J44" s="26">
        <v>5.0380000000000003</v>
      </c>
      <c r="K44" s="9">
        <v>11.097</v>
      </c>
      <c r="L44" s="161">
        <v>20.843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1300</v>
      </c>
      <c r="C46" s="8">
        <v>2000</v>
      </c>
      <c r="D46" s="8" t="s">
        <v>454</v>
      </c>
      <c r="E46" s="8">
        <v>6000</v>
      </c>
      <c r="F46" s="8">
        <v>2000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12</v>
      </c>
      <c r="L46" s="91">
        <v>15</v>
      </c>
      <c r="M46" s="93">
        <v>12</v>
      </c>
      <c r="N46" s="92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792</v>
      </c>
      <c r="C47" s="20">
        <v>1042</v>
      </c>
      <c r="D47" s="16">
        <v>3280</v>
      </c>
      <c r="E47" s="16">
        <v>2810</v>
      </c>
      <c r="F47" s="16">
        <v>989</v>
      </c>
      <c r="G47" s="16" t="s">
        <v>140</v>
      </c>
      <c r="H47" s="16" t="s">
        <v>140</v>
      </c>
      <c r="I47" s="48" t="s">
        <v>140</v>
      </c>
      <c r="J47" s="33">
        <v>74.5</v>
      </c>
      <c r="K47" s="44">
        <v>55.3</v>
      </c>
      <c r="L47" s="20">
        <v>54.3</v>
      </c>
      <c r="M47" s="105">
        <v>53</v>
      </c>
      <c r="N47" s="45">
        <v>53.7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16.608000000000001</v>
      </c>
      <c r="D51" s="162"/>
      <c r="E51" s="163"/>
      <c r="F51" s="171">
        <v>17.515999999999998</v>
      </c>
      <c r="G51" s="162"/>
      <c r="H51" s="172"/>
      <c r="I51" s="161">
        <v>7.2130000000000001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300</v>
      </c>
      <c r="E53" s="51" t="s">
        <v>140</v>
      </c>
      <c r="F53" s="8" t="s">
        <v>140</v>
      </c>
      <c r="G53" s="8">
        <v>250</v>
      </c>
      <c r="H53" s="52">
        <v>250</v>
      </c>
      <c r="I53" s="8">
        <v>50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110.3</v>
      </c>
      <c r="D54" s="53">
        <v>189.1</v>
      </c>
      <c r="E54" s="54" t="s">
        <v>140</v>
      </c>
      <c r="F54" s="17" t="s">
        <v>140</v>
      </c>
      <c r="G54" s="17">
        <v>146.5</v>
      </c>
      <c r="H54" s="89">
        <v>150.80000000000001</v>
      </c>
      <c r="I54" s="31">
        <v>55.3</v>
      </c>
      <c r="J54" s="56">
        <v>53.1</v>
      </c>
      <c r="K54" s="32">
        <v>52.8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0" workbookViewId="0">
      <selection activeCell="G26" sqref="G2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42310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16.62</v>
      </c>
      <c r="E9" s="161">
        <v>20.094999999999999</v>
      </c>
      <c r="F9" s="162"/>
      <c r="G9" s="163"/>
      <c r="H9" s="7" t="s">
        <v>15</v>
      </c>
      <c r="I9" s="8" t="s">
        <v>15</v>
      </c>
      <c r="J9" s="9">
        <v>13.398</v>
      </c>
      <c r="K9" s="161">
        <v>18.832999999999998</v>
      </c>
      <c r="L9" s="162"/>
      <c r="M9" s="163"/>
      <c r="N9" s="7" t="s">
        <v>15</v>
      </c>
      <c r="O9" s="9">
        <v>16.331</v>
      </c>
      <c r="P9" s="161">
        <v>24.576000000000001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650</v>
      </c>
      <c r="F11" s="8">
        <v>850</v>
      </c>
      <c r="G11" s="13" t="s">
        <v>140</v>
      </c>
      <c r="H11" s="7" t="s">
        <v>15</v>
      </c>
      <c r="I11" s="8" t="s">
        <v>15</v>
      </c>
      <c r="J11" s="8">
        <v>130</v>
      </c>
      <c r="K11" s="8">
        <v>280</v>
      </c>
      <c r="L11" s="8">
        <v>280</v>
      </c>
      <c r="M11" s="13">
        <v>280</v>
      </c>
      <c r="N11" s="7" t="s">
        <v>15</v>
      </c>
      <c r="O11" s="8">
        <v>100</v>
      </c>
      <c r="P11" s="8">
        <v>70</v>
      </c>
      <c r="Q11" s="8">
        <v>110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231</v>
      </c>
      <c r="E12" s="18">
        <v>411</v>
      </c>
      <c r="F12" s="18">
        <v>446</v>
      </c>
      <c r="G12" s="19" t="s">
        <v>140</v>
      </c>
      <c r="H12" s="15" t="s">
        <v>34</v>
      </c>
      <c r="I12" s="16" t="s">
        <v>34</v>
      </c>
      <c r="J12" s="20">
        <v>109.3</v>
      </c>
      <c r="K12" s="18">
        <v>147.5</v>
      </c>
      <c r="L12" s="18">
        <v>149.80000000000001</v>
      </c>
      <c r="M12" s="19">
        <v>151.19999999999999</v>
      </c>
      <c r="N12" s="15" t="s">
        <v>34</v>
      </c>
      <c r="O12" s="20">
        <v>96.1</v>
      </c>
      <c r="P12" s="17">
        <v>83.3</v>
      </c>
      <c r="Q12" s="17">
        <v>96.4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4.1680000000000001</v>
      </c>
      <c r="C16" s="9">
        <v>10.404999999999999</v>
      </c>
      <c r="D16" s="8" t="s">
        <v>15</v>
      </c>
      <c r="E16" s="9">
        <v>22.091999999999999</v>
      </c>
      <c r="F16" s="161">
        <v>25.260999999999999</v>
      </c>
      <c r="G16" s="162"/>
      <c r="H16" s="163"/>
      <c r="I16" s="26">
        <v>8.6999999999999993</v>
      </c>
      <c r="J16" s="9">
        <v>16.445</v>
      </c>
      <c r="K16" s="9">
        <v>20.004000000000001</v>
      </c>
      <c r="L16" s="168">
        <v>21.76</v>
      </c>
      <c r="M16" s="169"/>
      <c r="N16" s="170"/>
      <c r="O16" s="171">
        <v>19.149000000000001</v>
      </c>
      <c r="P16" s="172"/>
      <c r="Q16" s="27">
        <v>17.117999999999999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12</v>
      </c>
      <c r="D18" s="8" t="s">
        <v>15</v>
      </c>
      <c r="E18" s="8">
        <v>2000</v>
      </c>
      <c r="F18" s="8">
        <v>180</v>
      </c>
      <c r="G18" s="8">
        <v>180</v>
      </c>
      <c r="H18" s="13">
        <v>180</v>
      </c>
      <c r="I18" s="7">
        <v>30</v>
      </c>
      <c r="J18" s="8">
        <v>500</v>
      </c>
      <c r="K18" s="8">
        <v>1600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45.2</v>
      </c>
      <c r="C19" s="20">
        <v>70.400000000000006</v>
      </c>
      <c r="D19" s="16" t="s">
        <v>140</v>
      </c>
      <c r="E19" s="17">
        <v>753</v>
      </c>
      <c r="F19" s="31">
        <v>84.1</v>
      </c>
      <c r="G19" s="31">
        <v>83.7</v>
      </c>
      <c r="H19" s="32">
        <v>83.1</v>
      </c>
      <c r="I19" s="33">
        <v>117.6</v>
      </c>
      <c r="J19" s="17">
        <v>243</v>
      </c>
      <c r="K19" s="17">
        <v>543</v>
      </c>
      <c r="L19" s="31">
        <v>38.4</v>
      </c>
      <c r="M19" s="31">
        <v>37.9</v>
      </c>
      <c r="N19" s="34">
        <v>38.1</v>
      </c>
      <c r="O19" s="88">
        <v>341</v>
      </c>
      <c r="P19" s="18">
        <v>350</v>
      </c>
      <c r="Q19" s="13">
        <v>147.1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8.6020000000000003</v>
      </c>
      <c r="C23" s="161">
        <v>11.435</v>
      </c>
      <c r="D23" s="162"/>
      <c r="E23" s="163"/>
      <c r="F23" s="26">
        <v>7.0049999999999999</v>
      </c>
      <c r="G23" s="9">
        <v>7.782</v>
      </c>
      <c r="H23" s="161">
        <v>7.4450000000000003</v>
      </c>
      <c r="I23" s="162"/>
      <c r="J23" s="163"/>
      <c r="K23" s="7" t="s">
        <v>15</v>
      </c>
      <c r="L23" s="9">
        <v>31.423999999999999</v>
      </c>
      <c r="M23" s="9">
        <v>28.803000000000001</v>
      </c>
      <c r="N23" s="9">
        <v>34.655999999999999</v>
      </c>
      <c r="O23" s="161">
        <v>41.984999999999999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1500</v>
      </c>
      <c r="G25" s="8">
        <v>1000</v>
      </c>
      <c r="H25" s="8">
        <v>12</v>
      </c>
      <c r="I25" s="8">
        <v>12</v>
      </c>
      <c r="J25" s="38">
        <v>12</v>
      </c>
      <c r="K25" s="7" t="s">
        <v>15</v>
      </c>
      <c r="L25" s="8" t="s">
        <v>245</v>
      </c>
      <c r="M25" s="8">
        <v>4500</v>
      </c>
      <c r="N25" s="8">
        <v>2200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71.7</v>
      </c>
      <c r="C26" s="31">
        <v>48.8</v>
      </c>
      <c r="D26" s="31">
        <v>49.8</v>
      </c>
      <c r="E26" s="32">
        <v>49.5</v>
      </c>
      <c r="F26" s="39">
        <v>546</v>
      </c>
      <c r="G26" s="17">
        <v>363</v>
      </c>
      <c r="H26" s="31">
        <v>39.1</v>
      </c>
      <c r="I26" s="31">
        <v>39.9</v>
      </c>
      <c r="J26" s="34">
        <v>40.1</v>
      </c>
      <c r="K26" s="16" t="s">
        <v>34</v>
      </c>
      <c r="L26" s="20" t="s">
        <v>246</v>
      </c>
      <c r="M26" s="16">
        <v>2090</v>
      </c>
      <c r="N26" s="40">
        <v>792</v>
      </c>
      <c r="O26" s="31">
        <v>32.299999999999997</v>
      </c>
      <c r="P26" s="31">
        <v>30.4</v>
      </c>
      <c r="Q26" s="32">
        <v>30.2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15.039</v>
      </c>
      <c r="C30" s="9">
        <v>20.305</v>
      </c>
      <c r="D30" s="9">
        <v>23.777999999999999</v>
      </c>
      <c r="E30" s="161">
        <v>24.608000000000001</v>
      </c>
      <c r="F30" s="163"/>
      <c r="G30" s="26">
        <v>12.13</v>
      </c>
      <c r="H30" s="9">
        <v>14.552</v>
      </c>
      <c r="I30" s="9">
        <v>24.85</v>
      </c>
      <c r="J30" s="161">
        <v>31.672000000000001</v>
      </c>
      <c r="K30" s="162"/>
      <c r="L30" s="163"/>
      <c r="M30" s="26">
        <v>1.6870000000000001</v>
      </c>
      <c r="N30" s="9">
        <v>6.0449999999999999</v>
      </c>
      <c r="O30" s="161">
        <v>8.6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40</v>
      </c>
      <c r="C32" s="8">
        <v>30</v>
      </c>
      <c r="D32" s="8">
        <v>15</v>
      </c>
      <c r="E32" s="8">
        <v>10</v>
      </c>
      <c r="F32" s="38">
        <v>12</v>
      </c>
      <c r="G32" s="7">
        <v>12</v>
      </c>
      <c r="H32" s="8">
        <v>1000</v>
      </c>
      <c r="I32" s="8">
        <v>4800</v>
      </c>
      <c r="J32" s="8">
        <v>15</v>
      </c>
      <c r="K32" s="8">
        <v>15</v>
      </c>
      <c r="L32" s="13">
        <v>15</v>
      </c>
      <c r="M32" s="7">
        <v>80</v>
      </c>
      <c r="N32" s="8">
        <v>120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138.1</v>
      </c>
      <c r="C33" s="17">
        <v>124.2</v>
      </c>
      <c r="D33" s="20">
        <v>48.9</v>
      </c>
      <c r="E33" s="20">
        <v>35.700000000000003</v>
      </c>
      <c r="F33" s="44">
        <v>36</v>
      </c>
      <c r="G33" s="33">
        <v>72.900000000000006</v>
      </c>
      <c r="H33" s="16">
        <v>479</v>
      </c>
      <c r="I33" s="16">
        <v>2160</v>
      </c>
      <c r="J33" s="16">
        <v>37.4</v>
      </c>
      <c r="K33" s="20">
        <v>38.200000000000003</v>
      </c>
      <c r="L33" s="45">
        <v>40</v>
      </c>
      <c r="M33" s="20">
        <v>65.599999999999994</v>
      </c>
      <c r="N33" s="20">
        <v>65.8</v>
      </c>
      <c r="O33" s="17">
        <v>114.2</v>
      </c>
      <c r="P33" s="17">
        <v>114.4</v>
      </c>
      <c r="Q33" s="46">
        <v>114.7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19.335999999999999</v>
      </c>
      <c r="C37" s="101">
        <v>22.928999999999998</v>
      </c>
      <c r="D37" s="106">
        <v>24.885000000000002</v>
      </c>
      <c r="E37" s="9">
        <v>25.01</v>
      </c>
      <c r="F37" s="9">
        <v>27.382999999999999</v>
      </c>
      <c r="G37" s="161">
        <v>37.430999999999997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245</v>
      </c>
      <c r="C39" s="8">
        <v>3800</v>
      </c>
      <c r="D39" s="8">
        <v>3300</v>
      </c>
      <c r="E39" s="8">
        <v>2000</v>
      </c>
      <c r="F39" s="8">
        <v>5000</v>
      </c>
      <c r="G39" s="8">
        <v>1100</v>
      </c>
      <c r="H39" s="8">
        <v>1600</v>
      </c>
      <c r="I39" s="8">
        <v>2300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6">
        <v>964</v>
      </c>
      <c r="C40" s="16">
        <v>1172</v>
      </c>
      <c r="D40" s="16">
        <v>1635</v>
      </c>
      <c r="E40" s="16">
        <v>1169</v>
      </c>
      <c r="F40" s="16">
        <v>1822</v>
      </c>
      <c r="G40" s="16">
        <v>575</v>
      </c>
      <c r="H40" s="16">
        <v>698</v>
      </c>
      <c r="I40" s="16">
        <v>892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17.138999999999999</v>
      </c>
      <c r="C44" s="95">
        <v>23.841999999999999</v>
      </c>
      <c r="D44" s="9">
        <v>27.11</v>
      </c>
      <c r="E44" s="9">
        <v>28.329000000000001</v>
      </c>
      <c r="F44" s="9">
        <v>28.172000000000001</v>
      </c>
      <c r="G44" s="161" t="s">
        <v>140</v>
      </c>
      <c r="H44" s="162"/>
      <c r="I44" s="163"/>
      <c r="J44" s="26">
        <v>5.0380000000000003</v>
      </c>
      <c r="K44" s="9">
        <v>11.04</v>
      </c>
      <c r="L44" s="161">
        <v>20.863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1200</v>
      </c>
      <c r="C46" s="8">
        <v>2000</v>
      </c>
      <c r="D46" s="8" t="s">
        <v>454</v>
      </c>
      <c r="E46" s="8">
        <v>8000</v>
      </c>
      <c r="F46" s="8">
        <v>1100</v>
      </c>
      <c r="G46" s="8" t="s">
        <v>140</v>
      </c>
      <c r="H46" s="8" t="s">
        <v>140</v>
      </c>
      <c r="I46" s="38" t="s">
        <v>140</v>
      </c>
      <c r="J46" s="7">
        <v>20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789</v>
      </c>
      <c r="C47" s="20">
        <v>1012</v>
      </c>
      <c r="D47" s="16">
        <v>3070</v>
      </c>
      <c r="E47" s="16">
        <v>2760</v>
      </c>
      <c r="F47" s="16">
        <v>528</v>
      </c>
      <c r="G47" s="16" t="s">
        <v>140</v>
      </c>
      <c r="H47" s="16" t="s">
        <v>140</v>
      </c>
      <c r="I47" s="48" t="s">
        <v>140</v>
      </c>
      <c r="J47" s="33">
        <v>74.2</v>
      </c>
      <c r="K47" s="44">
        <v>56.3</v>
      </c>
      <c r="L47" s="20">
        <v>53.4</v>
      </c>
      <c r="M47" s="105">
        <v>52.5</v>
      </c>
      <c r="N47" s="45">
        <v>51.8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16.663</v>
      </c>
      <c r="D51" s="162"/>
      <c r="E51" s="163"/>
      <c r="F51" s="171">
        <v>17.8</v>
      </c>
      <c r="G51" s="162"/>
      <c r="H51" s="172"/>
      <c r="I51" s="161">
        <v>7.1239999999999997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300</v>
      </c>
      <c r="D53" s="8">
        <v>320</v>
      </c>
      <c r="E53" s="51" t="s">
        <v>140</v>
      </c>
      <c r="F53" s="8" t="s">
        <v>140</v>
      </c>
      <c r="G53" s="8">
        <v>250</v>
      </c>
      <c r="H53" s="52">
        <v>350</v>
      </c>
      <c r="I53" s="8">
        <v>50</v>
      </c>
      <c r="J53" s="8">
        <v>50</v>
      </c>
      <c r="K53" s="13">
        <v>50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165.6</v>
      </c>
      <c r="D54" s="53">
        <v>194</v>
      </c>
      <c r="E54" s="54" t="s">
        <v>140</v>
      </c>
      <c r="F54" s="17" t="s">
        <v>140</v>
      </c>
      <c r="G54" s="17">
        <v>177.5</v>
      </c>
      <c r="H54" s="89">
        <v>175.3</v>
      </c>
      <c r="I54" s="31">
        <v>55.4</v>
      </c>
      <c r="J54" s="56">
        <v>53.8</v>
      </c>
      <c r="K54" s="32">
        <v>54.2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2" workbookViewId="0">
      <selection activeCell="I18" sqref="I18:N18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42317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16.579000000000001</v>
      </c>
      <c r="E9" s="161">
        <v>19.594999999999999</v>
      </c>
      <c r="F9" s="162"/>
      <c r="G9" s="163"/>
      <c r="H9" s="7" t="s">
        <v>15</v>
      </c>
      <c r="I9" s="8" t="s">
        <v>15</v>
      </c>
      <c r="J9" s="9">
        <v>13.327999999999999</v>
      </c>
      <c r="K9" s="161">
        <v>18.725999999999999</v>
      </c>
      <c r="L9" s="162"/>
      <c r="M9" s="163"/>
      <c r="N9" s="7" t="s">
        <v>15</v>
      </c>
      <c r="O9" s="9">
        <v>16.251000000000001</v>
      </c>
      <c r="P9" s="161">
        <v>24.448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800</v>
      </c>
      <c r="G11" s="13" t="s">
        <v>140</v>
      </c>
      <c r="H11" s="7" t="s">
        <v>15</v>
      </c>
      <c r="I11" s="8" t="s">
        <v>15</v>
      </c>
      <c r="J11" s="8">
        <v>120</v>
      </c>
      <c r="K11" s="8">
        <v>220</v>
      </c>
      <c r="L11" s="8">
        <v>220</v>
      </c>
      <c r="M11" s="13">
        <v>220</v>
      </c>
      <c r="N11" s="7" t="s">
        <v>15</v>
      </c>
      <c r="O11" s="8">
        <v>130</v>
      </c>
      <c r="P11" s="8">
        <v>60</v>
      </c>
      <c r="Q11" s="8">
        <v>280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224</v>
      </c>
      <c r="E12" s="18">
        <v>398</v>
      </c>
      <c r="F12" s="18">
        <v>438</v>
      </c>
      <c r="G12" s="19" t="s">
        <v>140</v>
      </c>
      <c r="H12" s="15" t="s">
        <v>34</v>
      </c>
      <c r="I12" s="16" t="s">
        <v>34</v>
      </c>
      <c r="J12" s="20">
        <v>108.4</v>
      </c>
      <c r="K12" s="18">
        <v>144.19999999999999</v>
      </c>
      <c r="L12" s="18">
        <v>146.5</v>
      </c>
      <c r="M12" s="19">
        <v>145.80000000000001</v>
      </c>
      <c r="N12" s="15" t="s">
        <v>34</v>
      </c>
      <c r="O12" s="20">
        <v>98.7</v>
      </c>
      <c r="P12" s="17">
        <v>76.900000000000006</v>
      </c>
      <c r="Q12" s="17">
        <v>192.7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3.8820000000000001</v>
      </c>
      <c r="C16" s="9">
        <v>10.451000000000001</v>
      </c>
      <c r="D16" s="8" t="s">
        <v>15</v>
      </c>
      <c r="E16" s="9">
        <v>21.98</v>
      </c>
      <c r="F16" s="161">
        <v>25.033999999999999</v>
      </c>
      <c r="G16" s="162"/>
      <c r="H16" s="163"/>
      <c r="I16" s="26">
        <v>9.14</v>
      </c>
      <c r="J16" s="9">
        <v>16.591999999999999</v>
      </c>
      <c r="K16" s="9">
        <v>19.975000000000001</v>
      </c>
      <c r="L16" s="168">
        <v>21.631</v>
      </c>
      <c r="M16" s="169"/>
      <c r="N16" s="170"/>
      <c r="O16" s="171">
        <v>19.047000000000001</v>
      </c>
      <c r="P16" s="172"/>
      <c r="Q16" s="27">
        <v>16.829999999999998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12</v>
      </c>
      <c r="C18" s="8">
        <v>20</v>
      </c>
      <c r="D18" s="8" t="s">
        <v>15</v>
      </c>
      <c r="E18" s="8">
        <v>2300</v>
      </c>
      <c r="F18" s="8">
        <v>200</v>
      </c>
      <c r="G18" s="8">
        <v>180</v>
      </c>
      <c r="H18" s="13">
        <v>200</v>
      </c>
      <c r="I18" s="7">
        <v>25</v>
      </c>
      <c r="J18" s="8">
        <v>400</v>
      </c>
      <c r="K18" s="8">
        <v>1500</v>
      </c>
      <c r="L18" s="8">
        <v>10</v>
      </c>
      <c r="M18" s="8">
        <v>12</v>
      </c>
      <c r="N18" s="8">
        <v>10</v>
      </c>
      <c r="O18" s="7">
        <v>700</v>
      </c>
      <c r="P18" s="8">
        <v>700</v>
      </c>
      <c r="Q18" s="13">
        <v>180</v>
      </c>
    </row>
    <row r="19" spans="1:18" ht="11.25" customHeight="1" thickBot="1" x14ac:dyDescent="0.2">
      <c r="A19" s="14" t="s">
        <v>33</v>
      </c>
      <c r="B19" s="16">
        <v>48.3</v>
      </c>
      <c r="C19" s="20">
        <v>72.2</v>
      </c>
      <c r="D19" s="16" t="s">
        <v>140</v>
      </c>
      <c r="E19" s="17">
        <v>720</v>
      </c>
      <c r="F19" s="31">
        <v>85.7</v>
      </c>
      <c r="G19" s="31">
        <v>85</v>
      </c>
      <c r="H19" s="32">
        <v>84.8</v>
      </c>
      <c r="I19" s="33">
        <v>120.9</v>
      </c>
      <c r="J19" s="17">
        <v>233</v>
      </c>
      <c r="K19" s="17">
        <v>502</v>
      </c>
      <c r="L19" s="31">
        <v>38.700000000000003</v>
      </c>
      <c r="M19" s="31">
        <v>38.1</v>
      </c>
      <c r="N19" s="34">
        <v>37.799999999999997</v>
      </c>
      <c r="O19" s="88">
        <v>355</v>
      </c>
      <c r="P19" s="18">
        <v>356</v>
      </c>
      <c r="Q19" s="13">
        <v>141.1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8.6</v>
      </c>
      <c r="C23" s="161">
        <v>11.351000000000001</v>
      </c>
      <c r="D23" s="162"/>
      <c r="E23" s="163"/>
      <c r="F23" s="26">
        <v>6.9119999999999999</v>
      </c>
      <c r="G23" s="9">
        <v>7.7779999999999996</v>
      </c>
      <c r="H23" s="161">
        <v>7.3879999999999999</v>
      </c>
      <c r="I23" s="162"/>
      <c r="J23" s="163"/>
      <c r="K23" s="7" t="s">
        <v>15</v>
      </c>
      <c r="L23" s="9">
        <v>31.396000000000001</v>
      </c>
      <c r="M23" s="9">
        <v>28.513000000000002</v>
      </c>
      <c r="N23" s="9">
        <v>34.610999999999997</v>
      </c>
      <c r="O23" s="161">
        <v>41.851999999999997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25</v>
      </c>
      <c r="C25" s="8">
        <v>20</v>
      </c>
      <c r="D25" s="8">
        <v>20</v>
      </c>
      <c r="E25" s="13">
        <v>30</v>
      </c>
      <c r="F25" s="7">
        <v>1500</v>
      </c>
      <c r="G25" s="8">
        <v>1000</v>
      </c>
      <c r="H25" s="8">
        <v>12</v>
      </c>
      <c r="I25" s="8">
        <v>12</v>
      </c>
      <c r="J25" s="38">
        <v>12</v>
      </c>
      <c r="K25" s="7" t="s">
        <v>15</v>
      </c>
      <c r="L25" s="8" t="s">
        <v>245</v>
      </c>
      <c r="M25" s="8">
        <v>6000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74.099999999999994</v>
      </c>
      <c r="C26" s="31">
        <v>49.8</v>
      </c>
      <c r="D26" s="31">
        <v>49.5</v>
      </c>
      <c r="E26" s="32">
        <v>51.6</v>
      </c>
      <c r="F26" s="39">
        <v>544</v>
      </c>
      <c r="G26" s="17">
        <v>392</v>
      </c>
      <c r="H26" s="31">
        <v>40.4</v>
      </c>
      <c r="I26" s="31">
        <v>39.5</v>
      </c>
      <c r="J26" s="34">
        <v>38.9</v>
      </c>
      <c r="K26" s="16" t="s">
        <v>34</v>
      </c>
      <c r="L26" s="20" t="s">
        <v>246</v>
      </c>
      <c r="M26" s="16">
        <v>2080</v>
      </c>
      <c r="N26" s="40">
        <v>716</v>
      </c>
      <c r="O26" s="31">
        <v>34.4</v>
      </c>
      <c r="P26" s="31">
        <v>32.1</v>
      </c>
      <c r="Q26" s="32">
        <v>29.8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14.978</v>
      </c>
      <c r="C30" s="9">
        <v>20.271999999999998</v>
      </c>
      <c r="D30" s="9">
        <v>23.797000000000001</v>
      </c>
      <c r="E30" s="161">
        <v>24.515000000000001</v>
      </c>
      <c r="F30" s="163"/>
      <c r="G30" s="26">
        <v>12.18</v>
      </c>
      <c r="H30" s="9">
        <v>14.544</v>
      </c>
      <c r="I30" s="9">
        <v>24.792000000000002</v>
      </c>
      <c r="J30" s="161">
        <v>31.417999999999999</v>
      </c>
      <c r="K30" s="162"/>
      <c r="L30" s="163"/>
      <c r="M30" s="26">
        <v>2.3079999999999998</v>
      </c>
      <c r="N30" s="9">
        <v>5.9870000000000001</v>
      </c>
      <c r="O30" s="161">
        <v>8.5020000000000007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30</v>
      </c>
      <c r="D32" s="8">
        <v>12</v>
      </c>
      <c r="E32" s="8">
        <v>8</v>
      </c>
      <c r="F32" s="38">
        <v>10</v>
      </c>
      <c r="G32" s="7">
        <v>10</v>
      </c>
      <c r="H32" s="8">
        <v>900</v>
      </c>
      <c r="I32" s="8">
        <v>5500</v>
      </c>
      <c r="J32" s="8">
        <v>20</v>
      </c>
      <c r="K32" s="8">
        <v>20</v>
      </c>
      <c r="L32" s="13">
        <v>20</v>
      </c>
      <c r="M32" s="7">
        <v>150</v>
      </c>
      <c r="N32" s="8">
        <v>100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138.80000000000001</v>
      </c>
      <c r="C33" s="17">
        <v>118.2</v>
      </c>
      <c r="D33" s="20">
        <v>49.9</v>
      </c>
      <c r="E33" s="20">
        <v>35.4</v>
      </c>
      <c r="F33" s="44">
        <v>35.700000000000003</v>
      </c>
      <c r="G33" s="33">
        <v>73.099999999999994</v>
      </c>
      <c r="H33" s="16">
        <v>473</v>
      </c>
      <c r="I33" s="16">
        <v>2110</v>
      </c>
      <c r="J33" s="16">
        <v>37.6</v>
      </c>
      <c r="K33" s="20">
        <v>38.4</v>
      </c>
      <c r="L33" s="45">
        <v>39.6</v>
      </c>
      <c r="M33" s="20">
        <v>98.6</v>
      </c>
      <c r="N33" s="20">
        <v>83.6</v>
      </c>
      <c r="O33" s="17">
        <v>113.2</v>
      </c>
      <c r="P33" s="17">
        <v>112.8</v>
      </c>
      <c r="Q33" s="46">
        <v>112.6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 t="s">
        <v>250</v>
      </c>
      <c r="C37" s="101" t="s">
        <v>250</v>
      </c>
      <c r="D37" s="106">
        <v>24.988</v>
      </c>
      <c r="E37" s="9">
        <v>25.041</v>
      </c>
      <c r="F37" s="9">
        <v>27.312000000000001</v>
      </c>
      <c r="G37" s="161">
        <v>37.4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140</v>
      </c>
      <c r="C39" s="8" t="s">
        <v>457</v>
      </c>
      <c r="D39" s="8">
        <v>3000</v>
      </c>
      <c r="E39" s="8">
        <v>1800</v>
      </c>
      <c r="F39" s="8">
        <v>5000</v>
      </c>
      <c r="G39" s="8">
        <v>1500</v>
      </c>
      <c r="H39" s="8">
        <v>2200</v>
      </c>
      <c r="I39" s="8">
        <v>2700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6" t="s">
        <v>458</v>
      </c>
      <c r="C40" s="16" t="s">
        <v>459</v>
      </c>
      <c r="D40" s="16">
        <v>1274</v>
      </c>
      <c r="E40" s="16">
        <v>1048</v>
      </c>
      <c r="F40" s="16">
        <v>1862</v>
      </c>
      <c r="G40" s="16">
        <v>626</v>
      </c>
      <c r="H40" s="16">
        <v>820</v>
      </c>
      <c r="I40" s="16">
        <v>953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16.521000000000001</v>
      </c>
      <c r="C44" s="95">
        <v>23.873000000000001</v>
      </c>
      <c r="D44" s="9">
        <v>27.056000000000001</v>
      </c>
      <c r="E44" s="9">
        <v>28.212</v>
      </c>
      <c r="F44" s="9">
        <v>28.164999999999999</v>
      </c>
      <c r="G44" s="161" t="s">
        <v>140</v>
      </c>
      <c r="H44" s="162"/>
      <c r="I44" s="163"/>
      <c r="J44" s="26">
        <v>5</v>
      </c>
      <c r="K44" s="9">
        <v>10.891</v>
      </c>
      <c r="L44" s="161">
        <v>20.808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</v>
      </c>
      <c r="C46" s="8">
        <v>1800</v>
      </c>
      <c r="D46" s="8">
        <v>8000</v>
      </c>
      <c r="E46" s="8">
        <v>6000</v>
      </c>
      <c r="F46" s="8">
        <v>1800</v>
      </c>
      <c r="G46" s="8" t="s">
        <v>140</v>
      </c>
      <c r="H46" s="8" t="s">
        <v>140</v>
      </c>
      <c r="I46" s="38" t="s">
        <v>140</v>
      </c>
      <c r="J46" s="7">
        <v>12</v>
      </c>
      <c r="K46" s="90">
        <v>20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612</v>
      </c>
      <c r="C47" s="20">
        <v>916</v>
      </c>
      <c r="D47" s="16">
        <v>3090</v>
      </c>
      <c r="E47" s="16">
        <v>2780</v>
      </c>
      <c r="F47" s="16">
        <v>987</v>
      </c>
      <c r="G47" s="16" t="s">
        <v>140</v>
      </c>
      <c r="H47" s="16" t="s">
        <v>140</v>
      </c>
      <c r="I47" s="48" t="s">
        <v>140</v>
      </c>
      <c r="J47" s="33">
        <v>74.3</v>
      </c>
      <c r="K47" s="44">
        <v>57.8</v>
      </c>
      <c r="L47" s="20">
        <v>52.3</v>
      </c>
      <c r="M47" s="105">
        <v>52.4</v>
      </c>
      <c r="N47" s="45">
        <v>52.3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16.460999999999999</v>
      </c>
      <c r="D51" s="162"/>
      <c r="E51" s="163"/>
      <c r="F51" s="171">
        <v>17.504999999999999</v>
      </c>
      <c r="G51" s="162"/>
      <c r="H51" s="172"/>
      <c r="I51" s="161">
        <v>7.0789999999999997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300</v>
      </c>
      <c r="D53" s="8">
        <v>400</v>
      </c>
      <c r="E53" s="51" t="s">
        <v>140</v>
      </c>
      <c r="F53" s="8" t="s">
        <v>140</v>
      </c>
      <c r="G53" s="8">
        <v>400</v>
      </c>
      <c r="H53" s="52">
        <v>350</v>
      </c>
      <c r="I53" s="8">
        <v>45</v>
      </c>
      <c r="J53" s="8">
        <v>45</v>
      </c>
      <c r="K53" s="13">
        <v>45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176.7</v>
      </c>
      <c r="D54" s="53">
        <v>190.5</v>
      </c>
      <c r="E54" s="54" t="s">
        <v>140</v>
      </c>
      <c r="F54" s="17" t="s">
        <v>140</v>
      </c>
      <c r="G54" s="17">
        <v>169.5</v>
      </c>
      <c r="H54" s="89">
        <v>171.7</v>
      </c>
      <c r="I54" s="31">
        <v>53.9</v>
      </c>
      <c r="J54" s="56">
        <v>52.9</v>
      </c>
      <c r="K54" s="32">
        <v>52.9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S21" sqref="S21:S2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42324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16.379000000000001</v>
      </c>
      <c r="E9" s="161">
        <v>19.2</v>
      </c>
      <c r="F9" s="162"/>
      <c r="G9" s="163"/>
      <c r="H9" s="7" t="s">
        <v>15</v>
      </c>
      <c r="I9" s="8" t="s">
        <v>15</v>
      </c>
      <c r="J9" s="9">
        <v>13.250999999999999</v>
      </c>
      <c r="K9" s="161">
        <v>18.744</v>
      </c>
      <c r="L9" s="162"/>
      <c r="M9" s="163"/>
      <c r="N9" s="7" t="s">
        <v>15</v>
      </c>
      <c r="O9" s="9">
        <v>16.385000000000002</v>
      </c>
      <c r="P9" s="161">
        <v>24.51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900</v>
      </c>
      <c r="F11" s="8">
        <v>800</v>
      </c>
      <c r="G11" s="13" t="s">
        <v>140</v>
      </c>
      <c r="H11" s="7" t="s">
        <v>15</v>
      </c>
      <c r="I11" s="8" t="s">
        <v>15</v>
      </c>
      <c r="J11" s="8">
        <v>150</v>
      </c>
      <c r="K11" s="8">
        <v>250</v>
      </c>
      <c r="L11" s="8">
        <v>250</v>
      </c>
      <c r="M11" s="13">
        <v>250</v>
      </c>
      <c r="N11" s="7" t="s">
        <v>15</v>
      </c>
      <c r="O11" s="8">
        <v>130</v>
      </c>
      <c r="P11" s="8">
        <v>50</v>
      </c>
      <c r="Q11" s="8">
        <v>160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227</v>
      </c>
      <c r="E12" s="18">
        <v>407</v>
      </c>
      <c r="F12" s="18">
        <v>413</v>
      </c>
      <c r="G12" s="19" t="s">
        <v>140</v>
      </c>
      <c r="H12" s="15" t="s">
        <v>34</v>
      </c>
      <c r="I12" s="16" t="s">
        <v>34</v>
      </c>
      <c r="J12" s="20">
        <v>115.6</v>
      </c>
      <c r="K12" s="18">
        <v>142.4</v>
      </c>
      <c r="L12" s="18">
        <v>145.6</v>
      </c>
      <c r="M12" s="19">
        <v>144.30000000000001</v>
      </c>
      <c r="N12" s="15" t="s">
        <v>34</v>
      </c>
      <c r="O12" s="20">
        <v>95.7</v>
      </c>
      <c r="P12" s="17">
        <v>70.2</v>
      </c>
      <c r="Q12" s="17">
        <v>105.4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3.161</v>
      </c>
      <c r="C16" s="9">
        <v>10.542999999999999</v>
      </c>
      <c r="D16" s="8" t="s">
        <v>15</v>
      </c>
      <c r="E16" s="9">
        <v>22.036000000000001</v>
      </c>
      <c r="F16" s="161">
        <v>24.788</v>
      </c>
      <c r="G16" s="162"/>
      <c r="H16" s="163"/>
      <c r="I16" s="26">
        <v>9.3000000000000007</v>
      </c>
      <c r="J16" s="9">
        <v>16.536999999999999</v>
      </c>
      <c r="K16" s="9">
        <v>20.038</v>
      </c>
      <c r="L16" s="168">
        <v>21.538</v>
      </c>
      <c r="M16" s="169"/>
      <c r="N16" s="170"/>
      <c r="O16" s="171">
        <v>18.655999999999999</v>
      </c>
      <c r="P16" s="172"/>
      <c r="Q16" s="27">
        <v>15.803000000000001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12</v>
      </c>
      <c r="C18" s="8">
        <v>12</v>
      </c>
      <c r="D18" s="8" t="s">
        <v>15</v>
      </c>
      <c r="E18" s="8">
        <v>2200</v>
      </c>
      <c r="F18" s="8">
        <v>180</v>
      </c>
      <c r="G18" s="8">
        <v>200</v>
      </c>
      <c r="H18" s="13">
        <v>190</v>
      </c>
      <c r="I18" s="7">
        <v>30</v>
      </c>
      <c r="J18" s="8">
        <v>500</v>
      </c>
      <c r="K18" s="8">
        <v>1500</v>
      </c>
      <c r="L18" s="8">
        <v>10</v>
      </c>
      <c r="M18" s="8">
        <v>12</v>
      </c>
      <c r="N18" s="8">
        <v>12</v>
      </c>
      <c r="O18" s="7">
        <v>700</v>
      </c>
      <c r="P18" s="8">
        <v>800</v>
      </c>
      <c r="Q18" s="13">
        <v>180</v>
      </c>
    </row>
    <row r="19" spans="1:18" ht="11.25" customHeight="1" thickBot="1" x14ac:dyDescent="0.2">
      <c r="A19" s="14" t="s">
        <v>33</v>
      </c>
      <c r="B19" s="16">
        <v>43.7</v>
      </c>
      <c r="C19" s="20">
        <v>73.7</v>
      </c>
      <c r="D19" s="16" t="s">
        <v>140</v>
      </c>
      <c r="E19" s="17">
        <v>690</v>
      </c>
      <c r="F19" s="31">
        <v>85.9</v>
      </c>
      <c r="G19" s="31">
        <v>85</v>
      </c>
      <c r="H19" s="32">
        <v>84.5</v>
      </c>
      <c r="I19" s="33">
        <v>124.2</v>
      </c>
      <c r="J19" s="17">
        <v>254</v>
      </c>
      <c r="K19" s="17">
        <v>489</v>
      </c>
      <c r="L19" s="31">
        <v>38.5</v>
      </c>
      <c r="M19" s="31">
        <v>38</v>
      </c>
      <c r="N19" s="34">
        <v>37.299999999999997</v>
      </c>
      <c r="O19" s="88">
        <v>356</v>
      </c>
      <c r="P19" s="18">
        <v>357</v>
      </c>
      <c r="Q19" s="13">
        <v>144.80000000000001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8.5289999999999999</v>
      </c>
      <c r="C23" s="161">
        <v>11.252000000000001</v>
      </c>
      <c r="D23" s="162"/>
      <c r="E23" s="163"/>
      <c r="F23" s="26">
        <v>6.7439999999999998</v>
      </c>
      <c r="G23" s="9">
        <v>7.7</v>
      </c>
      <c r="H23" s="161">
        <v>7.3410000000000002</v>
      </c>
      <c r="I23" s="162"/>
      <c r="J23" s="163"/>
      <c r="K23" s="7" t="s">
        <v>15</v>
      </c>
      <c r="L23" s="9">
        <v>31.274999999999999</v>
      </c>
      <c r="M23" s="9">
        <v>28.655000000000001</v>
      </c>
      <c r="N23" s="9">
        <v>34.718000000000004</v>
      </c>
      <c r="O23" s="161">
        <v>41.655999999999999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30</v>
      </c>
      <c r="F25" s="7">
        <v>1500</v>
      </c>
      <c r="G25" s="8">
        <v>1000</v>
      </c>
      <c r="H25" s="8">
        <v>12</v>
      </c>
      <c r="I25" s="8">
        <v>12</v>
      </c>
      <c r="J25" s="38">
        <v>12</v>
      </c>
      <c r="K25" s="7" t="s">
        <v>15</v>
      </c>
      <c r="L25" s="8">
        <v>1200</v>
      </c>
      <c r="M25" s="8">
        <v>4800</v>
      </c>
      <c r="N25" s="8">
        <v>2300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72.7</v>
      </c>
      <c r="C26" s="31">
        <v>48.4</v>
      </c>
      <c r="D26" s="31">
        <v>49.4</v>
      </c>
      <c r="E26" s="32">
        <v>52.2</v>
      </c>
      <c r="F26" s="39">
        <v>523</v>
      </c>
      <c r="G26" s="17">
        <v>385</v>
      </c>
      <c r="H26" s="31">
        <v>38.5</v>
      </c>
      <c r="I26" s="31">
        <v>38.4</v>
      </c>
      <c r="J26" s="34">
        <v>38.5</v>
      </c>
      <c r="K26" s="16" t="s">
        <v>34</v>
      </c>
      <c r="L26" s="20">
        <v>436</v>
      </c>
      <c r="M26" s="107">
        <v>2050</v>
      </c>
      <c r="N26" s="16">
        <v>889</v>
      </c>
      <c r="O26" s="31">
        <v>29.8</v>
      </c>
      <c r="P26" s="31">
        <v>29.9</v>
      </c>
      <c r="Q26" s="32">
        <v>30.1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15.048</v>
      </c>
      <c r="C30" s="9">
        <v>20.276</v>
      </c>
      <c r="D30" s="9">
        <v>23.812000000000001</v>
      </c>
      <c r="E30" s="161">
        <v>24.440999999999999</v>
      </c>
      <c r="F30" s="163"/>
      <c r="G30" s="26">
        <v>12.234</v>
      </c>
      <c r="H30" s="9">
        <v>14.563000000000001</v>
      </c>
      <c r="I30" s="9">
        <v>24.751999999999999</v>
      </c>
      <c r="J30" s="161">
        <v>31.018000000000001</v>
      </c>
      <c r="K30" s="162"/>
      <c r="L30" s="163"/>
      <c r="M30" s="26">
        <v>2.7679999999999998</v>
      </c>
      <c r="N30" s="9">
        <v>5.7960000000000003</v>
      </c>
      <c r="O30" s="161">
        <v>8.41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40</v>
      </c>
      <c r="C32" s="8">
        <v>40</v>
      </c>
      <c r="D32" s="8">
        <v>12</v>
      </c>
      <c r="E32" s="8">
        <v>8</v>
      </c>
      <c r="F32" s="38">
        <v>10</v>
      </c>
      <c r="G32" s="7">
        <v>12</v>
      </c>
      <c r="H32" s="8">
        <v>1000</v>
      </c>
      <c r="I32" s="8">
        <v>5500</v>
      </c>
      <c r="J32" s="8">
        <v>15</v>
      </c>
      <c r="K32" s="8">
        <v>12</v>
      </c>
      <c r="L32" s="13">
        <v>15</v>
      </c>
      <c r="M32" s="7">
        <v>150</v>
      </c>
      <c r="N32" s="8">
        <v>130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139.4</v>
      </c>
      <c r="C33" s="17">
        <v>117.5</v>
      </c>
      <c r="D33" s="20">
        <v>49.7</v>
      </c>
      <c r="E33" s="20">
        <v>35</v>
      </c>
      <c r="F33" s="44">
        <v>35.700000000000003</v>
      </c>
      <c r="G33" s="33">
        <v>69.7</v>
      </c>
      <c r="H33" s="16">
        <v>454</v>
      </c>
      <c r="I33" s="16">
        <v>2050</v>
      </c>
      <c r="J33" s="16">
        <v>37.9</v>
      </c>
      <c r="K33" s="20">
        <v>38.1</v>
      </c>
      <c r="L33" s="45">
        <v>38.799999999999997</v>
      </c>
      <c r="M33" s="20">
        <v>93.8</v>
      </c>
      <c r="N33" s="20">
        <v>86.7</v>
      </c>
      <c r="O33" s="17">
        <v>112.4</v>
      </c>
      <c r="P33" s="17">
        <v>112.3</v>
      </c>
      <c r="Q33" s="46">
        <v>111.9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19.338999999999999</v>
      </c>
      <c r="C37" s="101">
        <v>23.053000000000001</v>
      </c>
      <c r="D37" s="106">
        <v>25.088000000000001</v>
      </c>
      <c r="E37" s="9">
        <v>25.138000000000002</v>
      </c>
      <c r="F37" s="9">
        <v>27.355</v>
      </c>
      <c r="G37" s="161">
        <v>37.438000000000002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246</v>
      </c>
      <c r="C39" s="8" t="s">
        <v>245</v>
      </c>
      <c r="D39" s="8">
        <v>3100</v>
      </c>
      <c r="E39" s="8">
        <v>1800</v>
      </c>
      <c r="F39" s="8">
        <v>4500</v>
      </c>
      <c r="G39" s="8">
        <v>1200</v>
      </c>
      <c r="H39" s="8">
        <v>1800</v>
      </c>
      <c r="I39" s="8">
        <v>3000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6">
        <v>1215</v>
      </c>
      <c r="C40" s="16">
        <v>1511</v>
      </c>
      <c r="D40" s="16">
        <v>1513</v>
      </c>
      <c r="E40" s="16">
        <v>1085</v>
      </c>
      <c r="F40" s="16">
        <v>1761</v>
      </c>
      <c r="G40" s="16">
        <v>599</v>
      </c>
      <c r="H40" s="16">
        <v>752</v>
      </c>
      <c r="I40" s="16">
        <v>1022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15.901999999999999</v>
      </c>
      <c r="C44" s="95">
        <v>23.779</v>
      </c>
      <c r="D44" s="9">
        <v>27.2</v>
      </c>
      <c r="E44" s="9">
        <v>28.373999999999999</v>
      </c>
      <c r="F44" s="9">
        <v>28.262</v>
      </c>
      <c r="G44" s="161" t="s">
        <v>240</v>
      </c>
      <c r="H44" s="162"/>
      <c r="I44" s="163"/>
      <c r="J44" s="26">
        <v>5.05</v>
      </c>
      <c r="K44" s="9">
        <v>10.968</v>
      </c>
      <c r="L44" s="161">
        <v>20.805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</v>
      </c>
      <c r="C46" s="8">
        <v>1400</v>
      </c>
      <c r="D46" s="8">
        <v>8000</v>
      </c>
      <c r="E46" s="8">
        <v>8000</v>
      </c>
      <c r="F46" s="8">
        <v>1100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600</v>
      </c>
      <c r="C47" s="20">
        <v>839</v>
      </c>
      <c r="D47" s="16">
        <v>3170</v>
      </c>
      <c r="E47" s="16">
        <v>2740</v>
      </c>
      <c r="F47" s="16">
        <v>554</v>
      </c>
      <c r="G47" s="16" t="s">
        <v>140</v>
      </c>
      <c r="H47" s="16" t="s">
        <v>140</v>
      </c>
      <c r="I47" s="48" t="s">
        <v>140</v>
      </c>
      <c r="J47" s="33">
        <v>75.400000000000006</v>
      </c>
      <c r="K47" s="44">
        <v>58.4</v>
      </c>
      <c r="L47" s="20">
        <v>53.4</v>
      </c>
      <c r="M47" s="105">
        <v>52.2</v>
      </c>
      <c r="N47" s="45">
        <v>51.9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16.068999999999999</v>
      </c>
      <c r="D51" s="162"/>
      <c r="E51" s="163"/>
      <c r="F51" s="171">
        <v>17.422000000000001</v>
      </c>
      <c r="G51" s="162"/>
      <c r="H51" s="172"/>
      <c r="I51" s="161">
        <v>7.0229999999999997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320</v>
      </c>
      <c r="D53" s="8">
        <v>350</v>
      </c>
      <c r="E53" s="51" t="s">
        <v>140</v>
      </c>
      <c r="F53" s="8" t="s">
        <v>140</v>
      </c>
      <c r="G53" s="8">
        <v>350</v>
      </c>
      <c r="H53" s="52">
        <v>350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176.5</v>
      </c>
      <c r="D54" s="53">
        <v>196.9</v>
      </c>
      <c r="E54" s="54" t="s">
        <v>140</v>
      </c>
      <c r="F54" s="17" t="s">
        <v>140</v>
      </c>
      <c r="G54" s="17">
        <v>164.4</v>
      </c>
      <c r="H54" s="89">
        <v>162.69999999999999</v>
      </c>
      <c r="I54" s="31">
        <v>53.7</v>
      </c>
      <c r="J54" s="56">
        <v>53.7</v>
      </c>
      <c r="K54" s="32">
        <v>52.3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8" workbookViewId="0">
      <selection activeCell="F40" sqref="F40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42335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16.193999999999999</v>
      </c>
      <c r="E9" s="161">
        <v>18.962</v>
      </c>
      <c r="F9" s="162"/>
      <c r="G9" s="163"/>
      <c r="H9" s="7" t="s">
        <v>15</v>
      </c>
      <c r="I9" s="8" t="s">
        <v>15</v>
      </c>
      <c r="J9" s="9">
        <v>13.178000000000001</v>
      </c>
      <c r="K9" s="161">
        <v>18.66</v>
      </c>
      <c r="L9" s="162"/>
      <c r="M9" s="163"/>
      <c r="N9" s="7" t="s">
        <v>15</v>
      </c>
      <c r="O9" s="9">
        <v>16.202999999999999</v>
      </c>
      <c r="P9" s="161">
        <v>24.248000000000001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800</v>
      </c>
      <c r="G11" s="13" t="s">
        <v>140</v>
      </c>
      <c r="H11" s="7" t="s">
        <v>15</v>
      </c>
      <c r="I11" s="8" t="s">
        <v>15</v>
      </c>
      <c r="J11" s="8">
        <v>150</v>
      </c>
      <c r="K11" s="8">
        <v>250</v>
      </c>
      <c r="L11" s="8">
        <v>250</v>
      </c>
      <c r="M11" s="13">
        <v>250</v>
      </c>
      <c r="N11" s="7" t="s">
        <v>15</v>
      </c>
      <c r="O11" s="8">
        <v>150</v>
      </c>
      <c r="P11" s="8">
        <v>50</v>
      </c>
      <c r="Q11" s="8">
        <v>150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222</v>
      </c>
      <c r="E12" s="18">
        <v>402</v>
      </c>
      <c r="F12" s="18">
        <v>414</v>
      </c>
      <c r="G12" s="19" t="s">
        <v>140</v>
      </c>
      <c r="H12" s="15" t="s">
        <v>34</v>
      </c>
      <c r="I12" s="16" t="s">
        <v>34</v>
      </c>
      <c r="J12" s="20">
        <v>116.2</v>
      </c>
      <c r="K12" s="18">
        <v>141.9</v>
      </c>
      <c r="L12" s="18">
        <v>144.4</v>
      </c>
      <c r="M12" s="19">
        <v>144.9</v>
      </c>
      <c r="N12" s="15" t="s">
        <v>34</v>
      </c>
      <c r="O12" s="20">
        <v>97.4</v>
      </c>
      <c r="P12" s="17">
        <v>76.400000000000006</v>
      </c>
      <c r="Q12" s="17">
        <v>106.8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3.1080000000000001</v>
      </c>
      <c r="C16" s="9">
        <v>10.425000000000001</v>
      </c>
      <c r="D16" s="8" t="s">
        <v>15</v>
      </c>
      <c r="E16" s="9">
        <v>21.844000000000001</v>
      </c>
      <c r="F16" s="161">
        <v>24.321999999999999</v>
      </c>
      <c r="G16" s="162"/>
      <c r="H16" s="163"/>
      <c r="I16" s="26">
        <v>9.1280000000000001</v>
      </c>
      <c r="J16" s="9">
        <v>16.489000000000001</v>
      </c>
      <c r="K16" s="9">
        <v>20.027999999999999</v>
      </c>
      <c r="L16" s="168">
        <v>21.300999999999998</v>
      </c>
      <c r="M16" s="169"/>
      <c r="N16" s="170"/>
      <c r="O16" s="171">
        <v>17.457000000000001</v>
      </c>
      <c r="P16" s="172"/>
      <c r="Q16" s="27">
        <v>15.590999999999999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12</v>
      </c>
      <c r="C18" s="8">
        <v>20</v>
      </c>
      <c r="D18" s="8" t="s">
        <v>15</v>
      </c>
      <c r="E18" s="8">
        <v>2000</v>
      </c>
      <c r="F18" s="8">
        <v>180</v>
      </c>
      <c r="G18" s="8">
        <v>180</v>
      </c>
      <c r="H18" s="13">
        <v>180</v>
      </c>
      <c r="I18" s="7">
        <v>20</v>
      </c>
      <c r="J18" s="8">
        <v>400</v>
      </c>
      <c r="K18" s="8">
        <v>1600</v>
      </c>
      <c r="L18" s="8">
        <v>12</v>
      </c>
      <c r="M18" s="8">
        <v>12</v>
      </c>
      <c r="N18" s="8">
        <v>12</v>
      </c>
      <c r="O18" s="7">
        <v>800</v>
      </c>
      <c r="P18" s="8">
        <v>800</v>
      </c>
      <c r="Q18" s="13">
        <v>180</v>
      </c>
    </row>
    <row r="19" spans="1:18" ht="11.25" customHeight="1" thickBot="1" x14ac:dyDescent="0.2">
      <c r="A19" s="14" t="s">
        <v>33</v>
      </c>
      <c r="B19" s="16">
        <v>45.1</v>
      </c>
      <c r="C19" s="20">
        <v>72.599999999999994</v>
      </c>
      <c r="D19" s="16" t="s">
        <v>140</v>
      </c>
      <c r="E19" s="17">
        <v>706</v>
      </c>
      <c r="F19" s="31">
        <v>85.3</v>
      </c>
      <c r="G19" s="31">
        <v>84.7</v>
      </c>
      <c r="H19" s="32">
        <v>84.5</v>
      </c>
      <c r="I19" s="33">
        <v>110.4</v>
      </c>
      <c r="J19" s="17">
        <v>231</v>
      </c>
      <c r="K19" s="17">
        <v>530</v>
      </c>
      <c r="L19" s="31">
        <v>38.5</v>
      </c>
      <c r="M19" s="31">
        <v>38.6</v>
      </c>
      <c r="N19" s="34">
        <v>37.9</v>
      </c>
      <c r="O19" s="88">
        <v>361</v>
      </c>
      <c r="P19" s="18">
        <v>365</v>
      </c>
      <c r="Q19" s="13">
        <v>145.9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8.24</v>
      </c>
      <c r="C23" s="161">
        <v>10.888999999999999</v>
      </c>
      <c r="D23" s="162"/>
      <c r="E23" s="163"/>
      <c r="F23" s="26">
        <v>6.5830000000000002</v>
      </c>
      <c r="G23" s="9">
        <v>7.5620000000000003</v>
      </c>
      <c r="H23" s="161">
        <v>7.2</v>
      </c>
      <c r="I23" s="162"/>
      <c r="J23" s="163"/>
      <c r="K23" s="7" t="s">
        <v>15</v>
      </c>
      <c r="L23" s="9">
        <v>31.081</v>
      </c>
      <c r="M23" s="9">
        <v>28.536999999999999</v>
      </c>
      <c r="N23" s="9">
        <v>34.469000000000001</v>
      </c>
      <c r="O23" s="161">
        <v>41.219000000000001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25</v>
      </c>
      <c r="D25" s="8">
        <v>20</v>
      </c>
      <c r="E25" s="13">
        <v>25</v>
      </c>
      <c r="F25" s="7">
        <v>1500</v>
      </c>
      <c r="G25" s="8">
        <v>900</v>
      </c>
      <c r="H25" s="8">
        <v>12</v>
      </c>
      <c r="I25" s="8">
        <v>15</v>
      </c>
      <c r="J25" s="38">
        <v>15</v>
      </c>
      <c r="K25" s="7" t="s">
        <v>15</v>
      </c>
      <c r="L25" s="8">
        <v>1200</v>
      </c>
      <c r="M25" s="8">
        <v>5000</v>
      </c>
      <c r="N25" s="8">
        <v>2200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71.099999999999994</v>
      </c>
      <c r="C26" s="31">
        <v>51.2</v>
      </c>
      <c r="D26" s="31">
        <v>50.1</v>
      </c>
      <c r="E26" s="32">
        <v>51.3</v>
      </c>
      <c r="F26" s="39">
        <v>528</v>
      </c>
      <c r="G26" s="17">
        <v>366</v>
      </c>
      <c r="H26" s="31">
        <v>39.299999999999997</v>
      </c>
      <c r="I26" s="31">
        <v>40</v>
      </c>
      <c r="J26" s="34">
        <v>40.200000000000003</v>
      </c>
      <c r="K26" s="16" t="s">
        <v>34</v>
      </c>
      <c r="L26" s="20">
        <v>421</v>
      </c>
      <c r="M26" s="16">
        <v>2110</v>
      </c>
      <c r="N26" s="40">
        <v>914</v>
      </c>
      <c r="O26" s="31">
        <v>30.1</v>
      </c>
      <c r="P26" s="31">
        <v>30.7</v>
      </c>
      <c r="Q26" s="32">
        <v>31.1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15.006</v>
      </c>
      <c r="C30" s="9">
        <v>19.954000000000001</v>
      </c>
      <c r="D30" s="9">
        <v>23.498000000000001</v>
      </c>
      <c r="E30" s="161">
        <v>24.155999999999999</v>
      </c>
      <c r="F30" s="163"/>
      <c r="G30" s="26">
        <v>12.105</v>
      </c>
      <c r="H30" s="9">
        <v>14.304</v>
      </c>
      <c r="I30" s="9">
        <v>24.417999999999999</v>
      </c>
      <c r="J30" s="161">
        <v>30.617000000000001</v>
      </c>
      <c r="K30" s="162"/>
      <c r="L30" s="163"/>
      <c r="M30" s="26">
        <v>3.2120000000000002</v>
      </c>
      <c r="N30" s="9">
        <v>5.55</v>
      </c>
      <c r="O30" s="161">
        <v>8.1669999999999998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40</v>
      </c>
      <c r="C32" s="8">
        <v>50</v>
      </c>
      <c r="D32" s="8">
        <v>15</v>
      </c>
      <c r="E32" s="8">
        <v>10</v>
      </c>
      <c r="F32" s="38">
        <v>10</v>
      </c>
      <c r="G32" s="7">
        <v>10</v>
      </c>
      <c r="H32" s="8">
        <v>1000</v>
      </c>
      <c r="I32" s="8">
        <v>5500</v>
      </c>
      <c r="J32" s="8">
        <v>15</v>
      </c>
      <c r="K32" s="8">
        <v>15</v>
      </c>
      <c r="L32" s="13">
        <v>15</v>
      </c>
      <c r="M32" s="7">
        <v>150</v>
      </c>
      <c r="N32" s="8">
        <v>120</v>
      </c>
      <c r="O32" s="8">
        <v>150</v>
      </c>
      <c r="P32" s="8">
        <v>150</v>
      </c>
      <c r="Q32" s="13">
        <v>150</v>
      </c>
      <c r="R32" s="22"/>
    </row>
    <row r="33" spans="1:18" ht="11.25" customHeight="1" thickBot="1" x14ac:dyDescent="0.2">
      <c r="A33" s="43" t="s">
        <v>33</v>
      </c>
      <c r="B33" s="15">
        <v>138</v>
      </c>
      <c r="C33" s="17">
        <v>120.3</v>
      </c>
      <c r="D33" s="20">
        <v>49.9</v>
      </c>
      <c r="E33" s="20">
        <v>36.299999999999997</v>
      </c>
      <c r="F33" s="44">
        <v>37.4</v>
      </c>
      <c r="G33" s="33">
        <v>69.900000000000006</v>
      </c>
      <c r="H33" s="16">
        <v>449</v>
      </c>
      <c r="I33" s="16">
        <v>2120</v>
      </c>
      <c r="J33" s="16">
        <v>39.4</v>
      </c>
      <c r="K33" s="20">
        <v>40.9</v>
      </c>
      <c r="L33" s="45">
        <v>40.299999999999997</v>
      </c>
      <c r="M33" s="20">
        <v>102.7</v>
      </c>
      <c r="N33" s="20">
        <v>88.9</v>
      </c>
      <c r="O33" s="17">
        <v>108.6</v>
      </c>
      <c r="P33" s="17">
        <v>110.8</v>
      </c>
      <c r="Q33" s="46">
        <v>109.1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 t="s">
        <v>463</v>
      </c>
      <c r="C37" s="101">
        <v>23.004000000000001</v>
      </c>
      <c r="D37" s="106">
        <v>24.901</v>
      </c>
      <c r="E37" s="9">
        <v>24.997</v>
      </c>
      <c r="F37" s="9">
        <v>27.198</v>
      </c>
      <c r="G37" s="161">
        <v>37.252000000000002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246</v>
      </c>
      <c r="C39" s="8">
        <v>3000</v>
      </c>
      <c r="D39" s="8">
        <v>2500</v>
      </c>
      <c r="E39" s="8">
        <v>2000</v>
      </c>
      <c r="F39" s="8">
        <v>4500</v>
      </c>
      <c r="G39" s="8">
        <v>1400</v>
      </c>
      <c r="H39" s="8">
        <v>1600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6">
        <v>1115</v>
      </c>
      <c r="C40" s="16">
        <v>1438</v>
      </c>
      <c r="D40" s="16">
        <v>1497</v>
      </c>
      <c r="E40" s="16">
        <v>1100</v>
      </c>
      <c r="F40" s="16">
        <v>1795</v>
      </c>
      <c r="G40" s="16">
        <v>647</v>
      </c>
      <c r="H40" s="16">
        <v>711</v>
      </c>
      <c r="I40" s="16">
        <v>1015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15.763999999999999</v>
      </c>
      <c r="C44" s="95">
        <v>23.605</v>
      </c>
      <c r="D44" s="9">
        <v>27.135000000000002</v>
      </c>
      <c r="E44" s="9">
        <v>28.244</v>
      </c>
      <c r="F44" s="9">
        <v>28.184999999999999</v>
      </c>
      <c r="G44" s="161" t="s">
        <v>140</v>
      </c>
      <c r="H44" s="162"/>
      <c r="I44" s="163"/>
      <c r="J44" s="26">
        <v>4.9000000000000004</v>
      </c>
      <c r="K44" s="9">
        <v>10.702999999999999</v>
      </c>
      <c r="L44" s="161">
        <v>20.693999999999999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1000</v>
      </c>
      <c r="C46" s="8">
        <v>1500</v>
      </c>
      <c r="D46" s="8">
        <v>8000</v>
      </c>
      <c r="E46" s="8">
        <v>6000</v>
      </c>
      <c r="F46" s="8">
        <v>1500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685</v>
      </c>
      <c r="C47" s="20">
        <v>913</v>
      </c>
      <c r="D47" s="16">
        <v>3260</v>
      </c>
      <c r="E47" s="16">
        <v>2770</v>
      </c>
      <c r="F47" s="16">
        <v>772</v>
      </c>
      <c r="G47" s="16" t="s">
        <v>140</v>
      </c>
      <c r="H47" s="16" t="s">
        <v>140</v>
      </c>
      <c r="I47" s="48" t="s">
        <v>140</v>
      </c>
      <c r="J47" s="33">
        <v>76.5</v>
      </c>
      <c r="K47" s="44">
        <v>57.2</v>
      </c>
      <c r="L47" s="20">
        <v>55.3</v>
      </c>
      <c r="M47" s="105">
        <v>54.6</v>
      </c>
      <c r="N47" s="45">
        <v>54.2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15.57</v>
      </c>
      <c r="D51" s="162"/>
      <c r="E51" s="163"/>
      <c r="F51" s="171">
        <v>17.058</v>
      </c>
      <c r="G51" s="162"/>
      <c r="H51" s="172"/>
      <c r="I51" s="161">
        <v>6.7949999999999999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280</v>
      </c>
      <c r="D53" s="8">
        <v>300</v>
      </c>
      <c r="E53" s="51" t="s">
        <v>140</v>
      </c>
      <c r="F53" s="8" t="s">
        <v>140</v>
      </c>
      <c r="G53" s="8">
        <v>320</v>
      </c>
      <c r="H53" s="52">
        <v>350</v>
      </c>
      <c r="I53" s="8">
        <v>50</v>
      </c>
      <c r="J53" s="8">
        <v>50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170.4</v>
      </c>
      <c r="D54" s="53">
        <v>179.6</v>
      </c>
      <c r="E54" s="54" t="s">
        <v>140</v>
      </c>
      <c r="F54" s="17" t="s">
        <v>140</v>
      </c>
      <c r="G54" s="17">
        <v>155.19999999999999</v>
      </c>
      <c r="H54" s="89">
        <v>166.9</v>
      </c>
      <c r="I54" s="31">
        <v>55.9</v>
      </c>
      <c r="J54" s="56">
        <v>56.3</v>
      </c>
      <c r="K54" s="32">
        <v>54.1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N26" sqref="N2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42023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16.12</v>
      </c>
      <c r="E9" s="161">
        <v>18.776</v>
      </c>
      <c r="F9" s="162"/>
      <c r="G9" s="163"/>
      <c r="H9" s="7" t="s">
        <v>15</v>
      </c>
      <c r="I9" s="8" t="s">
        <v>15</v>
      </c>
      <c r="J9" s="9">
        <v>13.087999999999999</v>
      </c>
      <c r="K9" s="161">
        <v>18.22</v>
      </c>
      <c r="L9" s="162"/>
      <c r="M9" s="163"/>
      <c r="N9" s="7" t="s">
        <v>15</v>
      </c>
      <c r="O9" s="9">
        <v>16.78</v>
      </c>
      <c r="P9" s="161">
        <v>24.728000000000002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900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85</v>
      </c>
      <c r="K11" s="8">
        <v>180</v>
      </c>
      <c r="L11" s="8">
        <v>220</v>
      </c>
      <c r="M11" s="13">
        <v>220</v>
      </c>
      <c r="N11" s="7" t="s">
        <v>15</v>
      </c>
      <c r="O11" s="8">
        <v>150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199</v>
      </c>
      <c r="E12" s="18">
        <v>528</v>
      </c>
      <c r="F12" s="18">
        <v>576</v>
      </c>
      <c r="G12" s="19" t="s">
        <v>140</v>
      </c>
      <c r="H12" s="15" t="s">
        <v>34</v>
      </c>
      <c r="I12" s="16" t="s">
        <v>34</v>
      </c>
      <c r="J12" s="20">
        <v>104.8</v>
      </c>
      <c r="K12" s="18">
        <v>154.9</v>
      </c>
      <c r="L12" s="18">
        <v>164.7</v>
      </c>
      <c r="M12" s="19">
        <v>166.1</v>
      </c>
      <c r="N12" s="15" t="s">
        <v>34</v>
      </c>
      <c r="O12" s="20">
        <v>128.1</v>
      </c>
      <c r="P12" s="17">
        <v>79.2</v>
      </c>
      <c r="Q12" s="17">
        <v>195.2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3.7429999999999999</v>
      </c>
      <c r="C16" s="9">
        <v>10.404</v>
      </c>
      <c r="D16" s="8" t="s">
        <v>15</v>
      </c>
      <c r="E16" s="9">
        <v>21.992999999999999</v>
      </c>
      <c r="F16" s="161">
        <v>24.462</v>
      </c>
      <c r="G16" s="162"/>
      <c r="H16" s="163"/>
      <c r="I16" s="26">
        <v>8.3249999999999993</v>
      </c>
      <c r="J16" s="9">
        <v>16.399999999999999</v>
      </c>
      <c r="K16" s="9">
        <v>19.983000000000001</v>
      </c>
      <c r="L16" s="168">
        <v>21.167000000000002</v>
      </c>
      <c r="M16" s="169"/>
      <c r="N16" s="170"/>
      <c r="O16" s="171">
        <v>18.03</v>
      </c>
      <c r="P16" s="172"/>
      <c r="Q16" s="27">
        <v>15.827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25</v>
      </c>
      <c r="C18" s="8">
        <v>15</v>
      </c>
      <c r="D18" s="8" t="s">
        <v>15</v>
      </c>
      <c r="E18" s="8">
        <v>1600</v>
      </c>
      <c r="F18" s="8">
        <v>45</v>
      </c>
      <c r="G18" s="8">
        <v>45</v>
      </c>
      <c r="H18" s="13">
        <v>45</v>
      </c>
      <c r="I18" s="7">
        <v>15</v>
      </c>
      <c r="J18" s="8">
        <v>280</v>
      </c>
      <c r="K18" s="8">
        <v>1500</v>
      </c>
      <c r="L18" s="8">
        <v>10</v>
      </c>
      <c r="M18" s="8">
        <v>8</v>
      </c>
      <c r="N18" s="8">
        <v>8</v>
      </c>
      <c r="O18" s="7">
        <v>800</v>
      </c>
      <c r="P18" s="8">
        <v>800</v>
      </c>
      <c r="Q18" s="13">
        <v>120</v>
      </c>
    </row>
    <row r="19" spans="1:18" ht="11.25" customHeight="1" thickBot="1" x14ac:dyDescent="0.2">
      <c r="A19" s="14" t="s">
        <v>33</v>
      </c>
      <c r="B19" s="16">
        <v>47.6</v>
      </c>
      <c r="C19" s="20">
        <v>72.3</v>
      </c>
      <c r="D19" s="16" t="s">
        <v>140</v>
      </c>
      <c r="E19" s="17">
        <v>748</v>
      </c>
      <c r="F19" s="31">
        <v>49</v>
      </c>
      <c r="G19" s="31">
        <v>49.3</v>
      </c>
      <c r="H19" s="32">
        <v>48.5</v>
      </c>
      <c r="I19" s="33">
        <v>118.2</v>
      </c>
      <c r="J19" s="17">
        <v>237</v>
      </c>
      <c r="K19" s="17">
        <v>632</v>
      </c>
      <c r="L19" s="31">
        <v>39</v>
      </c>
      <c r="M19" s="31">
        <v>39.1</v>
      </c>
      <c r="N19" s="34">
        <v>38.9</v>
      </c>
      <c r="O19" s="88">
        <v>440</v>
      </c>
      <c r="P19" s="18">
        <v>446</v>
      </c>
      <c r="Q19" s="35">
        <v>156.5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8.5050000000000008</v>
      </c>
      <c r="C23" s="161">
        <v>10.648</v>
      </c>
      <c r="D23" s="162"/>
      <c r="E23" s="163"/>
      <c r="F23" s="26">
        <v>7.0369999999999999</v>
      </c>
      <c r="G23" s="9">
        <v>7.7850000000000001</v>
      </c>
      <c r="H23" s="161">
        <v>7.1029999999999998</v>
      </c>
      <c r="I23" s="162"/>
      <c r="J23" s="163"/>
      <c r="K23" s="7" t="s">
        <v>15</v>
      </c>
      <c r="L23" s="9">
        <v>31.375</v>
      </c>
      <c r="M23" s="9">
        <v>28.93</v>
      </c>
      <c r="N23" s="9">
        <v>34.991999999999997</v>
      </c>
      <c r="O23" s="161">
        <v>42.148000000000003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22</v>
      </c>
      <c r="E25" s="13">
        <v>25</v>
      </c>
      <c r="F25" s="7">
        <v>1300</v>
      </c>
      <c r="G25" s="8">
        <v>600</v>
      </c>
      <c r="H25" s="8">
        <v>15</v>
      </c>
      <c r="I25" s="8">
        <v>15</v>
      </c>
      <c r="J25" s="38">
        <v>12</v>
      </c>
      <c r="K25" s="7" t="s">
        <v>15</v>
      </c>
      <c r="L25" s="8" t="s">
        <v>245</v>
      </c>
      <c r="M25" s="8">
        <v>4000</v>
      </c>
      <c r="N25" s="8">
        <v>2200</v>
      </c>
      <c r="O25" s="8">
        <v>12</v>
      </c>
      <c r="P25" s="8">
        <v>8</v>
      </c>
      <c r="Q25" s="13">
        <v>6</v>
      </c>
    </row>
    <row r="26" spans="1:18" ht="11.25" customHeight="1" thickBot="1" x14ac:dyDescent="0.2">
      <c r="A26" s="14" t="s">
        <v>33</v>
      </c>
      <c r="B26" s="33">
        <v>91.4</v>
      </c>
      <c r="C26" s="31">
        <v>54.1</v>
      </c>
      <c r="D26" s="31">
        <v>53.6</v>
      </c>
      <c r="E26" s="32">
        <v>53.5</v>
      </c>
      <c r="F26" s="39">
        <v>511</v>
      </c>
      <c r="G26" s="17">
        <v>296</v>
      </c>
      <c r="H26" s="31">
        <v>41.9</v>
      </c>
      <c r="I26" s="31">
        <v>40.9</v>
      </c>
      <c r="J26" s="34">
        <v>40.799999999999997</v>
      </c>
      <c r="K26" s="16" t="s">
        <v>34</v>
      </c>
      <c r="L26" s="20" t="s">
        <v>246</v>
      </c>
      <c r="M26" s="16">
        <v>2400</v>
      </c>
      <c r="N26" s="40">
        <v>1419</v>
      </c>
      <c r="O26" s="31">
        <v>32.6</v>
      </c>
      <c r="P26" s="31">
        <v>31.1</v>
      </c>
      <c r="Q26" s="32">
        <v>30.9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14.962999999999999</v>
      </c>
      <c r="C30" s="9">
        <v>20.38</v>
      </c>
      <c r="D30" s="9">
        <v>23.856999999999999</v>
      </c>
      <c r="E30" s="161">
        <v>24.068999999999999</v>
      </c>
      <c r="F30" s="163"/>
      <c r="G30" s="26">
        <v>13.076000000000001</v>
      </c>
      <c r="H30" s="9">
        <v>14.773</v>
      </c>
      <c r="I30" s="9">
        <v>24.818000000000001</v>
      </c>
      <c r="J30" s="161">
        <v>30.882000000000001</v>
      </c>
      <c r="K30" s="162"/>
      <c r="L30" s="163"/>
      <c r="M30" s="26">
        <v>3.6949999999999998</v>
      </c>
      <c r="N30" s="9">
        <v>5.6230000000000002</v>
      </c>
      <c r="O30" s="161">
        <v>7.7229999999999999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22</v>
      </c>
      <c r="C32" s="8">
        <v>30</v>
      </c>
      <c r="D32" s="8">
        <v>12</v>
      </c>
      <c r="E32" s="8">
        <v>8</v>
      </c>
      <c r="F32" s="38">
        <v>8</v>
      </c>
      <c r="G32" s="7">
        <v>15</v>
      </c>
      <c r="H32" s="8">
        <v>1300</v>
      </c>
      <c r="I32" s="8">
        <v>5000</v>
      </c>
      <c r="J32" s="8">
        <v>12</v>
      </c>
      <c r="K32" s="8">
        <v>15</v>
      </c>
      <c r="L32" s="13">
        <v>12</v>
      </c>
      <c r="M32" s="7">
        <v>350</v>
      </c>
      <c r="N32" s="8">
        <v>90</v>
      </c>
      <c r="O32" s="8">
        <v>180</v>
      </c>
      <c r="P32" s="8">
        <v>200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144.5</v>
      </c>
      <c r="C33" s="17">
        <v>130.80000000000001</v>
      </c>
      <c r="D33" s="20">
        <v>50.6</v>
      </c>
      <c r="E33" s="20">
        <v>29.4</v>
      </c>
      <c r="F33" s="44">
        <v>35.5</v>
      </c>
      <c r="G33" s="33">
        <v>48.5</v>
      </c>
      <c r="H33" s="16">
        <v>631</v>
      </c>
      <c r="I33" s="16">
        <v>2310</v>
      </c>
      <c r="J33" s="16">
        <v>41.9</v>
      </c>
      <c r="K33" s="20">
        <v>41.4</v>
      </c>
      <c r="L33" s="45">
        <v>41.6</v>
      </c>
      <c r="M33" s="20">
        <v>199</v>
      </c>
      <c r="N33" s="20">
        <v>85.8</v>
      </c>
      <c r="O33" s="17">
        <v>141.5</v>
      </c>
      <c r="P33" s="17">
        <v>141.69999999999999</v>
      </c>
      <c r="Q33" s="46">
        <v>139.80000000000001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19.375</v>
      </c>
      <c r="C37" s="8" t="s">
        <v>250</v>
      </c>
      <c r="D37" s="9" t="s">
        <v>250</v>
      </c>
      <c r="E37" s="9">
        <v>25.518000000000001</v>
      </c>
      <c r="F37" s="9">
        <v>27.431000000000001</v>
      </c>
      <c r="G37" s="161">
        <v>37.991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246</v>
      </c>
      <c r="C39" s="8" t="s">
        <v>15</v>
      </c>
      <c r="D39" s="8" t="s">
        <v>250</v>
      </c>
      <c r="E39" s="8" t="s">
        <v>246</v>
      </c>
      <c r="F39" s="8" t="s">
        <v>246</v>
      </c>
      <c r="G39" s="8">
        <v>1500</v>
      </c>
      <c r="H39" s="8">
        <v>1800</v>
      </c>
      <c r="I39" s="8">
        <v>2000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1289</v>
      </c>
      <c r="C40" s="16" t="s">
        <v>34</v>
      </c>
      <c r="D40" s="16" t="s">
        <v>140</v>
      </c>
      <c r="E40" s="16">
        <v>1370</v>
      </c>
      <c r="F40" s="16">
        <v>1647</v>
      </c>
      <c r="G40" s="16">
        <v>675</v>
      </c>
      <c r="H40" s="16">
        <v>743</v>
      </c>
      <c r="I40" s="16">
        <v>799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27.635000000000002</v>
      </c>
      <c r="C44" s="8">
        <v>28.635000000000002</v>
      </c>
      <c r="D44" s="9">
        <v>28.919</v>
      </c>
      <c r="E44" s="9">
        <v>17.198</v>
      </c>
      <c r="F44" s="9" t="s">
        <v>250</v>
      </c>
      <c r="G44" s="161" t="s">
        <v>140</v>
      </c>
      <c r="H44" s="162"/>
      <c r="I44" s="163"/>
      <c r="J44" s="26">
        <v>5.2229999999999999</v>
      </c>
      <c r="K44" s="9">
        <v>11.077</v>
      </c>
      <c r="L44" s="161">
        <v>20.870999999999999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7000</v>
      </c>
      <c r="C46" s="8">
        <v>5500</v>
      </c>
      <c r="D46" s="8">
        <v>1000</v>
      </c>
      <c r="E46" s="8">
        <v>1900</v>
      </c>
      <c r="F46" s="8" t="s">
        <v>250</v>
      </c>
      <c r="G46" s="8" t="s">
        <v>140</v>
      </c>
      <c r="H46" s="8" t="s">
        <v>140</v>
      </c>
      <c r="I46" s="38" t="s">
        <v>140</v>
      </c>
      <c r="J46" s="7">
        <v>10</v>
      </c>
      <c r="K46" s="38">
        <v>12</v>
      </c>
      <c r="L46" s="8">
        <v>15</v>
      </c>
      <c r="M46" s="8">
        <v>15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3220</v>
      </c>
      <c r="C47" s="16">
        <v>3070</v>
      </c>
      <c r="D47" s="16">
        <v>669</v>
      </c>
      <c r="E47" s="16">
        <v>1086</v>
      </c>
      <c r="F47" s="16" t="s">
        <v>140</v>
      </c>
      <c r="G47" s="16" t="s">
        <v>140</v>
      </c>
      <c r="H47" s="16" t="s">
        <v>140</v>
      </c>
      <c r="I47" s="48" t="s">
        <v>140</v>
      </c>
      <c r="J47" s="33">
        <v>79.099999999999994</v>
      </c>
      <c r="K47" s="44">
        <v>58.2</v>
      </c>
      <c r="L47" s="20">
        <v>55.9</v>
      </c>
      <c r="M47" s="16">
        <v>55.9</v>
      </c>
      <c r="N47" s="45">
        <v>55.3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14.919</v>
      </c>
      <c r="D51" s="162"/>
      <c r="E51" s="163"/>
      <c r="F51" s="171">
        <v>17.099</v>
      </c>
      <c r="G51" s="162"/>
      <c r="H51" s="172"/>
      <c r="I51" s="161">
        <v>6.8289999999999997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200</v>
      </c>
      <c r="E53" s="51" t="s">
        <v>140</v>
      </c>
      <c r="F53" s="8" t="s">
        <v>140</v>
      </c>
      <c r="G53" s="8">
        <v>280</v>
      </c>
      <c r="H53" s="52">
        <v>300</v>
      </c>
      <c r="I53" s="8">
        <v>30</v>
      </c>
      <c r="J53" s="8">
        <v>25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98.8</v>
      </c>
      <c r="D54" s="53">
        <v>191.1</v>
      </c>
      <c r="E54" s="54" t="s">
        <v>140</v>
      </c>
      <c r="F54" s="20" t="s">
        <v>140</v>
      </c>
      <c r="G54" s="53">
        <v>169.6</v>
      </c>
      <c r="H54" s="55">
        <v>186.1</v>
      </c>
      <c r="I54" s="31">
        <v>48.5</v>
      </c>
      <c r="J54" s="56">
        <v>48.8</v>
      </c>
      <c r="K54" s="32">
        <v>48.6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6" workbookViewId="0">
      <selection activeCell="I33" sqref="I33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42343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16.035</v>
      </c>
      <c r="E9" s="161">
        <v>18.783999999999999</v>
      </c>
      <c r="F9" s="162"/>
      <c r="G9" s="163"/>
      <c r="H9" s="7" t="s">
        <v>15</v>
      </c>
      <c r="I9" s="8" t="s">
        <v>15</v>
      </c>
      <c r="J9" s="9">
        <v>13.209</v>
      </c>
      <c r="K9" s="161">
        <v>18.609000000000002</v>
      </c>
      <c r="L9" s="162"/>
      <c r="M9" s="163"/>
      <c r="N9" s="7" t="s">
        <v>15</v>
      </c>
      <c r="O9" s="9">
        <v>16.18</v>
      </c>
      <c r="P9" s="161">
        <v>24.009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150</v>
      </c>
      <c r="K11" s="8">
        <v>220</v>
      </c>
      <c r="L11" s="8">
        <v>250</v>
      </c>
      <c r="M11" s="13">
        <v>250</v>
      </c>
      <c r="N11" s="7" t="s">
        <v>15</v>
      </c>
      <c r="O11" s="8">
        <v>120</v>
      </c>
      <c r="P11" s="8">
        <v>50</v>
      </c>
      <c r="Q11" s="8">
        <v>150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218</v>
      </c>
      <c r="E12" s="18">
        <v>412</v>
      </c>
      <c r="F12" s="18">
        <v>428</v>
      </c>
      <c r="G12" s="19" t="s">
        <v>140</v>
      </c>
      <c r="H12" s="15" t="s">
        <v>34</v>
      </c>
      <c r="I12" s="16" t="s">
        <v>34</v>
      </c>
      <c r="J12" s="20">
        <v>119.7</v>
      </c>
      <c r="K12" s="18">
        <v>139.9</v>
      </c>
      <c r="L12" s="18">
        <v>141.69999999999999</v>
      </c>
      <c r="M12" s="19">
        <v>143.5</v>
      </c>
      <c r="N12" s="15" t="s">
        <v>34</v>
      </c>
      <c r="O12" s="20">
        <v>92.2</v>
      </c>
      <c r="P12" s="17">
        <v>74.2</v>
      </c>
      <c r="Q12" s="17">
        <v>112.3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>
        <v>15.326000000000001</v>
      </c>
    </row>
    <row r="16" spans="1:18" ht="11.25" customHeight="1" x14ac:dyDescent="0.15">
      <c r="A16" s="25" t="s">
        <v>49</v>
      </c>
      <c r="B16" s="8">
        <v>3.0579999999999998</v>
      </c>
      <c r="C16" s="9">
        <v>10.305999999999999</v>
      </c>
      <c r="D16" s="8" t="s">
        <v>15</v>
      </c>
      <c r="E16" s="9">
        <v>21.638999999999999</v>
      </c>
      <c r="F16" s="161">
        <v>24.09</v>
      </c>
      <c r="G16" s="162"/>
      <c r="H16" s="163"/>
      <c r="I16" s="26">
        <v>9.0739999999999998</v>
      </c>
      <c r="J16" s="9">
        <v>16.303999999999998</v>
      </c>
      <c r="K16" s="9">
        <v>19.89</v>
      </c>
      <c r="L16" s="168">
        <v>21.187000000000001</v>
      </c>
      <c r="M16" s="169"/>
      <c r="N16" s="170"/>
      <c r="O16" s="171">
        <v>17.114000000000001</v>
      </c>
      <c r="P16" s="172"/>
      <c r="Q16" s="27">
        <v>15.590999999999999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20</v>
      </c>
      <c r="D18" s="8" t="s">
        <v>15</v>
      </c>
      <c r="E18" s="8">
        <v>2000</v>
      </c>
      <c r="F18" s="8">
        <v>150</v>
      </c>
      <c r="G18" s="8">
        <v>150</v>
      </c>
      <c r="H18" s="13">
        <v>150</v>
      </c>
      <c r="I18" s="7">
        <v>20</v>
      </c>
      <c r="J18" s="8">
        <v>400</v>
      </c>
      <c r="K18" s="8">
        <v>1500</v>
      </c>
      <c r="L18" s="8">
        <v>10</v>
      </c>
      <c r="M18" s="8">
        <v>10</v>
      </c>
      <c r="N18" s="8">
        <v>12</v>
      </c>
      <c r="O18" s="7">
        <v>800</v>
      </c>
      <c r="P18" s="8">
        <v>800</v>
      </c>
      <c r="Q18" s="13">
        <v>180</v>
      </c>
    </row>
    <row r="19" spans="1:18" ht="11.25" customHeight="1" thickBot="1" x14ac:dyDescent="0.2">
      <c r="A19" s="14" t="s">
        <v>33</v>
      </c>
      <c r="B19" s="16">
        <v>44.3</v>
      </c>
      <c r="C19" s="20">
        <v>74.400000000000006</v>
      </c>
      <c r="D19" s="16" t="s">
        <v>140</v>
      </c>
      <c r="E19" s="17">
        <v>692</v>
      </c>
      <c r="F19" s="31">
        <v>64.5</v>
      </c>
      <c r="G19" s="31">
        <v>63.2</v>
      </c>
      <c r="H19" s="32">
        <v>63.7</v>
      </c>
      <c r="I19" s="33">
        <v>111</v>
      </c>
      <c r="J19" s="17">
        <v>225</v>
      </c>
      <c r="K19" s="17">
        <v>522</v>
      </c>
      <c r="L19" s="31">
        <v>40.799999999999997</v>
      </c>
      <c r="M19" s="31">
        <v>39.799999999999997</v>
      </c>
      <c r="N19" s="34">
        <v>41.1</v>
      </c>
      <c r="O19" s="88">
        <v>357</v>
      </c>
      <c r="P19" s="18">
        <v>365</v>
      </c>
      <c r="Q19" s="13">
        <v>146.69999999999999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7.8520000000000003</v>
      </c>
      <c r="C23" s="161">
        <v>10.504</v>
      </c>
      <c r="D23" s="162"/>
      <c r="E23" s="163"/>
      <c r="F23" s="26">
        <v>6.391</v>
      </c>
      <c r="G23" s="9">
        <v>7.4039999999999999</v>
      </c>
      <c r="H23" s="161">
        <v>6.8239999999999998</v>
      </c>
      <c r="I23" s="162"/>
      <c r="J23" s="163"/>
      <c r="K23" s="7" t="s">
        <v>15</v>
      </c>
      <c r="L23" s="9">
        <v>30.98</v>
      </c>
      <c r="M23" s="9">
        <v>28.687000000000001</v>
      </c>
      <c r="N23" s="9">
        <v>34.401000000000003</v>
      </c>
      <c r="O23" s="161">
        <v>41.137999999999998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25</v>
      </c>
      <c r="D25" s="8">
        <v>25</v>
      </c>
      <c r="E25" s="13">
        <v>25</v>
      </c>
      <c r="F25" s="7">
        <v>1600</v>
      </c>
      <c r="G25" s="8">
        <v>900</v>
      </c>
      <c r="H25" s="8">
        <v>15</v>
      </c>
      <c r="I25" s="8">
        <v>15</v>
      </c>
      <c r="J25" s="38">
        <v>15</v>
      </c>
      <c r="K25" s="7" t="s">
        <v>15</v>
      </c>
      <c r="L25" s="8">
        <v>1200</v>
      </c>
      <c r="M25" s="8">
        <v>4800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70.5</v>
      </c>
      <c r="C26" s="31">
        <v>51.7</v>
      </c>
      <c r="D26" s="31">
        <v>52.4</v>
      </c>
      <c r="E26" s="32">
        <v>52</v>
      </c>
      <c r="F26" s="39">
        <v>543</v>
      </c>
      <c r="G26" s="17">
        <v>365</v>
      </c>
      <c r="H26" s="31">
        <v>43.1</v>
      </c>
      <c r="I26" s="31">
        <v>43</v>
      </c>
      <c r="J26" s="34">
        <v>42.7</v>
      </c>
      <c r="K26" s="16" t="s">
        <v>34</v>
      </c>
      <c r="L26" s="20">
        <v>426</v>
      </c>
      <c r="M26" s="16">
        <v>2090</v>
      </c>
      <c r="N26" s="40">
        <v>899</v>
      </c>
      <c r="O26" s="31">
        <v>28.3</v>
      </c>
      <c r="P26" s="31">
        <v>28.7</v>
      </c>
      <c r="Q26" s="32">
        <v>29.7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15.016999999999999</v>
      </c>
      <c r="C30" s="9">
        <v>19.914999999999999</v>
      </c>
      <c r="D30" s="9">
        <v>23.236999999999998</v>
      </c>
      <c r="E30" s="161">
        <v>23.899000000000001</v>
      </c>
      <c r="F30" s="163"/>
      <c r="G30" s="26">
        <v>12.148</v>
      </c>
      <c r="H30" s="9">
        <v>14.106</v>
      </c>
      <c r="I30" s="9">
        <v>24.236999999999998</v>
      </c>
      <c r="J30" s="161">
        <v>30.308</v>
      </c>
      <c r="K30" s="162"/>
      <c r="L30" s="163"/>
      <c r="M30" s="26">
        <v>2.4580000000000002</v>
      </c>
      <c r="N30" s="9">
        <v>5.1959999999999997</v>
      </c>
      <c r="O30" s="161">
        <v>7.9539999999999997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40</v>
      </c>
      <c r="C32" s="8">
        <v>50</v>
      </c>
      <c r="D32" s="8">
        <v>15</v>
      </c>
      <c r="E32" s="8">
        <v>10</v>
      </c>
      <c r="F32" s="38">
        <v>10</v>
      </c>
      <c r="G32" s="7">
        <v>10</v>
      </c>
      <c r="H32" s="8">
        <v>900</v>
      </c>
      <c r="I32" s="8">
        <v>5000</v>
      </c>
      <c r="J32" s="8">
        <v>12</v>
      </c>
      <c r="K32" s="8">
        <v>12</v>
      </c>
      <c r="L32" s="13">
        <v>15</v>
      </c>
      <c r="M32" s="7">
        <v>180</v>
      </c>
      <c r="N32" s="8">
        <v>100</v>
      </c>
      <c r="O32" s="8">
        <v>150</v>
      </c>
      <c r="P32" s="8">
        <v>150</v>
      </c>
      <c r="Q32" s="13">
        <v>150</v>
      </c>
      <c r="R32" s="22"/>
    </row>
    <row r="33" spans="1:18" ht="11.25" customHeight="1" thickBot="1" x14ac:dyDescent="0.2">
      <c r="A33" s="43" t="s">
        <v>33</v>
      </c>
      <c r="B33" s="15">
        <v>133.19999999999999</v>
      </c>
      <c r="C33" s="17">
        <v>119.4</v>
      </c>
      <c r="D33" s="20">
        <v>48.1</v>
      </c>
      <c r="E33" s="20">
        <v>36.299999999999997</v>
      </c>
      <c r="F33" s="44">
        <v>39.200000000000003</v>
      </c>
      <c r="G33" s="33">
        <v>67.3</v>
      </c>
      <c r="H33" s="16">
        <v>442</v>
      </c>
      <c r="I33" s="16">
        <v>2010</v>
      </c>
      <c r="J33" s="16">
        <v>42.6</v>
      </c>
      <c r="K33" s="20">
        <v>42.8</v>
      </c>
      <c r="L33" s="45">
        <v>43.2</v>
      </c>
      <c r="M33" s="20">
        <v>149.6</v>
      </c>
      <c r="N33" s="20">
        <v>83.44</v>
      </c>
      <c r="O33" s="17">
        <v>104.5</v>
      </c>
      <c r="P33" s="17">
        <v>109.7</v>
      </c>
      <c r="Q33" s="46">
        <v>112.3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19.283000000000001</v>
      </c>
      <c r="C37" s="101">
        <v>22.963999999999999</v>
      </c>
      <c r="D37" s="106">
        <v>24.896999999999998</v>
      </c>
      <c r="E37" s="9">
        <v>24.853000000000002</v>
      </c>
      <c r="F37" s="9">
        <v>27.097000000000001</v>
      </c>
      <c r="G37" s="161">
        <v>37.328000000000003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246</v>
      </c>
      <c r="C39" s="8">
        <v>3500</v>
      </c>
      <c r="D39" s="8">
        <v>2400</v>
      </c>
      <c r="E39" s="8">
        <v>1600</v>
      </c>
      <c r="F39" s="8">
        <v>4500</v>
      </c>
      <c r="G39" s="8">
        <v>1600</v>
      </c>
      <c r="H39" s="8">
        <v>1600</v>
      </c>
      <c r="I39" s="8">
        <v>2400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6">
        <v>1094</v>
      </c>
      <c r="C40" s="16">
        <v>1639</v>
      </c>
      <c r="D40" s="16">
        <v>1491</v>
      </c>
      <c r="E40" s="16">
        <v>912</v>
      </c>
      <c r="F40" s="16">
        <v>1795</v>
      </c>
      <c r="G40" s="16">
        <v>694</v>
      </c>
      <c r="H40" s="16">
        <v>724</v>
      </c>
      <c r="I40" s="16">
        <v>945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465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15.705</v>
      </c>
      <c r="C44" s="95">
        <v>23.419</v>
      </c>
      <c r="D44" s="9">
        <v>27.024000000000001</v>
      </c>
      <c r="E44" s="9">
        <v>28.396999999999998</v>
      </c>
      <c r="F44" s="9">
        <v>28.157</v>
      </c>
      <c r="G44" s="161" t="s">
        <v>140</v>
      </c>
      <c r="H44" s="162"/>
      <c r="I44" s="163"/>
      <c r="J44" s="26">
        <v>4.6619999999999999</v>
      </c>
      <c r="K44" s="9">
        <v>10.586</v>
      </c>
      <c r="L44" s="161">
        <v>20.402999999999999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1000</v>
      </c>
      <c r="C46" s="8">
        <v>1200</v>
      </c>
      <c r="D46" s="8">
        <v>8000</v>
      </c>
      <c r="E46" s="8">
        <v>7000</v>
      </c>
      <c r="F46" s="8">
        <v>1500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15</v>
      </c>
      <c r="L46" s="91">
        <v>12</v>
      </c>
      <c r="M46" s="93">
        <v>12</v>
      </c>
      <c r="N46" s="92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672</v>
      </c>
      <c r="C47" s="20">
        <v>880</v>
      </c>
      <c r="D47" s="16">
        <v>3150</v>
      </c>
      <c r="E47" s="16">
        <v>2890</v>
      </c>
      <c r="F47" s="16">
        <v>792</v>
      </c>
      <c r="G47" s="16" t="s">
        <v>140</v>
      </c>
      <c r="H47" s="16" t="s">
        <v>140</v>
      </c>
      <c r="I47" s="48" t="s">
        <v>140</v>
      </c>
      <c r="J47" s="33">
        <v>75</v>
      </c>
      <c r="K47" s="44">
        <v>56.8</v>
      </c>
      <c r="L47" s="20">
        <v>52.7</v>
      </c>
      <c r="M47" s="105">
        <v>52.3</v>
      </c>
      <c r="N47" s="45">
        <v>53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15.367000000000001</v>
      </c>
      <c r="D51" s="162"/>
      <c r="E51" s="163"/>
      <c r="F51" s="171">
        <v>16.702999999999999</v>
      </c>
      <c r="G51" s="162"/>
      <c r="H51" s="172"/>
      <c r="I51" s="161">
        <v>6.6130000000000004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300</v>
      </c>
      <c r="E53" s="51" t="s">
        <v>140</v>
      </c>
      <c r="F53" s="8" t="s">
        <v>140</v>
      </c>
      <c r="G53" s="8">
        <v>300</v>
      </c>
      <c r="H53" s="52">
        <v>350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138.4</v>
      </c>
      <c r="D54" s="53">
        <v>188</v>
      </c>
      <c r="E54" s="54" t="s">
        <v>140</v>
      </c>
      <c r="F54" s="17" t="s">
        <v>140</v>
      </c>
      <c r="G54" s="17">
        <v>160.69999999999999</v>
      </c>
      <c r="H54" s="89">
        <v>165.8</v>
      </c>
      <c r="I54" s="31">
        <v>53.7</v>
      </c>
      <c r="J54" s="56">
        <v>54.1</v>
      </c>
      <c r="K54" s="32">
        <v>53.5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2" workbookViewId="0">
      <selection activeCell="K55" sqref="K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42350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16.007000000000001</v>
      </c>
      <c r="E9" s="161">
        <v>18.562999999999999</v>
      </c>
      <c r="F9" s="162"/>
      <c r="G9" s="163"/>
      <c r="H9" s="7" t="s">
        <v>15</v>
      </c>
      <c r="I9" s="8" t="s">
        <v>15</v>
      </c>
      <c r="J9" s="9">
        <v>13.167</v>
      </c>
      <c r="K9" s="161">
        <v>18.495999999999999</v>
      </c>
      <c r="L9" s="162"/>
      <c r="M9" s="163"/>
      <c r="N9" s="7" t="s">
        <v>15</v>
      </c>
      <c r="O9" s="9">
        <v>16.094999999999999</v>
      </c>
      <c r="P9" s="161">
        <v>23.876999999999999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150</v>
      </c>
      <c r="K11" s="8">
        <v>250</v>
      </c>
      <c r="L11" s="8">
        <v>250</v>
      </c>
      <c r="M11" s="13">
        <v>250</v>
      </c>
      <c r="N11" s="7" t="s">
        <v>15</v>
      </c>
      <c r="O11" s="8">
        <v>150</v>
      </c>
      <c r="P11" s="8">
        <v>50</v>
      </c>
      <c r="Q11" s="8">
        <v>250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211</v>
      </c>
      <c r="E12" s="18">
        <v>408</v>
      </c>
      <c r="F12" s="18">
        <v>419</v>
      </c>
      <c r="G12" s="19" t="s">
        <v>140</v>
      </c>
      <c r="H12" s="15" t="s">
        <v>34</v>
      </c>
      <c r="I12" s="16" t="s">
        <v>34</v>
      </c>
      <c r="J12" s="20">
        <v>117.4</v>
      </c>
      <c r="K12" s="18">
        <v>143.30000000000001</v>
      </c>
      <c r="L12" s="18">
        <v>149.19999999999999</v>
      </c>
      <c r="M12" s="19">
        <v>151</v>
      </c>
      <c r="N12" s="15" t="s">
        <v>34</v>
      </c>
      <c r="O12" s="20">
        <v>93.8</v>
      </c>
      <c r="P12" s="17">
        <v>73.7</v>
      </c>
      <c r="Q12" s="17">
        <v>198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>
        <v>15.326000000000001</v>
      </c>
    </row>
    <row r="16" spans="1:18" ht="11.25" customHeight="1" x14ac:dyDescent="0.15">
      <c r="A16" s="25" t="s">
        <v>49</v>
      </c>
      <c r="B16" s="8">
        <v>2.476</v>
      </c>
      <c r="C16" s="9">
        <v>10.19</v>
      </c>
      <c r="D16" s="8" t="s">
        <v>15</v>
      </c>
      <c r="E16" s="9">
        <v>21.695</v>
      </c>
      <c r="F16" s="161">
        <v>24.106000000000002</v>
      </c>
      <c r="G16" s="162"/>
      <c r="H16" s="163"/>
      <c r="I16" s="26">
        <v>8.4120000000000008</v>
      </c>
      <c r="J16" s="9">
        <v>16.184999999999999</v>
      </c>
      <c r="K16" s="9">
        <v>19.805</v>
      </c>
      <c r="L16" s="168">
        <v>20.998000000000001</v>
      </c>
      <c r="M16" s="169"/>
      <c r="N16" s="170"/>
      <c r="O16" s="171">
        <v>17.195</v>
      </c>
      <c r="P16" s="172"/>
      <c r="Q16" s="27">
        <v>15.426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15</v>
      </c>
      <c r="D18" s="8" t="s">
        <v>15</v>
      </c>
      <c r="E18" s="8">
        <v>2200</v>
      </c>
      <c r="F18" s="8">
        <v>150</v>
      </c>
      <c r="G18" s="8">
        <v>150</v>
      </c>
      <c r="H18" s="13">
        <v>150</v>
      </c>
      <c r="I18" s="7">
        <v>15</v>
      </c>
      <c r="J18" s="8">
        <v>400</v>
      </c>
      <c r="K18" s="8">
        <v>1600</v>
      </c>
      <c r="L18" s="8">
        <v>10</v>
      </c>
      <c r="M18" s="8">
        <v>10</v>
      </c>
      <c r="N18" s="8">
        <v>10</v>
      </c>
      <c r="O18" s="7">
        <v>700</v>
      </c>
      <c r="P18" s="8">
        <v>800</v>
      </c>
      <c r="Q18" s="13">
        <v>180</v>
      </c>
    </row>
    <row r="19" spans="1:18" ht="11.25" customHeight="1" thickBot="1" x14ac:dyDescent="0.2">
      <c r="A19" s="14" t="s">
        <v>33</v>
      </c>
      <c r="B19" s="16">
        <v>40.700000000000003</v>
      </c>
      <c r="C19" s="20">
        <v>73.5</v>
      </c>
      <c r="D19" s="16" t="s">
        <v>140</v>
      </c>
      <c r="E19" s="17">
        <v>795</v>
      </c>
      <c r="F19" s="31">
        <v>67.8</v>
      </c>
      <c r="G19" s="31">
        <v>65.5</v>
      </c>
      <c r="H19" s="32">
        <v>68.400000000000006</v>
      </c>
      <c r="I19" s="33">
        <v>100.2</v>
      </c>
      <c r="J19" s="17">
        <v>221</v>
      </c>
      <c r="K19" s="17">
        <v>537</v>
      </c>
      <c r="L19" s="31">
        <v>41.5</v>
      </c>
      <c r="M19" s="31">
        <v>40.299999999999997</v>
      </c>
      <c r="N19" s="34">
        <v>41.1</v>
      </c>
      <c r="O19" s="88">
        <v>349</v>
      </c>
      <c r="P19" s="18">
        <v>357</v>
      </c>
      <c r="Q19" s="13">
        <v>144.4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7.75</v>
      </c>
      <c r="C23" s="161">
        <v>10.348000000000001</v>
      </c>
      <c r="D23" s="162"/>
      <c r="E23" s="163"/>
      <c r="F23" s="26">
        <v>6.1959999999999997</v>
      </c>
      <c r="G23" s="9">
        <v>7.2510000000000003</v>
      </c>
      <c r="H23" s="161">
        <v>6.4480000000000004</v>
      </c>
      <c r="I23" s="162"/>
      <c r="J23" s="163"/>
      <c r="K23" s="7" t="s">
        <v>15</v>
      </c>
      <c r="L23" s="9">
        <v>31.004999999999999</v>
      </c>
      <c r="M23" s="9">
        <v>28.611999999999998</v>
      </c>
      <c r="N23" s="9">
        <v>34.411999999999999</v>
      </c>
      <c r="O23" s="161">
        <v>41.021999999999998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25</v>
      </c>
      <c r="D25" s="8">
        <v>25</v>
      </c>
      <c r="E25" s="13">
        <v>25</v>
      </c>
      <c r="F25" s="7">
        <v>1400</v>
      </c>
      <c r="G25" s="8">
        <v>800</v>
      </c>
      <c r="H25" s="8">
        <v>12</v>
      </c>
      <c r="I25" s="8">
        <v>12</v>
      </c>
      <c r="J25" s="38">
        <v>15</v>
      </c>
      <c r="K25" s="7" t="s">
        <v>15</v>
      </c>
      <c r="L25" s="8">
        <v>1200</v>
      </c>
      <c r="M25" s="8">
        <v>4800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68.400000000000006</v>
      </c>
      <c r="C26" s="31">
        <v>50.7</v>
      </c>
      <c r="D26" s="31">
        <v>50.1</v>
      </c>
      <c r="E26" s="32">
        <v>50.9</v>
      </c>
      <c r="F26" s="39">
        <v>530</v>
      </c>
      <c r="G26" s="17">
        <v>342</v>
      </c>
      <c r="H26" s="31">
        <v>39.5</v>
      </c>
      <c r="I26" s="31">
        <v>41.2</v>
      </c>
      <c r="J26" s="34">
        <v>40.700000000000003</v>
      </c>
      <c r="K26" s="16" t="s">
        <v>34</v>
      </c>
      <c r="L26" s="20">
        <v>437</v>
      </c>
      <c r="M26" s="16">
        <v>2120</v>
      </c>
      <c r="N26" s="40">
        <v>723</v>
      </c>
      <c r="O26" s="31">
        <v>28.6</v>
      </c>
      <c r="P26" s="31">
        <v>29.4</v>
      </c>
      <c r="Q26" s="32">
        <v>28.5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14.878</v>
      </c>
      <c r="C30" s="9">
        <v>19.765000000000001</v>
      </c>
      <c r="D30" s="9">
        <v>23.262</v>
      </c>
      <c r="E30" s="161">
        <v>23.957000000000001</v>
      </c>
      <c r="F30" s="163"/>
      <c r="G30" s="26">
        <v>11.994999999999999</v>
      </c>
      <c r="H30" s="9">
        <v>14.087</v>
      </c>
      <c r="I30" s="9">
        <v>24.17</v>
      </c>
      <c r="J30" s="161">
        <v>30.024000000000001</v>
      </c>
      <c r="K30" s="162"/>
      <c r="L30" s="163"/>
      <c r="M30" s="26">
        <v>1.571</v>
      </c>
      <c r="N30" s="9">
        <v>4.9740000000000002</v>
      </c>
      <c r="O30" s="161">
        <v>8.0909999999999993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30</v>
      </c>
      <c r="D32" s="8">
        <v>20</v>
      </c>
      <c r="E32" s="8">
        <v>10</v>
      </c>
      <c r="F32" s="38">
        <v>10</v>
      </c>
      <c r="G32" s="7">
        <v>12</v>
      </c>
      <c r="H32" s="8">
        <v>900</v>
      </c>
      <c r="I32" s="8">
        <v>4800</v>
      </c>
      <c r="J32" s="8">
        <v>15</v>
      </c>
      <c r="K32" s="8">
        <v>15</v>
      </c>
      <c r="L32" s="13">
        <v>15</v>
      </c>
      <c r="M32" s="7">
        <v>250</v>
      </c>
      <c r="N32" s="8">
        <v>100</v>
      </c>
      <c r="O32" s="8">
        <v>150</v>
      </c>
      <c r="P32" s="8">
        <v>150</v>
      </c>
      <c r="Q32" s="13">
        <v>150</v>
      </c>
      <c r="R32" s="22"/>
    </row>
    <row r="33" spans="1:18" ht="11.25" customHeight="1" thickBot="1" x14ac:dyDescent="0.2">
      <c r="A33" s="43" t="s">
        <v>33</v>
      </c>
      <c r="B33" s="15">
        <v>134.1</v>
      </c>
      <c r="C33" s="17">
        <v>120.4</v>
      </c>
      <c r="D33" s="20">
        <v>52.6</v>
      </c>
      <c r="E33" s="20">
        <v>38.5</v>
      </c>
      <c r="F33" s="44">
        <v>36.6</v>
      </c>
      <c r="G33" s="33">
        <v>79.3</v>
      </c>
      <c r="H33" s="16">
        <v>499</v>
      </c>
      <c r="I33" s="16">
        <v>2130</v>
      </c>
      <c r="J33" s="16">
        <v>43.5</v>
      </c>
      <c r="K33" s="20">
        <v>47.6</v>
      </c>
      <c r="L33" s="45">
        <v>49.2</v>
      </c>
      <c r="M33" s="20">
        <v>122.6</v>
      </c>
      <c r="N33" s="20">
        <v>79.2</v>
      </c>
      <c r="O33" s="17">
        <v>114.3</v>
      </c>
      <c r="P33" s="17">
        <v>114.1</v>
      </c>
      <c r="Q33" s="46">
        <v>113.9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19.225999999999999</v>
      </c>
      <c r="C37" s="101">
        <v>22.838000000000001</v>
      </c>
      <c r="D37" s="102">
        <v>24.696000000000002</v>
      </c>
      <c r="E37" s="9">
        <v>24.847000000000001</v>
      </c>
      <c r="F37" s="9">
        <v>27.035</v>
      </c>
      <c r="G37" s="161">
        <v>37.268999999999998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245</v>
      </c>
      <c r="C39" s="8">
        <v>3000</v>
      </c>
      <c r="D39" s="8">
        <v>3000</v>
      </c>
      <c r="E39" s="8">
        <v>1200</v>
      </c>
      <c r="F39" s="8">
        <v>4000</v>
      </c>
      <c r="G39" s="8">
        <v>1600</v>
      </c>
      <c r="H39" s="8">
        <v>2000</v>
      </c>
      <c r="I39" s="8">
        <v>2000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>
        <v>1055</v>
      </c>
      <c r="C40" s="16">
        <v>1804</v>
      </c>
      <c r="D40" s="16">
        <v>1537</v>
      </c>
      <c r="E40" s="16">
        <v>792</v>
      </c>
      <c r="F40" s="16">
        <v>1795</v>
      </c>
      <c r="G40" s="16">
        <v>641</v>
      </c>
      <c r="H40" s="16">
        <v>712</v>
      </c>
      <c r="I40" s="16">
        <v>850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15.362</v>
      </c>
      <c r="C44" s="95">
        <v>22.971</v>
      </c>
      <c r="D44" s="9">
        <v>27.082000000000001</v>
      </c>
      <c r="E44" s="9">
        <v>28.373000000000001</v>
      </c>
      <c r="F44" s="9">
        <v>27.577999999999999</v>
      </c>
      <c r="G44" s="161" t="s">
        <v>140</v>
      </c>
      <c r="H44" s="162"/>
      <c r="I44" s="163"/>
      <c r="J44" s="26">
        <v>4.6050000000000004</v>
      </c>
      <c r="K44" s="9">
        <v>10.441000000000001</v>
      </c>
      <c r="L44" s="161">
        <v>20.337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</v>
      </c>
      <c r="C46" s="8">
        <v>1500</v>
      </c>
      <c r="D46" s="8">
        <v>8000</v>
      </c>
      <c r="E46" s="8">
        <v>7000</v>
      </c>
      <c r="F46" s="8">
        <v>1500</v>
      </c>
      <c r="G46" s="8" t="s">
        <v>140</v>
      </c>
      <c r="H46" s="8" t="s">
        <v>140</v>
      </c>
      <c r="I46" s="38" t="s">
        <v>140</v>
      </c>
      <c r="J46" s="7">
        <v>15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591</v>
      </c>
      <c r="C47" s="20">
        <v>1295</v>
      </c>
      <c r="D47" s="16">
        <v>3240</v>
      </c>
      <c r="E47" s="16">
        <v>2840</v>
      </c>
      <c r="F47" s="16">
        <v>612</v>
      </c>
      <c r="G47" s="16" t="s">
        <v>140</v>
      </c>
      <c r="H47" s="16" t="s">
        <v>140</v>
      </c>
      <c r="I47" s="48" t="s">
        <v>140</v>
      </c>
      <c r="J47" s="33">
        <v>73.3</v>
      </c>
      <c r="K47" s="44">
        <v>56.1</v>
      </c>
      <c r="L47" s="20">
        <v>53.7</v>
      </c>
      <c r="M47" s="16">
        <v>54.9</v>
      </c>
      <c r="N47" s="45">
        <v>55.6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15.118</v>
      </c>
      <c r="D51" s="162"/>
      <c r="E51" s="163"/>
      <c r="F51" s="171">
        <v>16.707999999999998</v>
      </c>
      <c r="G51" s="162"/>
      <c r="H51" s="172"/>
      <c r="I51" s="161">
        <v>6.4939999999999998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300</v>
      </c>
      <c r="E53" s="51" t="s">
        <v>140</v>
      </c>
      <c r="F53" s="8" t="s">
        <v>140</v>
      </c>
      <c r="G53" s="8">
        <v>300</v>
      </c>
      <c r="H53" s="52">
        <v>300</v>
      </c>
      <c r="I53" s="8">
        <v>50</v>
      </c>
      <c r="J53" s="8">
        <v>50</v>
      </c>
      <c r="K53" s="13">
        <v>50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139.1</v>
      </c>
      <c r="D54" s="53">
        <v>196.7</v>
      </c>
      <c r="E54" s="54" t="s">
        <v>140</v>
      </c>
      <c r="F54" s="17" t="s">
        <v>140</v>
      </c>
      <c r="G54" s="17">
        <v>163.9</v>
      </c>
      <c r="H54" s="89">
        <v>165.3</v>
      </c>
      <c r="I54" s="31">
        <v>53.8</v>
      </c>
      <c r="J54" s="56">
        <v>58.1</v>
      </c>
      <c r="K54" s="32">
        <v>56.5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6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42354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14.835000000000001</v>
      </c>
      <c r="E9" s="161">
        <v>16.045000000000002</v>
      </c>
      <c r="F9" s="162"/>
      <c r="G9" s="163"/>
      <c r="H9" s="7" t="s">
        <v>15</v>
      </c>
      <c r="I9" s="8" t="s">
        <v>15</v>
      </c>
      <c r="J9" s="9">
        <v>12.532999999999999</v>
      </c>
      <c r="K9" s="161">
        <v>17.771999999999998</v>
      </c>
      <c r="L9" s="162"/>
      <c r="M9" s="163"/>
      <c r="N9" s="7" t="s">
        <v>15</v>
      </c>
      <c r="O9" s="9">
        <v>16.350999999999999</v>
      </c>
      <c r="P9" s="161">
        <v>23.760999999999999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110</v>
      </c>
      <c r="K11" s="8">
        <v>200</v>
      </c>
      <c r="L11" s="8">
        <v>230</v>
      </c>
      <c r="M11" s="13">
        <v>250</v>
      </c>
      <c r="N11" s="7" t="s">
        <v>15</v>
      </c>
      <c r="O11" s="8">
        <v>100</v>
      </c>
      <c r="P11" s="8">
        <v>40</v>
      </c>
      <c r="Q11" s="8">
        <v>450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221</v>
      </c>
      <c r="E12" s="18">
        <v>419</v>
      </c>
      <c r="F12" s="18">
        <v>495</v>
      </c>
      <c r="G12" s="19" t="s">
        <v>140</v>
      </c>
      <c r="H12" s="15" t="s">
        <v>34</v>
      </c>
      <c r="I12" s="16" t="s">
        <v>34</v>
      </c>
      <c r="J12" s="20">
        <v>107.3</v>
      </c>
      <c r="K12" s="18">
        <v>153.1</v>
      </c>
      <c r="L12" s="18">
        <v>154</v>
      </c>
      <c r="M12" s="19">
        <v>154.9</v>
      </c>
      <c r="N12" s="15" t="s">
        <v>34</v>
      </c>
      <c r="O12" s="20">
        <v>94.7</v>
      </c>
      <c r="P12" s="17">
        <v>69.8</v>
      </c>
      <c r="Q12" s="17">
        <v>193.6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>
        <v>15.326000000000001</v>
      </c>
    </row>
    <row r="16" spans="1:18" ht="11.25" customHeight="1" x14ac:dyDescent="0.15">
      <c r="A16" s="25" t="s">
        <v>49</v>
      </c>
      <c r="B16" s="8">
        <v>3.5680000000000001</v>
      </c>
      <c r="C16" s="9">
        <v>9.9149999999999991</v>
      </c>
      <c r="D16" s="8" t="s">
        <v>15</v>
      </c>
      <c r="E16" s="9">
        <v>21.652999999999999</v>
      </c>
      <c r="F16" s="161">
        <v>22.978000000000002</v>
      </c>
      <c r="G16" s="162"/>
      <c r="H16" s="163"/>
      <c r="I16" s="26">
        <v>5.95</v>
      </c>
      <c r="J16" s="9">
        <v>16.050999999999998</v>
      </c>
      <c r="K16" s="9">
        <v>19.852</v>
      </c>
      <c r="L16" s="168">
        <v>20.451000000000001</v>
      </c>
      <c r="M16" s="169"/>
      <c r="N16" s="170"/>
      <c r="O16" s="171">
        <v>14.746</v>
      </c>
      <c r="P16" s="172"/>
      <c r="Q16" s="27">
        <v>12.61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20</v>
      </c>
      <c r="C18" s="8">
        <v>20</v>
      </c>
      <c r="D18" s="8" t="s">
        <v>15</v>
      </c>
      <c r="E18" s="8">
        <v>2300</v>
      </c>
      <c r="F18" s="8">
        <v>30</v>
      </c>
      <c r="G18" s="8">
        <v>30</v>
      </c>
      <c r="H18" s="13">
        <v>35</v>
      </c>
      <c r="I18" s="7">
        <v>20</v>
      </c>
      <c r="J18" s="8">
        <v>300</v>
      </c>
      <c r="K18" s="8">
        <v>1600</v>
      </c>
      <c r="L18" s="8">
        <v>10</v>
      </c>
      <c r="M18" s="8">
        <v>12</v>
      </c>
      <c r="N18" s="8">
        <v>12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44.6</v>
      </c>
      <c r="C19" s="20">
        <v>71.7</v>
      </c>
      <c r="D19" s="16" t="s">
        <v>140</v>
      </c>
      <c r="E19" s="17">
        <v>72.7</v>
      </c>
      <c r="F19" s="31">
        <v>38.4</v>
      </c>
      <c r="G19" s="31">
        <v>38.799999999999997</v>
      </c>
      <c r="H19" s="32">
        <v>39.700000000000003</v>
      </c>
      <c r="I19" s="33">
        <v>95.2</v>
      </c>
      <c r="J19" s="17">
        <v>205</v>
      </c>
      <c r="K19" s="17">
        <v>539</v>
      </c>
      <c r="L19" s="31">
        <v>37.799999999999997</v>
      </c>
      <c r="M19" s="31">
        <v>38.1</v>
      </c>
      <c r="N19" s="34">
        <v>38.9</v>
      </c>
      <c r="O19" s="88">
        <v>351</v>
      </c>
      <c r="P19" s="18">
        <v>354</v>
      </c>
      <c r="Q19" s="13">
        <v>148.30000000000001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6.4080000000000004</v>
      </c>
      <c r="C23" s="161">
        <v>9.11</v>
      </c>
      <c r="D23" s="162"/>
      <c r="E23" s="163"/>
      <c r="F23" s="26">
        <v>6.5309999999999997</v>
      </c>
      <c r="G23" s="9">
        <v>7.6429999999999998</v>
      </c>
      <c r="H23" s="161">
        <v>6.68</v>
      </c>
      <c r="I23" s="162"/>
      <c r="J23" s="163"/>
      <c r="K23" s="7" t="s">
        <v>15</v>
      </c>
      <c r="L23" s="9">
        <v>30.8</v>
      </c>
      <c r="M23" s="9">
        <v>28.67</v>
      </c>
      <c r="N23" s="9">
        <v>34.591999999999999</v>
      </c>
      <c r="O23" s="161">
        <v>40.677999999999997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25</v>
      </c>
      <c r="D25" s="8">
        <v>20</v>
      </c>
      <c r="E25" s="13">
        <v>20</v>
      </c>
      <c r="F25" s="7">
        <v>1100</v>
      </c>
      <c r="G25" s="8">
        <v>800</v>
      </c>
      <c r="H25" s="8">
        <v>12</v>
      </c>
      <c r="I25" s="8">
        <v>12</v>
      </c>
      <c r="J25" s="38">
        <v>15</v>
      </c>
      <c r="K25" s="7" t="s">
        <v>15</v>
      </c>
      <c r="L25" s="8">
        <v>1000</v>
      </c>
      <c r="M25" s="8">
        <v>4200</v>
      </c>
      <c r="N25" s="8">
        <v>1200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82.6</v>
      </c>
      <c r="C26" s="31">
        <v>50.3</v>
      </c>
      <c r="D26" s="31">
        <v>50.5</v>
      </c>
      <c r="E26" s="32">
        <v>49.6</v>
      </c>
      <c r="F26" s="39">
        <v>397</v>
      </c>
      <c r="G26" s="17">
        <v>365</v>
      </c>
      <c r="H26" s="31">
        <v>38.700000000000003</v>
      </c>
      <c r="I26" s="31">
        <v>39.1</v>
      </c>
      <c r="J26" s="34">
        <v>39.4</v>
      </c>
      <c r="K26" s="16" t="s">
        <v>34</v>
      </c>
      <c r="L26" s="20">
        <v>372</v>
      </c>
      <c r="M26" s="16">
        <v>2080</v>
      </c>
      <c r="N26" s="40">
        <v>499</v>
      </c>
      <c r="O26" s="31">
        <v>31.2</v>
      </c>
      <c r="P26" s="31">
        <v>30.4</v>
      </c>
      <c r="Q26" s="32">
        <v>29.8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14.653</v>
      </c>
      <c r="C30" s="9">
        <v>20.077999999999999</v>
      </c>
      <c r="D30" s="9">
        <v>23.684999999999999</v>
      </c>
      <c r="E30" s="161">
        <v>23.501999999999999</v>
      </c>
      <c r="F30" s="163"/>
      <c r="G30" s="26">
        <v>11.87</v>
      </c>
      <c r="H30" s="9">
        <v>14.430999999999999</v>
      </c>
      <c r="I30" s="9">
        <v>24.733000000000001</v>
      </c>
      <c r="J30" s="161">
        <v>28.81</v>
      </c>
      <c r="K30" s="162"/>
      <c r="L30" s="163"/>
      <c r="M30" s="26">
        <v>2.56</v>
      </c>
      <c r="N30" s="9">
        <v>4.234</v>
      </c>
      <c r="O30" s="161">
        <v>6.49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30</v>
      </c>
      <c r="D32" s="8">
        <v>10</v>
      </c>
      <c r="E32" s="8">
        <v>6</v>
      </c>
      <c r="F32" s="38">
        <v>10</v>
      </c>
      <c r="G32" s="7">
        <v>50</v>
      </c>
      <c r="H32" s="8">
        <v>500</v>
      </c>
      <c r="I32" s="8">
        <v>4500</v>
      </c>
      <c r="J32" s="8">
        <v>20</v>
      </c>
      <c r="K32" s="8">
        <v>15</v>
      </c>
      <c r="L32" s="13">
        <v>15</v>
      </c>
      <c r="M32" s="7">
        <v>200</v>
      </c>
      <c r="N32" s="8">
        <v>130</v>
      </c>
      <c r="O32" s="8">
        <v>150</v>
      </c>
      <c r="P32" s="8">
        <v>150</v>
      </c>
      <c r="Q32" s="13">
        <v>150</v>
      </c>
      <c r="R32" s="22"/>
    </row>
    <row r="33" spans="1:18" ht="11.25" customHeight="1" thickBot="1" x14ac:dyDescent="0.2">
      <c r="A33" s="43" t="s">
        <v>33</v>
      </c>
      <c r="B33" s="15">
        <v>137.9</v>
      </c>
      <c r="C33" s="17">
        <v>125.4</v>
      </c>
      <c r="D33" s="20">
        <v>49.9</v>
      </c>
      <c r="E33" s="20">
        <v>35.6</v>
      </c>
      <c r="F33" s="44">
        <v>35.700000000000003</v>
      </c>
      <c r="G33" s="33">
        <v>94.1</v>
      </c>
      <c r="H33" s="16">
        <v>475</v>
      </c>
      <c r="I33" s="16">
        <v>2070</v>
      </c>
      <c r="J33" s="16">
        <v>39.1</v>
      </c>
      <c r="K33" s="20">
        <v>39.299999999999997</v>
      </c>
      <c r="L33" s="45">
        <v>41.7</v>
      </c>
      <c r="M33" s="20">
        <v>137.80000000000001</v>
      </c>
      <c r="N33" s="20">
        <v>89.6</v>
      </c>
      <c r="O33" s="17">
        <v>103.4</v>
      </c>
      <c r="P33" s="17">
        <v>105</v>
      </c>
      <c r="Q33" s="46">
        <v>107.9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19.312000000000001</v>
      </c>
      <c r="C37" s="101">
        <v>22.972999999999999</v>
      </c>
      <c r="D37" s="102">
        <v>25.321000000000002</v>
      </c>
      <c r="E37" s="9">
        <v>25.398</v>
      </c>
      <c r="F37" s="9">
        <v>27.439</v>
      </c>
      <c r="G37" s="161">
        <v>37.29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 t="s">
        <v>245</v>
      </c>
      <c r="C39" s="8" t="s">
        <v>245</v>
      </c>
      <c r="D39" s="8">
        <v>2600</v>
      </c>
      <c r="E39" s="8">
        <v>1500</v>
      </c>
      <c r="F39" s="8">
        <v>4500</v>
      </c>
      <c r="G39" s="8">
        <v>1400</v>
      </c>
      <c r="H39" s="8">
        <v>2200</v>
      </c>
      <c r="I39" s="8">
        <v>2800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>
        <v>1216</v>
      </c>
      <c r="C40" s="16">
        <v>446</v>
      </c>
      <c r="D40" s="16">
        <v>783</v>
      </c>
      <c r="E40" s="16">
        <v>978</v>
      </c>
      <c r="F40" s="16">
        <v>1852</v>
      </c>
      <c r="G40" s="16">
        <v>637</v>
      </c>
      <c r="H40" s="16">
        <v>844</v>
      </c>
      <c r="I40" s="16">
        <v>1064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16.411999999999999</v>
      </c>
      <c r="C44" s="95">
        <v>23.9</v>
      </c>
      <c r="D44" s="9">
        <v>27.245999999999999</v>
      </c>
      <c r="E44" s="9">
        <v>28.452999999999999</v>
      </c>
      <c r="F44" s="9">
        <v>28.321999999999999</v>
      </c>
      <c r="G44" s="161" t="s">
        <v>140</v>
      </c>
      <c r="H44" s="162"/>
      <c r="I44" s="163"/>
      <c r="J44" s="26">
        <v>5.0529999999999999</v>
      </c>
      <c r="K44" s="9">
        <v>10.657999999999999</v>
      </c>
      <c r="L44" s="161">
        <v>16.055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900</v>
      </c>
      <c r="C46" s="8">
        <v>1200</v>
      </c>
      <c r="D46" s="8">
        <v>7500</v>
      </c>
      <c r="E46" s="8">
        <v>6000</v>
      </c>
      <c r="F46" s="8">
        <v>1000</v>
      </c>
      <c r="G46" s="8" t="s">
        <v>140</v>
      </c>
      <c r="H46" s="8" t="s">
        <v>140</v>
      </c>
      <c r="I46" s="38" t="s">
        <v>140</v>
      </c>
      <c r="J46" s="7">
        <v>75</v>
      </c>
      <c r="K46" s="90">
        <v>20</v>
      </c>
      <c r="L46" s="91">
        <v>15</v>
      </c>
      <c r="M46" s="93">
        <v>20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589</v>
      </c>
      <c r="C47" s="20">
        <v>643</v>
      </c>
      <c r="D47" s="16">
        <v>3040</v>
      </c>
      <c r="E47" s="16">
        <v>2850</v>
      </c>
      <c r="F47" s="16">
        <v>496</v>
      </c>
      <c r="G47" s="16" t="s">
        <v>140</v>
      </c>
      <c r="H47" s="16" t="s">
        <v>140</v>
      </c>
      <c r="I47" s="48" t="s">
        <v>140</v>
      </c>
      <c r="J47" s="33">
        <v>101.6</v>
      </c>
      <c r="K47" s="44">
        <v>61.8</v>
      </c>
      <c r="L47" s="20">
        <v>53.7</v>
      </c>
      <c r="M47" s="16">
        <v>55.1</v>
      </c>
      <c r="N47" s="45">
        <v>56.6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10.792999999999999</v>
      </c>
      <c r="D51" s="162"/>
      <c r="E51" s="163"/>
      <c r="F51" s="171">
        <v>16.167999999999999</v>
      </c>
      <c r="G51" s="162"/>
      <c r="H51" s="172"/>
      <c r="I51" s="161">
        <v>6.3810000000000002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250</v>
      </c>
      <c r="D53" s="8">
        <v>180</v>
      </c>
      <c r="E53" s="51" t="s">
        <v>140</v>
      </c>
      <c r="F53" s="8">
        <v>300</v>
      </c>
      <c r="G53" s="8">
        <v>300</v>
      </c>
      <c r="H53" s="52">
        <v>350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168</v>
      </c>
      <c r="D54" s="53">
        <v>175.1</v>
      </c>
      <c r="E54" s="54" t="s">
        <v>140</v>
      </c>
      <c r="F54" s="17">
        <v>155.1</v>
      </c>
      <c r="G54" s="17">
        <v>156.4</v>
      </c>
      <c r="H54" s="89">
        <v>164.3</v>
      </c>
      <c r="I54" s="31">
        <v>49.5</v>
      </c>
      <c r="J54" s="56">
        <v>48.5</v>
      </c>
      <c r="K54" s="32">
        <v>48.3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8" sqref="A8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42362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14.804</v>
      </c>
      <c r="E9" s="161">
        <v>16.338000000000001</v>
      </c>
      <c r="F9" s="162"/>
      <c r="G9" s="163"/>
      <c r="H9" s="7" t="s">
        <v>15</v>
      </c>
      <c r="I9" s="8" t="s">
        <v>15</v>
      </c>
      <c r="J9" s="9">
        <v>12.483000000000001</v>
      </c>
      <c r="K9" s="161">
        <v>17.904</v>
      </c>
      <c r="L9" s="162"/>
      <c r="M9" s="163"/>
      <c r="N9" s="7" t="s">
        <v>15</v>
      </c>
      <c r="O9" s="9">
        <v>16.38</v>
      </c>
      <c r="P9" s="161">
        <v>23.779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120</v>
      </c>
      <c r="K11" s="8">
        <v>200</v>
      </c>
      <c r="L11" s="8">
        <v>230</v>
      </c>
      <c r="M11" s="13">
        <v>230</v>
      </c>
      <c r="N11" s="7" t="s">
        <v>15</v>
      </c>
      <c r="O11" s="8">
        <v>120</v>
      </c>
      <c r="P11" s="8">
        <v>50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170.8</v>
      </c>
      <c r="E12" s="18">
        <v>408</v>
      </c>
      <c r="F12" s="18">
        <v>427</v>
      </c>
      <c r="G12" s="19" t="s">
        <v>140</v>
      </c>
      <c r="H12" s="15" t="s">
        <v>34</v>
      </c>
      <c r="I12" s="16" t="s">
        <v>34</v>
      </c>
      <c r="J12" s="20">
        <v>111.2</v>
      </c>
      <c r="K12" s="18">
        <v>151.80000000000001</v>
      </c>
      <c r="L12" s="18">
        <v>152.5</v>
      </c>
      <c r="M12" s="19">
        <v>151.19999999999999</v>
      </c>
      <c r="N12" s="15" t="s">
        <v>34</v>
      </c>
      <c r="O12" s="20">
        <v>105.9</v>
      </c>
      <c r="P12" s="17">
        <v>70.7</v>
      </c>
      <c r="Q12" s="17">
        <v>176.9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>
        <v>15.326000000000001</v>
      </c>
    </row>
    <row r="16" spans="1:18" ht="11.25" customHeight="1" x14ac:dyDescent="0.15">
      <c r="A16" s="25" t="s">
        <v>49</v>
      </c>
      <c r="B16" s="8">
        <v>3.3159999999999998</v>
      </c>
      <c r="C16" s="9">
        <v>9.7530000000000001</v>
      </c>
      <c r="D16" s="8" t="s">
        <v>15</v>
      </c>
      <c r="E16" s="9">
        <v>21.844999999999999</v>
      </c>
      <c r="F16" s="161">
        <v>23.16</v>
      </c>
      <c r="G16" s="162"/>
      <c r="H16" s="163"/>
      <c r="I16" s="26">
        <v>7.4189999999999996</v>
      </c>
      <c r="J16" s="9">
        <v>15.994</v>
      </c>
      <c r="K16" s="9">
        <v>20.271999999999998</v>
      </c>
      <c r="L16" s="168">
        <v>20.561</v>
      </c>
      <c r="M16" s="169"/>
      <c r="N16" s="170"/>
      <c r="O16" s="171">
        <v>14.95</v>
      </c>
      <c r="P16" s="172"/>
      <c r="Q16" s="27">
        <v>12.813000000000001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25</v>
      </c>
      <c r="C18" s="8">
        <v>20</v>
      </c>
      <c r="D18" s="8" t="s">
        <v>15</v>
      </c>
      <c r="E18" s="8">
        <v>2000</v>
      </c>
      <c r="F18" s="8">
        <v>20</v>
      </c>
      <c r="G18" s="8">
        <v>20</v>
      </c>
      <c r="H18" s="13">
        <v>20</v>
      </c>
      <c r="I18" s="7">
        <v>20</v>
      </c>
      <c r="J18" s="8">
        <v>300</v>
      </c>
      <c r="K18" s="8">
        <v>1500</v>
      </c>
      <c r="L18" s="8">
        <v>10</v>
      </c>
      <c r="M18" s="8">
        <v>10</v>
      </c>
      <c r="N18" s="8">
        <v>10</v>
      </c>
      <c r="O18" s="7">
        <v>700</v>
      </c>
      <c r="P18" s="8">
        <v>700</v>
      </c>
      <c r="Q18" s="13">
        <v>180</v>
      </c>
    </row>
    <row r="19" spans="1:18" ht="11.25" customHeight="1" thickBot="1" x14ac:dyDescent="0.2">
      <c r="A19" s="14" t="s">
        <v>33</v>
      </c>
      <c r="B19" s="16">
        <v>39.799999999999997</v>
      </c>
      <c r="C19" s="20">
        <v>70.599999999999994</v>
      </c>
      <c r="D19" s="16" t="s">
        <v>140</v>
      </c>
      <c r="E19" s="17">
        <v>712</v>
      </c>
      <c r="F19" s="31">
        <v>35.9</v>
      </c>
      <c r="G19" s="31">
        <v>35.4</v>
      </c>
      <c r="H19" s="32">
        <v>35.9</v>
      </c>
      <c r="I19" s="33">
        <v>105.3</v>
      </c>
      <c r="J19" s="17">
        <v>214</v>
      </c>
      <c r="K19" s="17">
        <v>540</v>
      </c>
      <c r="L19" s="31">
        <v>38.4</v>
      </c>
      <c r="M19" s="31">
        <v>39</v>
      </c>
      <c r="N19" s="34">
        <v>38.5</v>
      </c>
      <c r="O19" s="88">
        <v>349</v>
      </c>
      <c r="P19" s="18">
        <v>351</v>
      </c>
      <c r="Q19" s="13">
        <v>146.80000000000001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6.4320000000000004</v>
      </c>
      <c r="C23" s="161">
        <v>9.4250000000000007</v>
      </c>
      <c r="D23" s="162"/>
      <c r="E23" s="163"/>
      <c r="F23" s="26">
        <v>6.4160000000000004</v>
      </c>
      <c r="G23" s="9">
        <v>7.0279999999999996</v>
      </c>
      <c r="H23" s="161">
        <v>6.6769999999999996</v>
      </c>
      <c r="I23" s="162"/>
      <c r="J23" s="163"/>
      <c r="K23" s="7" t="s">
        <v>15</v>
      </c>
      <c r="L23" s="9">
        <v>30.515999999999998</v>
      </c>
      <c r="M23" s="9">
        <v>28.728999999999999</v>
      </c>
      <c r="N23" s="9">
        <v>34.200000000000003</v>
      </c>
      <c r="O23" s="161">
        <v>40.805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20</v>
      </c>
      <c r="F25" s="7">
        <v>1200</v>
      </c>
      <c r="G25" s="8">
        <v>800</v>
      </c>
      <c r="H25" s="8">
        <v>12</v>
      </c>
      <c r="I25" s="8">
        <v>12</v>
      </c>
      <c r="J25" s="38">
        <v>12</v>
      </c>
      <c r="K25" s="7" t="s">
        <v>15</v>
      </c>
      <c r="L25" s="8">
        <v>1000</v>
      </c>
      <c r="M25" s="8">
        <v>4000</v>
      </c>
      <c r="N25" s="8">
        <v>3000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131.6</v>
      </c>
      <c r="C26" s="31">
        <v>50</v>
      </c>
      <c r="D26" s="31">
        <v>49.3</v>
      </c>
      <c r="E26" s="32">
        <v>49.9</v>
      </c>
      <c r="F26" s="39">
        <v>458</v>
      </c>
      <c r="G26" s="17">
        <v>388</v>
      </c>
      <c r="H26" s="31">
        <v>39.9</v>
      </c>
      <c r="I26" s="31">
        <v>39.799999999999997</v>
      </c>
      <c r="J26" s="34">
        <v>40.4</v>
      </c>
      <c r="K26" s="16" t="s">
        <v>34</v>
      </c>
      <c r="L26" s="20">
        <v>407</v>
      </c>
      <c r="M26" s="16">
        <v>2020</v>
      </c>
      <c r="N26" s="40">
        <v>1173</v>
      </c>
      <c r="O26" s="31">
        <v>32</v>
      </c>
      <c r="P26" s="31">
        <v>31.1</v>
      </c>
      <c r="Q26" s="32">
        <v>30.9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14.503</v>
      </c>
      <c r="C30" s="9">
        <v>19.853000000000002</v>
      </c>
      <c r="D30" s="9">
        <v>23.213999999999999</v>
      </c>
      <c r="E30" s="161">
        <v>23.087</v>
      </c>
      <c r="F30" s="163"/>
      <c r="G30" s="26">
        <v>11.6</v>
      </c>
      <c r="H30" s="9">
        <v>14.353999999999999</v>
      </c>
      <c r="I30" s="9">
        <v>24.326000000000001</v>
      </c>
      <c r="J30" s="161">
        <v>29.08</v>
      </c>
      <c r="K30" s="162"/>
      <c r="L30" s="163"/>
      <c r="M30" s="26">
        <v>2.3460000000000001</v>
      </c>
      <c r="N30" s="9">
        <v>3.99</v>
      </c>
      <c r="O30" s="161">
        <v>6.6269999999999998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30</v>
      </c>
      <c r="D32" s="8">
        <v>10</v>
      </c>
      <c r="E32" s="8">
        <v>10</v>
      </c>
      <c r="F32" s="38">
        <v>10</v>
      </c>
      <c r="G32" s="7">
        <v>30</v>
      </c>
      <c r="H32" s="8">
        <v>800</v>
      </c>
      <c r="I32" s="8">
        <v>5000</v>
      </c>
      <c r="J32" s="8">
        <v>15</v>
      </c>
      <c r="K32" s="8">
        <v>15</v>
      </c>
      <c r="L32" s="13">
        <v>15</v>
      </c>
      <c r="M32" s="7">
        <v>100</v>
      </c>
      <c r="N32" s="8">
        <v>130</v>
      </c>
      <c r="O32" s="8">
        <v>150</v>
      </c>
      <c r="P32" s="8">
        <v>150</v>
      </c>
      <c r="Q32" s="13">
        <v>150</v>
      </c>
      <c r="R32" s="22"/>
    </row>
    <row r="33" spans="1:18" ht="11.25" customHeight="1" thickBot="1" x14ac:dyDescent="0.2">
      <c r="A33" s="43" t="s">
        <v>33</v>
      </c>
      <c r="B33" s="15">
        <v>131.6</v>
      </c>
      <c r="C33" s="17">
        <v>118.7</v>
      </c>
      <c r="D33" s="20">
        <v>44.2</v>
      </c>
      <c r="E33" s="20">
        <v>34.9</v>
      </c>
      <c r="F33" s="44">
        <v>36</v>
      </c>
      <c r="G33" s="33">
        <v>78</v>
      </c>
      <c r="H33" s="16">
        <v>475</v>
      </c>
      <c r="I33" s="16">
        <v>2090</v>
      </c>
      <c r="J33" s="16">
        <v>39.700000000000003</v>
      </c>
      <c r="K33" s="20">
        <v>40.1</v>
      </c>
      <c r="L33" s="45">
        <v>41.3</v>
      </c>
      <c r="M33" s="20">
        <v>76.7</v>
      </c>
      <c r="N33" s="20">
        <v>86.6</v>
      </c>
      <c r="O33" s="17">
        <v>109.3</v>
      </c>
      <c r="P33" s="17">
        <v>106.5</v>
      </c>
      <c r="Q33" s="46">
        <v>108.6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19.157</v>
      </c>
      <c r="C37" s="101">
        <v>22.742000000000001</v>
      </c>
      <c r="D37" s="102">
        <v>25.198</v>
      </c>
      <c r="E37" s="9">
        <v>25.37</v>
      </c>
      <c r="F37" s="9">
        <v>26.954000000000001</v>
      </c>
      <c r="G37" s="161">
        <v>36.838999999999999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>
        <v>2500</v>
      </c>
      <c r="C39" s="8">
        <v>2200</v>
      </c>
      <c r="D39" s="8">
        <v>3500</v>
      </c>
      <c r="E39" s="8">
        <v>1500</v>
      </c>
      <c r="F39" s="8">
        <v>5000</v>
      </c>
      <c r="G39" s="8">
        <v>1600</v>
      </c>
      <c r="H39" s="8">
        <v>2200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>
        <v>1412</v>
      </c>
      <c r="C40" s="16">
        <v>627</v>
      </c>
      <c r="D40" s="16">
        <v>1583</v>
      </c>
      <c r="E40" s="16">
        <v>965</v>
      </c>
      <c r="F40" s="16">
        <v>1826</v>
      </c>
      <c r="G40" s="16">
        <v>661</v>
      </c>
      <c r="H40" s="16">
        <v>843</v>
      </c>
      <c r="I40" s="16">
        <v>982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16.041</v>
      </c>
      <c r="C44" s="95">
        <v>23.481000000000002</v>
      </c>
      <c r="D44" s="9">
        <v>26.829000000000001</v>
      </c>
      <c r="E44" s="9">
        <v>25.37</v>
      </c>
      <c r="F44" s="9">
        <v>28.087</v>
      </c>
      <c r="G44" s="161" t="s">
        <v>140</v>
      </c>
      <c r="H44" s="162"/>
      <c r="I44" s="163"/>
      <c r="J44" s="26">
        <v>5.0730000000000004</v>
      </c>
      <c r="K44" s="9">
        <v>10.920999999999999</v>
      </c>
      <c r="L44" s="161">
        <v>15.989000000000001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1000</v>
      </c>
      <c r="C46" s="8">
        <v>1400</v>
      </c>
      <c r="D46" s="8">
        <v>8000</v>
      </c>
      <c r="E46" s="8">
        <v>6000</v>
      </c>
      <c r="F46" s="8">
        <v>1500</v>
      </c>
      <c r="G46" s="8" t="s">
        <v>140</v>
      </c>
      <c r="H46" s="8" t="s">
        <v>140</v>
      </c>
      <c r="I46" s="38" t="s">
        <v>140</v>
      </c>
      <c r="J46" s="7">
        <v>20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642</v>
      </c>
      <c r="C47" s="20">
        <v>774</v>
      </c>
      <c r="D47" s="16">
        <v>3050</v>
      </c>
      <c r="E47" s="16">
        <v>2930</v>
      </c>
      <c r="F47" s="16">
        <v>827</v>
      </c>
      <c r="G47" s="16" t="s">
        <v>140</v>
      </c>
      <c r="H47" s="16" t="s">
        <v>140</v>
      </c>
      <c r="I47" s="48" t="s">
        <v>140</v>
      </c>
      <c r="J47" s="33">
        <v>79.400000000000006</v>
      </c>
      <c r="K47" s="44">
        <v>57</v>
      </c>
      <c r="L47" s="20">
        <v>55.8</v>
      </c>
      <c r="M47" s="16">
        <v>56.3</v>
      </c>
      <c r="N47" s="45">
        <v>58.7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11.052</v>
      </c>
      <c r="D51" s="162"/>
      <c r="E51" s="163"/>
      <c r="F51" s="171">
        <v>16.084</v>
      </c>
      <c r="G51" s="162"/>
      <c r="H51" s="172"/>
      <c r="I51" s="161">
        <v>6.16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200</v>
      </c>
      <c r="E53" s="51" t="s">
        <v>140</v>
      </c>
      <c r="F53" s="8">
        <v>300</v>
      </c>
      <c r="G53" s="8">
        <v>300</v>
      </c>
      <c r="H53" s="52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164</v>
      </c>
      <c r="D54" s="53">
        <v>169.3</v>
      </c>
      <c r="E54" s="54" t="s">
        <v>140</v>
      </c>
      <c r="F54" s="17">
        <v>155.5</v>
      </c>
      <c r="G54" s="17">
        <v>158</v>
      </c>
      <c r="H54" s="89">
        <v>159.69999999999999</v>
      </c>
      <c r="I54" s="31">
        <v>49.5</v>
      </c>
      <c r="J54" s="56">
        <v>48.3</v>
      </c>
      <c r="K54" s="32">
        <v>48.1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K54" sqref="K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42366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14.896000000000001</v>
      </c>
      <c r="E9" s="161">
        <v>16.454000000000001</v>
      </c>
      <c r="F9" s="162"/>
      <c r="G9" s="163"/>
      <c r="H9" s="7" t="s">
        <v>15</v>
      </c>
      <c r="I9" s="8" t="s">
        <v>15</v>
      </c>
      <c r="J9" s="9">
        <v>12.625</v>
      </c>
      <c r="K9" s="161">
        <v>17.895</v>
      </c>
      <c r="L9" s="162"/>
      <c r="M9" s="163"/>
      <c r="N9" s="7" t="s">
        <v>15</v>
      </c>
      <c r="O9" s="9">
        <v>16.440000000000001</v>
      </c>
      <c r="P9" s="161">
        <v>23.863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1000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100</v>
      </c>
      <c r="K11" s="8">
        <v>230</v>
      </c>
      <c r="L11" s="8">
        <v>230</v>
      </c>
      <c r="M11" s="13">
        <v>200</v>
      </c>
      <c r="N11" s="7" t="s">
        <v>15</v>
      </c>
      <c r="O11" s="8">
        <v>100</v>
      </c>
      <c r="P11" s="8">
        <v>50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227</v>
      </c>
      <c r="E12" s="18">
        <v>400</v>
      </c>
      <c r="F12" s="18">
        <v>395</v>
      </c>
      <c r="G12" s="19" t="s">
        <v>140</v>
      </c>
      <c r="H12" s="15" t="s">
        <v>34</v>
      </c>
      <c r="I12" s="16" t="s">
        <v>34</v>
      </c>
      <c r="J12" s="20">
        <v>105.7</v>
      </c>
      <c r="K12" s="18">
        <v>141.80000000000001</v>
      </c>
      <c r="L12" s="18">
        <v>157.4</v>
      </c>
      <c r="M12" s="19">
        <v>159</v>
      </c>
      <c r="N12" s="15" t="s">
        <v>34</v>
      </c>
      <c r="O12" s="20">
        <v>97.9</v>
      </c>
      <c r="P12" s="17">
        <v>71.5</v>
      </c>
      <c r="Q12" s="17">
        <v>194.7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>
        <v>15.326000000000001</v>
      </c>
    </row>
    <row r="16" spans="1:18" ht="11.25" customHeight="1" x14ac:dyDescent="0.15">
      <c r="A16" s="25" t="s">
        <v>49</v>
      </c>
      <c r="B16" s="8">
        <v>3.8479999999999999</v>
      </c>
      <c r="C16" s="9">
        <v>10.141999999999999</v>
      </c>
      <c r="D16" s="8" t="s">
        <v>15</v>
      </c>
      <c r="E16" s="9">
        <v>21.878</v>
      </c>
      <c r="F16" s="161">
        <v>23.245000000000001</v>
      </c>
      <c r="G16" s="162"/>
      <c r="H16" s="163"/>
      <c r="I16" s="26">
        <v>8.1050000000000004</v>
      </c>
      <c r="J16" s="9">
        <v>16.478000000000002</v>
      </c>
      <c r="K16" s="9">
        <v>19.989000000000001</v>
      </c>
      <c r="L16" s="168">
        <v>20.564</v>
      </c>
      <c r="M16" s="169"/>
      <c r="N16" s="170"/>
      <c r="O16" s="171">
        <v>15.095000000000001</v>
      </c>
      <c r="P16" s="172"/>
      <c r="Q16" s="27">
        <v>13.308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50</v>
      </c>
      <c r="C18" s="8">
        <v>20</v>
      </c>
      <c r="D18" s="8" t="s">
        <v>15</v>
      </c>
      <c r="E18" s="8">
        <v>2300</v>
      </c>
      <c r="F18" s="8">
        <v>20</v>
      </c>
      <c r="G18" s="8">
        <v>20</v>
      </c>
      <c r="H18" s="13">
        <v>20</v>
      </c>
      <c r="I18" s="7">
        <v>15</v>
      </c>
      <c r="J18" s="8">
        <v>350</v>
      </c>
      <c r="K18" s="8">
        <v>1400</v>
      </c>
      <c r="L18" s="8">
        <v>12</v>
      </c>
      <c r="M18" s="8">
        <v>12</v>
      </c>
      <c r="N18" s="8">
        <v>12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56.3</v>
      </c>
      <c r="C19" s="20">
        <v>71</v>
      </c>
      <c r="D19" s="16" t="s">
        <v>140</v>
      </c>
      <c r="E19" s="17">
        <v>681</v>
      </c>
      <c r="F19" s="31">
        <v>35.799999999999997</v>
      </c>
      <c r="G19" s="31">
        <v>35.700000000000003</v>
      </c>
      <c r="H19" s="32">
        <v>35.4</v>
      </c>
      <c r="I19" s="33">
        <v>105.1</v>
      </c>
      <c r="J19" s="17">
        <v>210</v>
      </c>
      <c r="K19" s="17">
        <v>471</v>
      </c>
      <c r="L19" s="31">
        <v>38</v>
      </c>
      <c r="M19" s="31">
        <v>37.9</v>
      </c>
      <c r="N19" s="34">
        <v>38.6</v>
      </c>
      <c r="O19" s="88">
        <v>335</v>
      </c>
      <c r="P19" s="18">
        <v>338</v>
      </c>
      <c r="Q19" s="13">
        <v>144.69999999999999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6.83</v>
      </c>
      <c r="C23" s="161">
        <v>9.2970000000000006</v>
      </c>
      <c r="D23" s="162"/>
      <c r="E23" s="163"/>
      <c r="F23" s="26">
        <v>6.7919999999999998</v>
      </c>
      <c r="G23" s="9">
        <v>7.6879999999999997</v>
      </c>
      <c r="H23" s="161">
        <v>6.7050000000000001</v>
      </c>
      <c r="I23" s="162"/>
      <c r="J23" s="163"/>
      <c r="K23" s="7" t="s">
        <v>15</v>
      </c>
      <c r="L23" s="9">
        <v>30.7</v>
      </c>
      <c r="M23" s="9">
        <v>28.783000000000001</v>
      </c>
      <c r="N23" s="9">
        <v>34.704000000000001</v>
      </c>
      <c r="O23" s="161">
        <v>40.996000000000002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20</v>
      </c>
      <c r="F25" s="7">
        <v>1400</v>
      </c>
      <c r="G25" s="8">
        <v>900</v>
      </c>
      <c r="H25" s="8">
        <v>12</v>
      </c>
      <c r="I25" s="8">
        <v>15</v>
      </c>
      <c r="J25" s="38">
        <v>15</v>
      </c>
      <c r="K25" s="7" t="s">
        <v>15</v>
      </c>
      <c r="L25" s="8">
        <v>1000</v>
      </c>
      <c r="M25" s="8">
        <v>4300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80.099999999999994</v>
      </c>
      <c r="C26" s="31">
        <v>48.5</v>
      </c>
      <c r="D26" s="31">
        <v>48.9</v>
      </c>
      <c r="E26" s="32">
        <v>48.7</v>
      </c>
      <c r="F26" s="39">
        <v>477</v>
      </c>
      <c r="G26" s="17">
        <v>290</v>
      </c>
      <c r="H26" s="31">
        <v>38.6</v>
      </c>
      <c r="I26" s="31">
        <v>39.799999999999997</v>
      </c>
      <c r="J26" s="34">
        <v>40</v>
      </c>
      <c r="K26" s="16" t="s">
        <v>34</v>
      </c>
      <c r="L26" s="20">
        <v>419</v>
      </c>
      <c r="M26" s="16">
        <v>1939</v>
      </c>
      <c r="N26" s="40">
        <v>552</v>
      </c>
      <c r="O26" s="31">
        <v>31</v>
      </c>
      <c r="P26" s="31">
        <v>30.8</v>
      </c>
      <c r="Q26" s="32">
        <v>30.5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14.858000000000001</v>
      </c>
      <c r="C30" s="9">
        <v>20.212</v>
      </c>
      <c r="D30" s="9">
        <v>23.719000000000001</v>
      </c>
      <c r="E30" s="161">
        <v>23.582999999999998</v>
      </c>
      <c r="F30" s="163"/>
      <c r="G30" s="26">
        <v>11.984999999999999</v>
      </c>
      <c r="H30" s="9">
        <v>14.478</v>
      </c>
      <c r="I30" s="9">
        <v>25.204999999999998</v>
      </c>
      <c r="J30" s="161">
        <v>29.204999999999998</v>
      </c>
      <c r="K30" s="162"/>
      <c r="L30" s="163"/>
      <c r="M30" s="26">
        <v>3.1880000000000002</v>
      </c>
      <c r="N30" s="9">
        <v>4.3150000000000004</v>
      </c>
      <c r="O30" s="161">
        <v>6.6769999999999996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20</v>
      </c>
      <c r="C32" s="8">
        <v>30</v>
      </c>
      <c r="D32" s="8">
        <v>12</v>
      </c>
      <c r="E32" s="8">
        <v>6</v>
      </c>
      <c r="F32" s="38">
        <v>10</v>
      </c>
      <c r="G32" s="7">
        <v>50</v>
      </c>
      <c r="H32" s="8">
        <v>900</v>
      </c>
      <c r="I32" s="8">
        <v>5000</v>
      </c>
      <c r="J32" s="8">
        <v>20</v>
      </c>
      <c r="K32" s="8">
        <v>20</v>
      </c>
      <c r="L32" s="13">
        <v>20</v>
      </c>
      <c r="M32" s="7">
        <v>200</v>
      </c>
      <c r="N32" s="8">
        <v>100</v>
      </c>
      <c r="O32" s="8">
        <v>180</v>
      </c>
      <c r="P32" s="8">
        <v>200</v>
      </c>
      <c r="Q32" s="13">
        <v>180</v>
      </c>
      <c r="R32" s="22"/>
    </row>
    <row r="33" spans="1:18" ht="11.25" customHeight="1" thickBot="1" x14ac:dyDescent="0.2">
      <c r="A33" s="43" t="s">
        <v>33</v>
      </c>
      <c r="B33" s="15">
        <v>132.5</v>
      </c>
      <c r="C33" s="17">
        <v>120.2</v>
      </c>
      <c r="D33" s="20">
        <v>50.3</v>
      </c>
      <c r="E33" s="20">
        <v>35.6</v>
      </c>
      <c r="F33" s="44">
        <v>35.299999999999997</v>
      </c>
      <c r="G33" s="33">
        <v>93.2</v>
      </c>
      <c r="H33" s="16">
        <v>469</v>
      </c>
      <c r="I33" s="16">
        <v>2020</v>
      </c>
      <c r="J33" s="16">
        <v>39.700000000000003</v>
      </c>
      <c r="K33" s="20">
        <v>40.299999999999997</v>
      </c>
      <c r="L33" s="45">
        <v>41.4</v>
      </c>
      <c r="M33" s="20">
        <v>116.9</v>
      </c>
      <c r="N33" s="20">
        <v>84.6</v>
      </c>
      <c r="O33" s="17">
        <v>111.5</v>
      </c>
      <c r="P33" s="17">
        <v>114.2</v>
      </c>
      <c r="Q33" s="46">
        <v>114.3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99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103"/>
      <c r="O36" s="22"/>
      <c r="P36" s="22"/>
      <c r="Q36" s="22"/>
    </row>
    <row r="37" spans="1:18" ht="11.25" customHeight="1" x14ac:dyDescent="0.15">
      <c r="A37" s="41" t="s">
        <v>49</v>
      </c>
      <c r="B37" s="98">
        <v>19.163</v>
      </c>
      <c r="C37" s="101">
        <v>23.832999999999998</v>
      </c>
      <c r="D37" s="102">
        <v>27.291</v>
      </c>
      <c r="E37" s="9">
        <v>28.395</v>
      </c>
      <c r="F37" s="9">
        <v>28.395</v>
      </c>
      <c r="G37" s="161">
        <v>28.44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00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96">
        <v>1384</v>
      </c>
      <c r="C39" s="8" t="s">
        <v>250</v>
      </c>
      <c r="D39" s="8">
        <v>2500</v>
      </c>
      <c r="E39" s="8">
        <v>1600</v>
      </c>
      <c r="F39" s="8">
        <v>4200</v>
      </c>
      <c r="G39" s="8">
        <v>1600</v>
      </c>
      <c r="H39" s="8">
        <v>2200</v>
      </c>
      <c r="I39" s="8">
        <v>2700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97" t="s">
        <v>246</v>
      </c>
      <c r="C40" s="16" t="s">
        <v>469</v>
      </c>
      <c r="D40" s="16">
        <v>1612</v>
      </c>
      <c r="E40" s="16">
        <v>1289</v>
      </c>
      <c r="F40" s="16">
        <v>1848</v>
      </c>
      <c r="G40" s="16">
        <v>697</v>
      </c>
      <c r="H40" s="16">
        <v>1005</v>
      </c>
      <c r="I40" s="16">
        <v>1183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16.742999999999999</v>
      </c>
      <c r="C44" s="95">
        <v>23.832999999999998</v>
      </c>
      <c r="D44" s="9">
        <v>27.291</v>
      </c>
      <c r="E44" s="9">
        <v>28.395</v>
      </c>
      <c r="F44" s="9">
        <v>28.44</v>
      </c>
      <c r="G44" s="161" t="s">
        <v>140</v>
      </c>
      <c r="H44" s="162"/>
      <c r="I44" s="163"/>
      <c r="J44" s="26">
        <v>5.0890000000000004</v>
      </c>
      <c r="K44" s="9">
        <v>10.952</v>
      </c>
      <c r="L44" s="161">
        <v>16.100000000000001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800</v>
      </c>
      <c r="C46" s="8">
        <v>1100</v>
      </c>
      <c r="D46" s="8">
        <v>6000</v>
      </c>
      <c r="E46" s="8">
        <v>4500</v>
      </c>
      <c r="F46" s="8">
        <v>800</v>
      </c>
      <c r="G46" s="8" t="s">
        <v>140</v>
      </c>
      <c r="H46" s="8" t="s">
        <v>140</v>
      </c>
      <c r="I46" s="38" t="s">
        <v>140</v>
      </c>
      <c r="J46" s="7">
        <v>10</v>
      </c>
      <c r="K46" s="90">
        <v>15</v>
      </c>
      <c r="L46" s="91">
        <v>15</v>
      </c>
      <c r="M46" s="93">
        <v>15</v>
      </c>
      <c r="N46" s="92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685</v>
      </c>
      <c r="C47" s="20">
        <v>809</v>
      </c>
      <c r="D47" s="16">
        <v>2980</v>
      </c>
      <c r="E47" s="16">
        <v>2840</v>
      </c>
      <c r="F47" s="16">
        <v>501</v>
      </c>
      <c r="G47" s="16" t="s">
        <v>140</v>
      </c>
      <c r="H47" s="16" t="s">
        <v>140</v>
      </c>
      <c r="I47" s="48" t="s">
        <v>140</v>
      </c>
      <c r="J47" s="33">
        <v>77.099999999999994</v>
      </c>
      <c r="K47" s="44">
        <v>57.2</v>
      </c>
      <c r="L47" s="20">
        <v>53</v>
      </c>
      <c r="M47" s="16">
        <v>53.9</v>
      </c>
      <c r="N47" s="45">
        <v>54.3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11.334</v>
      </c>
      <c r="D51" s="162"/>
      <c r="E51" s="163"/>
      <c r="F51" s="171">
        <v>16.27</v>
      </c>
      <c r="G51" s="162"/>
      <c r="H51" s="172"/>
      <c r="I51" s="161">
        <v>6.4420000000000002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200</v>
      </c>
      <c r="E53" s="51" t="s">
        <v>140</v>
      </c>
      <c r="F53" s="8">
        <v>300</v>
      </c>
      <c r="G53" s="8">
        <v>300</v>
      </c>
      <c r="H53" s="52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169.4</v>
      </c>
      <c r="D54" s="53">
        <v>167.8</v>
      </c>
      <c r="E54" s="54" t="s">
        <v>140</v>
      </c>
      <c r="F54" s="17">
        <v>152.5</v>
      </c>
      <c r="G54" s="17">
        <v>153.6</v>
      </c>
      <c r="H54" s="89">
        <v>152.4</v>
      </c>
      <c r="I54" s="31">
        <v>49.3</v>
      </c>
      <c r="J54" s="56">
        <v>48.3</v>
      </c>
      <c r="K54" s="32">
        <v>47.8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04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F26" sqref="F2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42030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280</v>
      </c>
      <c r="B9" s="7" t="s">
        <v>15</v>
      </c>
      <c r="C9" s="8" t="s">
        <v>15</v>
      </c>
      <c r="D9" s="9">
        <v>16.081</v>
      </c>
      <c r="E9" s="161">
        <v>18.594999999999999</v>
      </c>
      <c r="F9" s="162"/>
      <c r="G9" s="163"/>
      <c r="H9" s="7" t="s">
        <v>15</v>
      </c>
      <c r="I9" s="8" t="s">
        <v>15</v>
      </c>
      <c r="J9" s="9">
        <v>12.959</v>
      </c>
      <c r="K9" s="161">
        <v>18.061</v>
      </c>
      <c r="L9" s="162"/>
      <c r="M9" s="163"/>
      <c r="N9" s="7" t="s">
        <v>15</v>
      </c>
      <c r="O9" s="9">
        <v>16.817</v>
      </c>
      <c r="P9" s="161">
        <v>24.812999999999999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281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1100</v>
      </c>
      <c r="G11" s="13" t="s">
        <v>282</v>
      </c>
      <c r="H11" s="7" t="s">
        <v>15</v>
      </c>
      <c r="I11" s="8" t="s">
        <v>15</v>
      </c>
      <c r="J11" s="8">
        <v>90</v>
      </c>
      <c r="K11" s="8">
        <v>200</v>
      </c>
      <c r="L11" s="8">
        <v>220</v>
      </c>
      <c r="M11" s="13">
        <v>220</v>
      </c>
      <c r="N11" s="7" t="s">
        <v>15</v>
      </c>
      <c r="O11" s="8">
        <v>180</v>
      </c>
      <c r="P11" s="8">
        <v>120</v>
      </c>
      <c r="Q11" s="8">
        <v>380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205</v>
      </c>
      <c r="E12" s="18">
        <v>565</v>
      </c>
      <c r="F12" s="18">
        <v>618</v>
      </c>
      <c r="G12" s="19" t="s">
        <v>282</v>
      </c>
      <c r="H12" s="15" t="s">
        <v>34</v>
      </c>
      <c r="I12" s="16" t="s">
        <v>34</v>
      </c>
      <c r="J12" s="20">
        <v>104.7</v>
      </c>
      <c r="K12" s="18">
        <v>158.4</v>
      </c>
      <c r="L12" s="18">
        <v>164</v>
      </c>
      <c r="M12" s="19">
        <v>165.9</v>
      </c>
      <c r="N12" s="15" t="s">
        <v>34</v>
      </c>
      <c r="O12" s="20">
        <v>123.8</v>
      </c>
      <c r="P12" s="17">
        <v>122.8</v>
      </c>
      <c r="Q12" s="17">
        <v>211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3.5859999999999999</v>
      </c>
      <c r="C16" s="9">
        <v>10.573</v>
      </c>
      <c r="D16" s="8" t="s">
        <v>15</v>
      </c>
      <c r="E16" s="9">
        <v>21.927</v>
      </c>
      <c r="F16" s="161">
        <v>24.359000000000002</v>
      </c>
      <c r="G16" s="162"/>
      <c r="H16" s="163"/>
      <c r="I16" s="26">
        <v>8.1739999999999995</v>
      </c>
      <c r="J16" s="9">
        <v>16.295000000000002</v>
      </c>
      <c r="K16" s="9">
        <v>19.954000000000001</v>
      </c>
      <c r="L16" s="168">
        <v>21.149000000000001</v>
      </c>
      <c r="M16" s="169"/>
      <c r="N16" s="170"/>
      <c r="O16" s="171">
        <v>17.896999999999998</v>
      </c>
      <c r="P16" s="172"/>
      <c r="Q16" s="27">
        <v>15.746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5</v>
      </c>
      <c r="C18" s="8">
        <v>15</v>
      </c>
      <c r="D18" s="8" t="s">
        <v>15</v>
      </c>
      <c r="E18" s="8">
        <v>2000</v>
      </c>
      <c r="F18" s="8">
        <v>50</v>
      </c>
      <c r="G18" s="8">
        <v>50</v>
      </c>
      <c r="H18" s="13">
        <v>45</v>
      </c>
      <c r="I18" s="7">
        <v>15</v>
      </c>
      <c r="J18" s="8">
        <v>250</v>
      </c>
      <c r="K18" s="8">
        <v>1600</v>
      </c>
      <c r="L18" s="8">
        <v>10</v>
      </c>
      <c r="M18" s="8">
        <v>12</v>
      </c>
      <c r="N18" s="8">
        <v>10</v>
      </c>
      <c r="O18" s="7">
        <v>800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37.1</v>
      </c>
      <c r="C19" s="20">
        <v>72.900000000000006</v>
      </c>
      <c r="D19" s="16" t="s">
        <v>282</v>
      </c>
      <c r="E19" s="17">
        <v>782</v>
      </c>
      <c r="F19" s="31">
        <v>51.5</v>
      </c>
      <c r="G19" s="31">
        <v>50.6</v>
      </c>
      <c r="H19" s="32">
        <v>50.3</v>
      </c>
      <c r="I19" s="33">
        <v>111.7</v>
      </c>
      <c r="J19" s="17">
        <v>234</v>
      </c>
      <c r="K19" s="17">
        <v>642</v>
      </c>
      <c r="L19" s="31">
        <v>41.2</v>
      </c>
      <c r="M19" s="31">
        <v>42.2</v>
      </c>
      <c r="N19" s="34">
        <v>40</v>
      </c>
      <c r="O19" s="88">
        <v>452</v>
      </c>
      <c r="P19" s="18">
        <v>462</v>
      </c>
      <c r="Q19" s="35">
        <v>168.4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8.5389999999999997</v>
      </c>
      <c r="C23" s="161">
        <v>10.728999999999999</v>
      </c>
      <c r="D23" s="162"/>
      <c r="E23" s="163"/>
      <c r="F23" s="26">
        <v>7.048</v>
      </c>
      <c r="G23" s="9">
        <v>6.694</v>
      </c>
      <c r="H23" s="161">
        <v>7.08</v>
      </c>
      <c r="I23" s="162"/>
      <c r="J23" s="163"/>
      <c r="K23" s="7" t="s">
        <v>15</v>
      </c>
      <c r="L23" s="9">
        <v>31.329000000000001</v>
      </c>
      <c r="M23" s="9">
        <v>29.023</v>
      </c>
      <c r="N23" s="9">
        <v>34.847999999999999</v>
      </c>
      <c r="O23" s="161">
        <v>42.073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283</v>
      </c>
      <c r="G24" s="11" t="s">
        <v>284</v>
      </c>
      <c r="H24" s="11" t="s">
        <v>285</v>
      </c>
      <c r="I24" s="11" t="s">
        <v>286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25</v>
      </c>
      <c r="C25" s="8">
        <v>25</v>
      </c>
      <c r="D25" s="8">
        <v>30</v>
      </c>
      <c r="E25" s="13">
        <v>30</v>
      </c>
      <c r="F25" s="7">
        <v>1200</v>
      </c>
      <c r="G25" s="8">
        <v>600</v>
      </c>
      <c r="H25" s="8">
        <v>15</v>
      </c>
      <c r="I25" s="8">
        <v>15</v>
      </c>
      <c r="J25" s="38">
        <v>15</v>
      </c>
      <c r="K25" s="7" t="s">
        <v>15</v>
      </c>
      <c r="L25" s="8" t="s">
        <v>245</v>
      </c>
      <c r="M25" s="8">
        <v>4500</v>
      </c>
      <c r="N25" s="8">
        <v>2000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94.7</v>
      </c>
      <c r="C26" s="31">
        <v>57.2</v>
      </c>
      <c r="D26" s="31">
        <v>58.1</v>
      </c>
      <c r="E26" s="32">
        <v>60.3</v>
      </c>
      <c r="F26" s="39">
        <v>499</v>
      </c>
      <c r="G26" s="17">
        <v>301</v>
      </c>
      <c r="H26" s="31">
        <v>43.1</v>
      </c>
      <c r="I26" s="31">
        <v>42.6</v>
      </c>
      <c r="J26" s="34">
        <v>43</v>
      </c>
      <c r="K26" s="16" t="s">
        <v>34</v>
      </c>
      <c r="L26" s="20" t="s">
        <v>246</v>
      </c>
      <c r="M26" s="16">
        <v>2440</v>
      </c>
      <c r="N26" s="40">
        <v>969</v>
      </c>
      <c r="O26" s="31">
        <v>31.1</v>
      </c>
      <c r="P26" s="31">
        <v>31.5</v>
      </c>
      <c r="Q26" s="32">
        <v>30.6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287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14.874000000000001</v>
      </c>
      <c r="C30" s="9">
        <v>20.105</v>
      </c>
      <c r="D30" s="9">
        <v>23.806999999999999</v>
      </c>
      <c r="E30" s="161">
        <v>24.012</v>
      </c>
      <c r="F30" s="163"/>
      <c r="G30" s="26">
        <v>13.087</v>
      </c>
      <c r="H30" s="9">
        <v>14.8</v>
      </c>
      <c r="I30" s="9">
        <v>24.762</v>
      </c>
      <c r="J30" s="161">
        <v>30.763999999999999</v>
      </c>
      <c r="K30" s="162"/>
      <c r="L30" s="163"/>
      <c r="M30" s="26">
        <v>3.4830000000000001</v>
      </c>
      <c r="N30" s="9">
        <v>5.4589999999999996</v>
      </c>
      <c r="O30" s="161">
        <v>7.742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180</v>
      </c>
      <c r="D32" s="8">
        <v>15</v>
      </c>
      <c r="E32" s="8">
        <v>8</v>
      </c>
      <c r="F32" s="38">
        <v>8</v>
      </c>
      <c r="G32" s="7">
        <v>20</v>
      </c>
      <c r="H32" s="8">
        <v>1400</v>
      </c>
      <c r="I32" s="8">
        <v>5000</v>
      </c>
      <c r="J32" s="8">
        <v>15</v>
      </c>
      <c r="K32" s="8">
        <v>12</v>
      </c>
      <c r="L32" s="13">
        <v>12</v>
      </c>
      <c r="M32" s="7">
        <v>380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146.69999999999999</v>
      </c>
      <c r="C33" s="17">
        <v>203</v>
      </c>
      <c r="D33" s="20">
        <v>51.8</v>
      </c>
      <c r="E33" s="20">
        <v>30.6</v>
      </c>
      <c r="F33" s="44">
        <v>37.5</v>
      </c>
      <c r="G33" s="33">
        <v>55.7</v>
      </c>
      <c r="H33" s="16">
        <v>626</v>
      </c>
      <c r="I33" s="16">
        <v>2360</v>
      </c>
      <c r="J33" s="16">
        <v>43.3</v>
      </c>
      <c r="K33" s="20">
        <v>42.6</v>
      </c>
      <c r="L33" s="45">
        <v>42.5</v>
      </c>
      <c r="M33" s="20">
        <v>201</v>
      </c>
      <c r="N33" s="20">
        <v>86.5</v>
      </c>
      <c r="O33" s="17">
        <v>141.6</v>
      </c>
      <c r="P33" s="17">
        <v>140.30000000000001</v>
      </c>
      <c r="Q33" s="46">
        <v>139.9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19.263000000000002</v>
      </c>
      <c r="C37" s="8" t="s">
        <v>250</v>
      </c>
      <c r="D37" s="9" t="s">
        <v>250</v>
      </c>
      <c r="E37" s="9">
        <v>24.439</v>
      </c>
      <c r="F37" s="9">
        <v>27.268000000000001</v>
      </c>
      <c r="G37" s="161">
        <v>37.987000000000002</v>
      </c>
      <c r="H37" s="162"/>
      <c r="I37" s="172"/>
      <c r="J37" s="161" t="s">
        <v>288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289</v>
      </c>
      <c r="C38" s="11" t="s">
        <v>290</v>
      </c>
      <c r="D38" s="11" t="s">
        <v>291</v>
      </c>
      <c r="E38" s="11" t="s">
        <v>292</v>
      </c>
      <c r="F38" s="11" t="s">
        <v>293</v>
      </c>
      <c r="G38" s="11" t="s">
        <v>294</v>
      </c>
      <c r="H38" s="11" t="s">
        <v>295</v>
      </c>
      <c r="I38" s="11" t="s">
        <v>296</v>
      </c>
      <c r="J38" s="11" t="s">
        <v>297</v>
      </c>
      <c r="K38" s="11" t="s">
        <v>298</v>
      </c>
      <c r="L38" s="12" t="s">
        <v>299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246</v>
      </c>
      <c r="C39" s="8" t="s">
        <v>15</v>
      </c>
      <c r="D39" s="8" t="s">
        <v>250</v>
      </c>
      <c r="E39" s="8" t="s">
        <v>246</v>
      </c>
      <c r="F39" s="8" t="s">
        <v>246</v>
      </c>
      <c r="G39" s="8">
        <v>1500</v>
      </c>
      <c r="H39" s="8">
        <v>1800</v>
      </c>
      <c r="I39" s="8">
        <v>1800</v>
      </c>
      <c r="J39" s="8" t="s">
        <v>300</v>
      </c>
      <c r="K39" s="8" t="s">
        <v>300</v>
      </c>
      <c r="L39" s="13" t="s">
        <v>300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1246</v>
      </c>
      <c r="C40" s="16" t="s">
        <v>34</v>
      </c>
      <c r="D40" s="16" t="s">
        <v>300</v>
      </c>
      <c r="E40" s="16">
        <v>1334</v>
      </c>
      <c r="F40" s="16">
        <v>1785</v>
      </c>
      <c r="G40" s="16">
        <v>666</v>
      </c>
      <c r="H40" s="16">
        <v>728</v>
      </c>
      <c r="I40" s="16">
        <v>750</v>
      </c>
      <c r="J40" s="20" t="s">
        <v>300</v>
      </c>
      <c r="K40" s="20" t="s">
        <v>300</v>
      </c>
      <c r="L40" s="44" t="s">
        <v>300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27.574999999999999</v>
      </c>
      <c r="C44" s="8">
        <v>28.600999999999999</v>
      </c>
      <c r="D44" s="9">
        <v>28.896999999999998</v>
      </c>
      <c r="E44" s="9">
        <v>17.303000000000001</v>
      </c>
      <c r="F44" s="9" t="s">
        <v>250</v>
      </c>
      <c r="G44" s="161" t="s">
        <v>301</v>
      </c>
      <c r="H44" s="162"/>
      <c r="I44" s="163"/>
      <c r="J44" s="26">
        <v>5.22</v>
      </c>
      <c r="K44" s="9">
        <v>11.006</v>
      </c>
      <c r="L44" s="161">
        <v>20.814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302</v>
      </c>
      <c r="C45" s="11" t="s">
        <v>303</v>
      </c>
      <c r="D45" s="11" t="s">
        <v>304</v>
      </c>
      <c r="E45" s="11" t="s">
        <v>305</v>
      </c>
      <c r="F45" s="11" t="s">
        <v>306</v>
      </c>
      <c r="G45" s="11" t="s">
        <v>307</v>
      </c>
      <c r="H45" s="11" t="s">
        <v>308</v>
      </c>
      <c r="I45" s="28" t="s">
        <v>309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310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7000</v>
      </c>
      <c r="C46" s="8">
        <v>5500</v>
      </c>
      <c r="D46" s="8">
        <v>1200</v>
      </c>
      <c r="E46" s="8">
        <v>1800</v>
      </c>
      <c r="F46" s="8" t="s">
        <v>250</v>
      </c>
      <c r="G46" s="8" t="s">
        <v>300</v>
      </c>
      <c r="H46" s="8" t="s">
        <v>300</v>
      </c>
      <c r="I46" s="38" t="s">
        <v>300</v>
      </c>
      <c r="J46" s="7">
        <v>10</v>
      </c>
      <c r="K46" s="38">
        <v>15</v>
      </c>
      <c r="L46" s="8">
        <v>15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3200</v>
      </c>
      <c r="C47" s="16">
        <v>3010</v>
      </c>
      <c r="D47" s="16">
        <v>722</v>
      </c>
      <c r="E47" s="16">
        <v>989</v>
      </c>
      <c r="F47" s="16" t="s">
        <v>300</v>
      </c>
      <c r="G47" s="16" t="s">
        <v>300</v>
      </c>
      <c r="H47" s="16" t="s">
        <v>300</v>
      </c>
      <c r="I47" s="48" t="s">
        <v>300</v>
      </c>
      <c r="J47" s="33">
        <v>77.3</v>
      </c>
      <c r="K47" s="44">
        <v>62.1</v>
      </c>
      <c r="L47" s="20">
        <v>58.6</v>
      </c>
      <c r="M47" s="16">
        <v>59.1</v>
      </c>
      <c r="N47" s="45">
        <v>59.4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301</v>
      </c>
      <c r="C51" s="161">
        <v>15.032999999999999</v>
      </c>
      <c r="D51" s="162"/>
      <c r="E51" s="163"/>
      <c r="F51" s="171">
        <v>16.809999999999999</v>
      </c>
      <c r="G51" s="162"/>
      <c r="H51" s="172"/>
      <c r="I51" s="161">
        <v>6.8049999999999997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282</v>
      </c>
      <c r="C53" s="8">
        <v>180</v>
      </c>
      <c r="D53" s="8">
        <v>200</v>
      </c>
      <c r="E53" s="51" t="s">
        <v>282</v>
      </c>
      <c r="F53" s="8" t="s">
        <v>282</v>
      </c>
      <c r="G53" s="8">
        <v>250</v>
      </c>
      <c r="H53" s="52">
        <v>280</v>
      </c>
      <c r="I53" s="8">
        <v>25</v>
      </c>
      <c r="J53" s="8">
        <v>20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282</v>
      </c>
      <c r="C54" s="17">
        <v>94.3</v>
      </c>
      <c r="D54" s="53">
        <v>195.4</v>
      </c>
      <c r="E54" s="54" t="s">
        <v>282</v>
      </c>
      <c r="F54" s="20" t="s">
        <v>282</v>
      </c>
      <c r="G54" s="53">
        <v>168</v>
      </c>
      <c r="H54" s="55">
        <v>180.1</v>
      </c>
      <c r="I54" s="31">
        <v>49.7</v>
      </c>
      <c r="J54" s="56">
        <v>49.6</v>
      </c>
      <c r="K54" s="32">
        <v>48.8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M23" sqref="M23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42037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280</v>
      </c>
      <c r="B9" s="7" t="s">
        <v>15</v>
      </c>
      <c r="C9" s="8" t="s">
        <v>15</v>
      </c>
      <c r="D9" s="9">
        <v>15.611000000000001</v>
      </c>
      <c r="E9" s="161">
        <v>18.021000000000001</v>
      </c>
      <c r="F9" s="162"/>
      <c r="G9" s="163"/>
      <c r="H9" s="7" t="s">
        <v>15</v>
      </c>
      <c r="I9" s="8" t="s">
        <v>15</v>
      </c>
      <c r="J9" s="9">
        <v>12.961</v>
      </c>
      <c r="K9" s="161">
        <v>17.882000000000001</v>
      </c>
      <c r="L9" s="162"/>
      <c r="M9" s="163"/>
      <c r="N9" s="7" t="s">
        <v>15</v>
      </c>
      <c r="O9" s="9">
        <v>16.837</v>
      </c>
      <c r="P9" s="161">
        <v>24.741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900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200</v>
      </c>
      <c r="L11" s="8">
        <v>210</v>
      </c>
      <c r="M11" s="13">
        <v>230</v>
      </c>
      <c r="N11" s="7" t="s">
        <v>15</v>
      </c>
      <c r="O11" s="8">
        <v>130</v>
      </c>
      <c r="P11" s="8">
        <v>50</v>
      </c>
      <c r="Q11" s="8">
        <v>350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204</v>
      </c>
      <c r="E12" s="18">
        <v>520</v>
      </c>
      <c r="F12" s="18">
        <v>554</v>
      </c>
      <c r="G12" s="19" t="s">
        <v>140</v>
      </c>
      <c r="H12" s="15" t="s">
        <v>34</v>
      </c>
      <c r="I12" s="16" t="s">
        <v>34</v>
      </c>
      <c r="J12" s="20">
        <v>102.4</v>
      </c>
      <c r="K12" s="18">
        <v>152.69999999999999</v>
      </c>
      <c r="L12" s="18">
        <v>154.4</v>
      </c>
      <c r="M12" s="19">
        <v>158.69999999999999</v>
      </c>
      <c r="N12" s="15" t="s">
        <v>34</v>
      </c>
      <c r="O12" s="20">
        <v>121.2</v>
      </c>
      <c r="P12" s="17">
        <v>77.2</v>
      </c>
      <c r="Q12" s="17">
        <v>202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3.4340000000000002</v>
      </c>
      <c r="C16" s="9">
        <v>10.308999999999999</v>
      </c>
      <c r="D16" s="8" t="s">
        <v>15</v>
      </c>
      <c r="E16" s="9">
        <v>21.954999999999998</v>
      </c>
      <c r="F16" s="161">
        <v>23.933</v>
      </c>
      <c r="G16" s="162"/>
      <c r="H16" s="163"/>
      <c r="I16" s="26">
        <v>6.0910000000000002</v>
      </c>
      <c r="J16" s="9">
        <v>16.167999999999999</v>
      </c>
      <c r="K16" s="9">
        <v>19.939</v>
      </c>
      <c r="L16" s="168">
        <v>20.876000000000001</v>
      </c>
      <c r="M16" s="169"/>
      <c r="N16" s="170"/>
      <c r="O16" s="171">
        <v>17.222000000000001</v>
      </c>
      <c r="P16" s="172"/>
      <c r="Q16" s="27">
        <v>14.74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45</v>
      </c>
      <c r="C18" s="8">
        <v>18</v>
      </c>
      <c r="D18" s="8" t="s">
        <v>15</v>
      </c>
      <c r="E18" s="8">
        <v>2000</v>
      </c>
      <c r="F18" s="8">
        <v>22</v>
      </c>
      <c r="G18" s="8">
        <v>25</v>
      </c>
      <c r="H18" s="13">
        <v>25</v>
      </c>
      <c r="I18" s="7">
        <v>18</v>
      </c>
      <c r="J18" s="8">
        <v>220</v>
      </c>
      <c r="K18" s="8">
        <v>1500</v>
      </c>
      <c r="L18" s="8">
        <v>10</v>
      </c>
      <c r="M18" s="8">
        <v>8</v>
      </c>
      <c r="N18" s="8">
        <v>8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52.3</v>
      </c>
      <c r="C19" s="20">
        <v>74.3</v>
      </c>
      <c r="D19" s="16" t="s">
        <v>140</v>
      </c>
      <c r="E19" s="17">
        <v>755</v>
      </c>
      <c r="F19" s="31">
        <v>40.4</v>
      </c>
      <c r="G19" s="31">
        <v>40.700000000000003</v>
      </c>
      <c r="H19" s="32">
        <v>42.8</v>
      </c>
      <c r="I19" s="33">
        <v>95.8</v>
      </c>
      <c r="J19" s="17">
        <v>220</v>
      </c>
      <c r="K19" s="17">
        <v>607</v>
      </c>
      <c r="L19" s="31">
        <v>38.700000000000003</v>
      </c>
      <c r="M19" s="31">
        <v>38.700000000000003</v>
      </c>
      <c r="N19" s="34">
        <v>38.5</v>
      </c>
      <c r="O19" s="88">
        <v>448</v>
      </c>
      <c r="P19" s="18">
        <v>450</v>
      </c>
      <c r="Q19" s="35">
        <v>153.5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7.5860000000000003</v>
      </c>
      <c r="C23" s="161">
        <v>10.321</v>
      </c>
      <c r="D23" s="162"/>
      <c r="E23" s="163"/>
      <c r="F23" s="26">
        <v>6.7770000000000001</v>
      </c>
      <c r="G23" s="9">
        <v>7.77</v>
      </c>
      <c r="H23" s="161">
        <v>6.6379999999999999</v>
      </c>
      <c r="I23" s="162"/>
      <c r="J23" s="163"/>
      <c r="K23" s="7" t="s">
        <v>15</v>
      </c>
      <c r="L23" s="9">
        <v>31.373999999999999</v>
      </c>
      <c r="M23" s="9">
        <v>29.05</v>
      </c>
      <c r="N23" s="9">
        <v>35.087000000000003</v>
      </c>
      <c r="O23" s="161">
        <v>41.872999999999998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284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22</v>
      </c>
      <c r="E25" s="13">
        <v>22</v>
      </c>
      <c r="F25" s="7">
        <v>800</v>
      </c>
      <c r="G25" s="8">
        <v>700</v>
      </c>
      <c r="H25" s="8">
        <v>12</v>
      </c>
      <c r="I25" s="8">
        <v>12</v>
      </c>
      <c r="J25" s="38">
        <v>15</v>
      </c>
      <c r="K25" s="7" t="s">
        <v>15</v>
      </c>
      <c r="L25" s="8" t="s">
        <v>245</v>
      </c>
      <c r="M25" s="8">
        <v>3500</v>
      </c>
      <c r="N25" s="8">
        <v>1700</v>
      </c>
      <c r="O25" s="8">
        <v>12</v>
      </c>
      <c r="P25" s="8">
        <v>8</v>
      </c>
      <c r="Q25" s="13">
        <v>10</v>
      </c>
    </row>
    <row r="26" spans="1:18" ht="11.25" customHeight="1" thickBot="1" x14ac:dyDescent="0.2">
      <c r="A26" s="14" t="s">
        <v>33</v>
      </c>
      <c r="B26" s="33">
        <v>92.2</v>
      </c>
      <c r="C26" s="31">
        <v>54.6</v>
      </c>
      <c r="D26" s="31">
        <v>54</v>
      </c>
      <c r="E26" s="32">
        <v>54.3</v>
      </c>
      <c r="F26" s="39">
        <v>364</v>
      </c>
      <c r="G26" s="17">
        <v>334</v>
      </c>
      <c r="H26" s="31">
        <v>42.4</v>
      </c>
      <c r="I26" s="31">
        <v>41.1</v>
      </c>
      <c r="J26" s="34">
        <v>41.6</v>
      </c>
      <c r="K26" s="16" t="s">
        <v>34</v>
      </c>
      <c r="L26" s="20" t="s">
        <v>246</v>
      </c>
      <c r="M26" s="16">
        <v>2390</v>
      </c>
      <c r="N26" s="40">
        <v>781</v>
      </c>
      <c r="O26" s="31">
        <v>31.4</v>
      </c>
      <c r="P26" s="31">
        <v>31.1</v>
      </c>
      <c r="Q26" s="32">
        <v>30.6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14.888</v>
      </c>
      <c r="C30" s="9">
        <v>20.321000000000002</v>
      </c>
      <c r="D30" s="9">
        <v>23.774000000000001</v>
      </c>
      <c r="E30" s="161">
        <v>23.875</v>
      </c>
      <c r="F30" s="163"/>
      <c r="G30" s="26">
        <v>13.093</v>
      </c>
      <c r="H30" s="9">
        <v>14.763999999999999</v>
      </c>
      <c r="I30" s="9">
        <v>24.9</v>
      </c>
      <c r="J30" s="161">
        <v>30.216000000000001</v>
      </c>
      <c r="K30" s="162"/>
      <c r="L30" s="163"/>
      <c r="M30" s="26">
        <v>2.976</v>
      </c>
      <c r="N30" s="9">
        <v>5.1429999999999998</v>
      </c>
      <c r="O30" s="161">
        <v>7.4269999999999996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22</v>
      </c>
      <c r="D32" s="8">
        <v>15</v>
      </c>
      <c r="E32" s="8">
        <v>10</v>
      </c>
      <c r="F32" s="38">
        <v>8</v>
      </c>
      <c r="G32" s="7">
        <v>22</v>
      </c>
      <c r="H32" s="8">
        <v>1300</v>
      </c>
      <c r="I32" s="8">
        <v>5500</v>
      </c>
      <c r="J32" s="8">
        <v>12</v>
      </c>
      <c r="K32" s="8">
        <v>15</v>
      </c>
      <c r="L32" s="13">
        <v>12</v>
      </c>
      <c r="M32" s="7">
        <v>350</v>
      </c>
      <c r="N32" s="8">
        <v>95</v>
      </c>
      <c r="O32" s="8">
        <v>200</v>
      </c>
      <c r="P32" s="8">
        <v>220</v>
      </c>
      <c r="Q32" s="13">
        <v>220</v>
      </c>
      <c r="R32" s="22"/>
    </row>
    <row r="33" spans="1:18" ht="11.25" customHeight="1" thickBot="1" x14ac:dyDescent="0.2">
      <c r="A33" s="43" t="s">
        <v>33</v>
      </c>
      <c r="B33" s="15">
        <v>143.6</v>
      </c>
      <c r="C33" s="17">
        <v>123.2</v>
      </c>
      <c r="D33" s="20">
        <v>52</v>
      </c>
      <c r="E33" s="20">
        <v>29.4</v>
      </c>
      <c r="F33" s="44">
        <v>29.5</v>
      </c>
      <c r="G33" s="33">
        <v>46.8</v>
      </c>
      <c r="H33" s="16">
        <v>635</v>
      </c>
      <c r="I33" s="16">
        <v>2270</v>
      </c>
      <c r="J33" s="16">
        <v>39.700000000000003</v>
      </c>
      <c r="K33" s="20">
        <v>40.4</v>
      </c>
      <c r="L33" s="45">
        <v>40.9</v>
      </c>
      <c r="M33" s="20">
        <v>183</v>
      </c>
      <c r="N33" s="20">
        <v>89.8</v>
      </c>
      <c r="O33" s="17">
        <v>140.19999999999999</v>
      </c>
      <c r="P33" s="17">
        <v>142.19999999999999</v>
      </c>
      <c r="Q33" s="46">
        <v>139.4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19.376999999999999</v>
      </c>
      <c r="C37" s="8">
        <v>22.908000000000001</v>
      </c>
      <c r="D37" s="9" t="s">
        <v>250</v>
      </c>
      <c r="E37" s="9">
        <v>25.582999999999998</v>
      </c>
      <c r="F37" s="9">
        <v>27.574000000000002</v>
      </c>
      <c r="G37" s="161">
        <v>38.049999999999997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246</v>
      </c>
      <c r="C39" s="8" t="s">
        <v>245</v>
      </c>
      <c r="D39" s="8" t="s">
        <v>250</v>
      </c>
      <c r="E39" s="8" t="s">
        <v>246</v>
      </c>
      <c r="F39" s="8">
        <v>3000</v>
      </c>
      <c r="G39" s="8">
        <v>1400</v>
      </c>
      <c r="H39" s="8">
        <v>1800</v>
      </c>
      <c r="I39" s="8">
        <v>2500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1241</v>
      </c>
      <c r="C40" s="16">
        <v>666</v>
      </c>
      <c r="D40" s="16" t="s">
        <v>140</v>
      </c>
      <c r="E40" s="16">
        <v>1559</v>
      </c>
      <c r="F40" s="16">
        <v>1980</v>
      </c>
      <c r="G40" s="16">
        <v>697</v>
      </c>
      <c r="H40" s="16">
        <v>755</v>
      </c>
      <c r="I40" s="16">
        <v>1022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28.934999999999999</v>
      </c>
      <c r="C44" s="8">
        <v>28.675000000000001</v>
      </c>
      <c r="D44" s="9">
        <v>28.981999999999999</v>
      </c>
      <c r="E44" s="9">
        <v>17.86</v>
      </c>
      <c r="F44" s="9" t="s">
        <v>250</v>
      </c>
      <c r="G44" s="161" t="s">
        <v>140</v>
      </c>
      <c r="H44" s="162"/>
      <c r="I44" s="163"/>
      <c r="J44" s="26">
        <v>5.2220000000000004</v>
      </c>
      <c r="K44" s="9">
        <v>11.125999999999999</v>
      </c>
      <c r="L44" s="161">
        <v>20.733000000000001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7000</v>
      </c>
      <c r="C46" s="8">
        <v>6000</v>
      </c>
      <c r="D46" s="8">
        <v>2500</v>
      </c>
      <c r="E46" s="8">
        <v>1400</v>
      </c>
      <c r="F46" s="8" t="s">
        <v>250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>
        <v>12</v>
      </c>
      <c r="M46" s="8">
        <v>12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3450</v>
      </c>
      <c r="C47" s="16">
        <v>2790</v>
      </c>
      <c r="D47" s="16">
        <v>1487</v>
      </c>
      <c r="E47" s="16">
        <v>1020</v>
      </c>
      <c r="F47" s="16" t="s">
        <v>140</v>
      </c>
      <c r="G47" s="16" t="s">
        <v>140</v>
      </c>
      <c r="H47" s="16" t="s">
        <v>140</v>
      </c>
      <c r="I47" s="48" t="s">
        <v>140</v>
      </c>
      <c r="J47" s="33">
        <v>81</v>
      </c>
      <c r="K47" s="44">
        <v>57.8</v>
      </c>
      <c r="L47" s="20">
        <v>56.4</v>
      </c>
      <c r="M47" s="16">
        <v>55.8</v>
      </c>
      <c r="N47" s="45">
        <v>55.9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14.276</v>
      </c>
      <c r="D51" s="162"/>
      <c r="E51" s="163"/>
      <c r="F51" s="171">
        <v>16.367999999999999</v>
      </c>
      <c r="G51" s="162"/>
      <c r="H51" s="172"/>
      <c r="I51" s="161">
        <v>6.6379999999999999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220</v>
      </c>
      <c r="D53" s="8">
        <v>220</v>
      </c>
      <c r="E53" s="51" t="s">
        <v>140</v>
      </c>
      <c r="F53" s="8">
        <v>260</v>
      </c>
      <c r="G53" s="8">
        <v>260</v>
      </c>
      <c r="H53" s="52">
        <v>260</v>
      </c>
      <c r="I53" s="8">
        <v>20</v>
      </c>
      <c r="J53" s="8">
        <v>22</v>
      </c>
      <c r="K53" s="13">
        <v>20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83.7</v>
      </c>
      <c r="D54" s="53">
        <v>189.7</v>
      </c>
      <c r="E54" s="54" t="s">
        <v>140</v>
      </c>
      <c r="F54" s="20">
        <v>159.1</v>
      </c>
      <c r="G54" s="53">
        <v>160.1</v>
      </c>
      <c r="H54" s="55">
        <v>161</v>
      </c>
      <c r="I54" s="31">
        <v>48.6</v>
      </c>
      <c r="J54" s="56">
        <v>48.3</v>
      </c>
      <c r="K54" s="32">
        <v>48.1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42044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15.577</v>
      </c>
      <c r="E9" s="161">
        <v>18.161999999999999</v>
      </c>
      <c r="F9" s="162"/>
      <c r="G9" s="163"/>
      <c r="H9" s="7" t="s">
        <v>15</v>
      </c>
      <c r="I9" s="8" t="s">
        <v>15</v>
      </c>
      <c r="J9" s="9">
        <v>13.054</v>
      </c>
      <c r="K9" s="161">
        <v>17.774999999999999</v>
      </c>
      <c r="L9" s="162"/>
      <c r="M9" s="163"/>
      <c r="N9" s="7" t="s">
        <v>15</v>
      </c>
      <c r="O9" s="9">
        <v>16.902000000000001</v>
      </c>
      <c r="P9" s="161">
        <v>24.785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900</v>
      </c>
      <c r="F11" s="8">
        <v>1000</v>
      </c>
      <c r="G11" s="13" t="s">
        <v>140</v>
      </c>
      <c r="H11" s="7" t="s">
        <v>15</v>
      </c>
      <c r="I11" s="8" t="s">
        <v>15</v>
      </c>
      <c r="J11" s="8">
        <v>80</v>
      </c>
      <c r="K11" s="8">
        <v>220</v>
      </c>
      <c r="L11" s="8">
        <v>250</v>
      </c>
      <c r="M11" s="13">
        <v>250</v>
      </c>
      <c r="N11" s="7" t="s">
        <v>15</v>
      </c>
      <c r="O11" s="8">
        <v>150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211</v>
      </c>
      <c r="E12" s="18">
        <v>559</v>
      </c>
      <c r="F12" s="18">
        <v>573</v>
      </c>
      <c r="G12" s="19" t="s">
        <v>140</v>
      </c>
      <c r="H12" s="15" t="s">
        <v>34</v>
      </c>
      <c r="I12" s="16" t="s">
        <v>34</v>
      </c>
      <c r="J12" s="20">
        <v>103.6</v>
      </c>
      <c r="K12" s="18">
        <v>154.6</v>
      </c>
      <c r="L12" s="18">
        <v>158.80000000000001</v>
      </c>
      <c r="M12" s="19">
        <v>160.30000000000001</v>
      </c>
      <c r="N12" s="15" t="s">
        <v>34</v>
      </c>
      <c r="O12" s="20">
        <v>128.69999999999999</v>
      </c>
      <c r="P12" s="17">
        <v>77.400000000000006</v>
      </c>
      <c r="Q12" s="17">
        <v>209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3.4409999999999998</v>
      </c>
      <c r="C16" s="9">
        <v>10.365</v>
      </c>
      <c r="D16" s="8" t="s">
        <v>15</v>
      </c>
      <c r="E16" s="9">
        <v>21.986999999999998</v>
      </c>
      <c r="F16" s="161">
        <v>23.971</v>
      </c>
      <c r="G16" s="162"/>
      <c r="H16" s="163"/>
      <c r="I16" s="26">
        <v>6.1390000000000002</v>
      </c>
      <c r="J16" s="9">
        <v>16.199000000000002</v>
      </c>
      <c r="K16" s="9">
        <v>19.891999999999999</v>
      </c>
      <c r="L16" s="168">
        <v>20.86</v>
      </c>
      <c r="M16" s="169"/>
      <c r="N16" s="170"/>
      <c r="O16" s="171">
        <v>17.172999999999998</v>
      </c>
      <c r="P16" s="172"/>
      <c r="Q16" s="27">
        <v>14.801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40</v>
      </c>
      <c r="C18" s="8">
        <v>15</v>
      </c>
      <c r="D18" s="8" t="s">
        <v>15</v>
      </c>
      <c r="E18" s="8">
        <v>2000</v>
      </c>
      <c r="F18" s="8">
        <v>30</v>
      </c>
      <c r="G18" s="8">
        <v>30</v>
      </c>
      <c r="H18" s="13">
        <v>35</v>
      </c>
      <c r="I18" s="7">
        <v>18</v>
      </c>
      <c r="J18" s="8">
        <v>200</v>
      </c>
      <c r="K18" s="8">
        <v>1600</v>
      </c>
      <c r="L18" s="8">
        <v>10</v>
      </c>
      <c r="M18" s="8">
        <v>10</v>
      </c>
      <c r="N18" s="8">
        <v>10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50.5</v>
      </c>
      <c r="C19" s="20">
        <v>69.900000000000006</v>
      </c>
      <c r="D19" s="16" t="s">
        <v>140</v>
      </c>
      <c r="E19" s="17">
        <v>746</v>
      </c>
      <c r="F19" s="31">
        <v>41.2</v>
      </c>
      <c r="G19" s="31">
        <v>40.5</v>
      </c>
      <c r="H19" s="32">
        <v>42.4</v>
      </c>
      <c r="I19" s="33">
        <v>101.2</v>
      </c>
      <c r="J19" s="17">
        <v>228</v>
      </c>
      <c r="K19" s="17">
        <v>656</v>
      </c>
      <c r="L19" s="31">
        <v>40.4</v>
      </c>
      <c r="M19" s="31">
        <v>41.1</v>
      </c>
      <c r="N19" s="34">
        <v>41.3</v>
      </c>
      <c r="O19" s="88">
        <v>439</v>
      </c>
      <c r="P19" s="18">
        <v>448</v>
      </c>
      <c r="Q19" s="35">
        <v>159.30000000000001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7.6029999999999998</v>
      </c>
      <c r="C23" s="161">
        <v>10.208</v>
      </c>
      <c r="D23" s="162"/>
      <c r="E23" s="163"/>
      <c r="F23" s="26">
        <v>6.7889999999999997</v>
      </c>
      <c r="G23" s="9">
        <v>7.7960000000000003</v>
      </c>
      <c r="H23" s="161">
        <v>6.6029999999999998</v>
      </c>
      <c r="I23" s="162"/>
      <c r="J23" s="163"/>
      <c r="K23" s="7" t="s">
        <v>15</v>
      </c>
      <c r="L23" s="9">
        <v>31.414999999999999</v>
      </c>
      <c r="M23" s="9">
        <v>28.983000000000001</v>
      </c>
      <c r="N23" s="9">
        <v>34.996000000000002</v>
      </c>
      <c r="O23" s="161">
        <v>41.851999999999997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22</v>
      </c>
      <c r="D25" s="8">
        <v>22</v>
      </c>
      <c r="E25" s="13">
        <v>22</v>
      </c>
      <c r="F25" s="7">
        <v>800</v>
      </c>
      <c r="G25" s="8">
        <v>600</v>
      </c>
      <c r="H25" s="8">
        <v>12</v>
      </c>
      <c r="I25" s="8">
        <v>15</v>
      </c>
      <c r="J25" s="38">
        <v>15</v>
      </c>
      <c r="K25" s="7" t="s">
        <v>15</v>
      </c>
      <c r="L25" s="8" t="s">
        <v>245</v>
      </c>
      <c r="M25" s="8">
        <v>4000</v>
      </c>
      <c r="N25" s="8">
        <v>1800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97.4</v>
      </c>
      <c r="C26" s="31">
        <v>54.9</v>
      </c>
      <c r="D26" s="31">
        <v>54.3</v>
      </c>
      <c r="E26" s="32">
        <v>55.1</v>
      </c>
      <c r="F26" s="39">
        <v>396</v>
      </c>
      <c r="G26" s="17">
        <v>298</v>
      </c>
      <c r="H26" s="31">
        <v>42.9</v>
      </c>
      <c r="I26" s="31">
        <v>41.9</v>
      </c>
      <c r="J26" s="34">
        <v>41.6</v>
      </c>
      <c r="K26" s="16" t="s">
        <v>34</v>
      </c>
      <c r="L26" s="20" t="s">
        <v>246</v>
      </c>
      <c r="M26" s="16">
        <v>2440</v>
      </c>
      <c r="N26" s="40">
        <v>924</v>
      </c>
      <c r="O26" s="31">
        <v>31.5</v>
      </c>
      <c r="P26" s="31">
        <v>31.1</v>
      </c>
      <c r="Q26" s="32">
        <v>31.1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14.877000000000001</v>
      </c>
      <c r="C30" s="9">
        <v>20.376000000000001</v>
      </c>
      <c r="D30" s="9">
        <v>23.81</v>
      </c>
      <c r="E30" s="161">
        <v>24.018999999999998</v>
      </c>
      <c r="F30" s="163"/>
      <c r="G30" s="26">
        <v>13.084</v>
      </c>
      <c r="H30" s="9">
        <v>14.797000000000001</v>
      </c>
      <c r="I30" s="9">
        <v>24.798999999999999</v>
      </c>
      <c r="J30" s="161">
        <v>30.373999999999999</v>
      </c>
      <c r="K30" s="162"/>
      <c r="L30" s="163"/>
      <c r="M30" s="26">
        <v>2.7839999999999998</v>
      </c>
      <c r="N30" s="9">
        <v>5.2069999999999999</v>
      </c>
      <c r="O30" s="161">
        <v>7.3570000000000002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25</v>
      </c>
      <c r="C32" s="8">
        <v>25</v>
      </c>
      <c r="D32" s="8">
        <v>12</v>
      </c>
      <c r="E32" s="8">
        <v>8</v>
      </c>
      <c r="F32" s="38">
        <v>8</v>
      </c>
      <c r="G32" s="7">
        <v>20</v>
      </c>
      <c r="H32" s="8">
        <v>1400</v>
      </c>
      <c r="I32" s="8">
        <v>5000</v>
      </c>
      <c r="J32" s="8">
        <v>12</v>
      </c>
      <c r="K32" s="8">
        <v>12</v>
      </c>
      <c r="L32" s="13">
        <v>12</v>
      </c>
      <c r="M32" s="7">
        <v>300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3" t="s">
        <v>33</v>
      </c>
      <c r="B33" s="15">
        <v>145.30000000000001</v>
      </c>
      <c r="C33" s="17">
        <v>126.3</v>
      </c>
      <c r="D33" s="20">
        <v>50.9</v>
      </c>
      <c r="E33" s="20">
        <v>29.4</v>
      </c>
      <c r="F33" s="44">
        <v>28.7</v>
      </c>
      <c r="G33" s="33">
        <v>47.7</v>
      </c>
      <c r="H33" s="16">
        <v>636</v>
      </c>
      <c r="I33" s="16">
        <v>2340</v>
      </c>
      <c r="J33" s="16">
        <v>41.2</v>
      </c>
      <c r="K33" s="20">
        <v>42.3</v>
      </c>
      <c r="L33" s="45">
        <v>42.2</v>
      </c>
      <c r="M33" s="20">
        <v>183</v>
      </c>
      <c r="N33" s="20">
        <v>93.5</v>
      </c>
      <c r="O33" s="17">
        <v>140.1</v>
      </c>
      <c r="P33" s="17">
        <v>141.19999999999999</v>
      </c>
      <c r="Q33" s="46">
        <v>140.69999999999999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19.404</v>
      </c>
      <c r="C37" s="8">
        <v>22.074999999999999</v>
      </c>
      <c r="D37" s="9" t="s">
        <v>250</v>
      </c>
      <c r="E37" s="9">
        <v>25.082999999999998</v>
      </c>
      <c r="F37" s="9">
        <v>27.492999999999999</v>
      </c>
      <c r="G37" s="161">
        <v>38.017000000000003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246</v>
      </c>
      <c r="C39" s="8" t="s">
        <v>245</v>
      </c>
      <c r="D39" s="8" t="s">
        <v>250</v>
      </c>
      <c r="E39" s="8">
        <v>2000</v>
      </c>
      <c r="F39" s="8" t="s">
        <v>245</v>
      </c>
      <c r="G39" s="8">
        <v>1400</v>
      </c>
      <c r="H39" s="8">
        <v>1600</v>
      </c>
      <c r="I39" s="8">
        <v>1700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1252</v>
      </c>
      <c r="C40" s="16">
        <v>672</v>
      </c>
      <c r="D40" s="16" t="s">
        <v>140</v>
      </c>
      <c r="E40" s="16">
        <v>1511</v>
      </c>
      <c r="F40" s="16">
        <v>1994</v>
      </c>
      <c r="G40" s="16">
        <v>679</v>
      </c>
      <c r="H40" s="16">
        <v>746</v>
      </c>
      <c r="I40" s="16">
        <v>791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28.896000000000001</v>
      </c>
      <c r="C44" s="8">
        <v>28.497</v>
      </c>
      <c r="D44" s="9">
        <v>28.838999999999999</v>
      </c>
      <c r="E44" s="9">
        <v>17.748999999999999</v>
      </c>
      <c r="F44" s="9" t="s">
        <v>250</v>
      </c>
      <c r="G44" s="161" t="s">
        <v>140</v>
      </c>
      <c r="H44" s="162"/>
      <c r="I44" s="163"/>
      <c r="J44" s="26">
        <v>5.1980000000000004</v>
      </c>
      <c r="K44" s="9">
        <v>11.223000000000001</v>
      </c>
      <c r="L44" s="161">
        <v>20.795000000000002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7000</v>
      </c>
      <c r="C46" s="8">
        <v>5000</v>
      </c>
      <c r="D46" s="8">
        <v>1000</v>
      </c>
      <c r="E46" s="8">
        <v>1400</v>
      </c>
      <c r="F46" s="8" t="s">
        <v>250</v>
      </c>
      <c r="G46" s="8" t="s">
        <v>140</v>
      </c>
      <c r="H46" s="8" t="s">
        <v>140</v>
      </c>
      <c r="I46" s="38" t="s">
        <v>140</v>
      </c>
      <c r="J46" s="7">
        <v>15</v>
      </c>
      <c r="K46" s="38">
        <v>12</v>
      </c>
      <c r="L46" s="8">
        <v>15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3260</v>
      </c>
      <c r="C47" s="16">
        <v>2340</v>
      </c>
      <c r="D47" s="16">
        <v>604</v>
      </c>
      <c r="E47" s="16">
        <v>888</v>
      </c>
      <c r="F47" s="16" t="s">
        <v>140</v>
      </c>
      <c r="G47" s="16" t="s">
        <v>140</v>
      </c>
      <c r="H47" s="16" t="s">
        <v>140</v>
      </c>
      <c r="I47" s="48" t="s">
        <v>140</v>
      </c>
      <c r="J47" s="33">
        <v>82</v>
      </c>
      <c r="K47" s="44">
        <v>59.4</v>
      </c>
      <c r="L47" s="20">
        <v>58.7</v>
      </c>
      <c r="M47" s="16">
        <v>57.1</v>
      </c>
      <c r="N47" s="45">
        <v>58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14.119</v>
      </c>
      <c r="D51" s="162"/>
      <c r="E51" s="163"/>
      <c r="F51" s="171">
        <v>16.337</v>
      </c>
      <c r="G51" s="162"/>
      <c r="H51" s="172"/>
      <c r="I51" s="161">
        <v>6.6219999999999999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220</v>
      </c>
      <c r="E53" s="51" t="s">
        <v>140</v>
      </c>
      <c r="F53" s="8">
        <v>250</v>
      </c>
      <c r="G53" s="8">
        <v>250</v>
      </c>
      <c r="H53" s="52">
        <v>280</v>
      </c>
      <c r="I53" s="8">
        <v>25</v>
      </c>
      <c r="J53" s="8">
        <v>20</v>
      </c>
      <c r="K53" s="13">
        <v>20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99.3</v>
      </c>
      <c r="D54" s="53">
        <v>196.8</v>
      </c>
      <c r="E54" s="54" t="s">
        <v>140</v>
      </c>
      <c r="F54" s="20">
        <v>162</v>
      </c>
      <c r="G54" s="53">
        <v>160.1</v>
      </c>
      <c r="H54" s="55">
        <v>164.4</v>
      </c>
      <c r="I54" s="31">
        <v>48.6</v>
      </c>
      <c r="J54" s="56">
        <v>46.3</v>
      </c>
      <c r="K54" s="32">
        <v>42.2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8" sqref="A8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55" t="s">
        <v>1</v>
      </c>
      <c r="C7" s="156"/>
      <c r="D7" s="156"/>
      <c r="E7" s="156"/>
      <c r="F7" s="156"/>
      <c r="G7" s="157"/>
      <c r="H7" s="155" t="s">
        <v>2</v>
      </c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7"/>
    </row>
    <row r="8" spans="1:18" ht="11.25" customHeight="1" x14ac:dyDescent="0.15">
      <c r="A8" s="3">
        <v>42051</v>
      </c>
      <c r="B8" s="4" t="s">
        <v>4</v>
      </c>
      <c r="C8" s="5" t="s">
        <v>5</v>
      </c>
      <c r="D8" s="5" t="s">
        <v>6</v>
      </c>
      <c r="E8" s="158" t="s">
        <v>7</v>
      </c>
      <c r="F8" s="159"/>
      <c r="G8" s="160"/>
      <c r="H8" s="4" t="s">
        <v>8</v>
      </c>
      <c r="I8" s="5" t="s">
        <v>9</v>
      </c>
      <c r="J8" s="5" t="s">
        <v>10</v>
      </c>
      <c r="K8" s="158" t="s">
        <v>11</v>
      </c>
      <c r="L8" s="159"/>
      <c r="M8" s="160"/>
      <c r="N8" s="4" t="s">
        <v>12</v>
      </c>
      <c r="O8" s="5" t="s">
        <v>13</v>
      </c>
      <c r="P8" s="158" t="s">
        <v>14</v>
      </c>
      <c r="Q8" s="159"/>
      <c r="R8" s="160"/>
    </row>
    <row r="9" spans="1:18" ht="11.25" customHeight="1" x14ac:dyDescent="0.15">
      <c r="A9" s="6" t="s">
        <v>138</v>
      </c>
      <c r="B9" s="7" t="s">
        <v>15</v>
      </c>
      <c r="C9" s="8" t="s">
        <v>15</v>
      </c>
      <c r="D9" s="9">
        <v>15.597</v>
      </c>
      <c r="E9" s="161">
        <v>18.148</v>
      </c>
      <c r="F9" s="162"/>
      <c r="G9" s="163"/>
      <c r="H9" s="7" t="s">
        <v>15</v>
      </c>
      <c r="I9" s="8" t="s">
        <v>15</v>
      </c>
      <c r="J9" s="9">
        <v>12.904999999999999</v>
      </c>
      <c r="K9" s="161">
        <v>17.84</v>
      </c>
      <c r="L9" s="162"/>
      <c r="M9" s="163"/>
      <c r="N9" s="7" t="s">
        <v>15</v>
      </c>
      <c r="O9" s="9">
        <v>16.797999999999998</v>
      </c>
      <c r="P9" s="161">
        <v>24.613</v>
      </c>
      <c r="Q9" s="162"/>
      <c r="R9" s="163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900</v>
      </c>
      <c r="G11" s="13" t="s">
        <v>140</v>
      </c>
      <c r="H11" s="7" t="s">
        <v>15</v>
      </c>
      <c r="I11" s="8" t="s">
        <v>15</v>
      </c>
      <c r="J11" s="8">
        <v>85</v>
      </c>
      <c r="K11" s="8">
        <v>220</v>
      </c>
      <c r="L11" s="8">
        <v>220</v>
      </c>
      <c r="M11" s="13">
        <v>220</v>
      </c>
      <c r="N11" s="7" t="s">
        <v>15</v>
      </c>
      <c r="O11" s="8">
        <v>140</v>
      </c>
      <c r="P11" s="8">
        <v>50</v>
      </c>
      <c r="Q11" s="8">
        <v>180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207</v>
      </c>
      <c r="E12" s="18">
        <v>528</v>
      </c>
      <c r="F12" s="18">
        <v>542</v>
      </c>
      <c r="G12" s="19" t="s">
        <v>140</v>
      </c>
      <c r="H12" s="15" t="s">
        <v>34</v>
      </c>
      <c r="I12" s="16" t="s">
        <v>34</v>
      </c>
      <c r="J12" s="20">
        <v>103.8</v>
      </c>
      <c r="K12" s="18">
        <v>152</v>
      </c>
      <c r="L12" s="18">
        <v>156</v>
      </c>
      <c r="M12" s="19">
        <v>156.69999999999999</v>
      </c>
      <c r="N12" s="15" t="s">
        <v>34</v>
      </c>
      <c r="O12" s="20">
        <v>119.6</v>
      </c>
      <c r="P12" s="17">
        <v>76.599999999999994</v>
      </c>
      <c r="Q12" s="17">
        <v>123.4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55" t="s">
        <v>35</v>
      </c>
      <c r="C14" s="164"/>
      <c r="D14" s="164"/>
      <c r="E14" s="164"/>
      <c r="F14" s="164"/>
      <c r="G14" s="164"/>
      <c r="H14" s="165"/>
      <c r="I14" s="155" t="s">
        <v>36</v>
      </c>
      <c r="J14" s="164"/>
      <c r="K14" s="164"/>
      <c r="L14" s="164"/>
      <c r="M14" s="164"/>
      <c r="N14" s="165"/>
      <c r="O14" s="155" t="s">
        <v>37</v>
      </c>
      <c r="P14" s="164"/>
      <c r="Q14" s="165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58" t="s">
        <v>42</v>
      </c>
      <c r="G15" s="159"/>
      <c r="H15" s="160"/>
      <c r="I15" s="4" t="s">
        <v>43</v>
      </c>
      <c r="J15" s="5" t="s">
        <v>44</v>
      </c>
      <c r="K15" s="5" t="s">
        <v>45</v>
      </c>
      <c r="L15" s="158" t="s">
        <v>46</v>
      </c>
      <c r="M15" s="159"/>
      <c r="N15" s="160"/>
      <c r="O15" s="166" t="s">
        <v>47</v>
      </c>
      <c r="P15" s="167"/>
      <c r="Q15" s="24" t="s">
        <v>48</v>
      </c>
    </row>
    <row r="16" spans="1:18" ht="11.25" customHeight="1" x14ac:dyDescent="0.15">
      <c r="A16" s="25" t="s">
        <v>49</v>
      </c>
      <c r="B16" s="8">
        <v>3.7629999999999999</v>
      </c>
      <c r="C16" s="9">
        <v>10.087</v>
      </c>
      <c r="D16" s="8" t="s">
        <v>15</v>
      </c>
      <c r="E16" s="9">
        <v>21.902999999999999</v>
      </c>
      <c r="F16" s="161">
        <v>24.05</v>
      </c>
      <c r="G16" s="162"/>
      <c r="H16" s="163"/>
      <c r="I16" s="26">
        <v>7.4909999999999997</v>
      </c>
      <c r="J16" s="9">
        <v>16.212</v>
      </c>
      <c r="K16" s="9">
        <v>19.923999999999999</v>
      </c>
      <c r="L16" s="168">
        <v>20.898</v>
      </c>
      <c r="M16" s="169"/>
      <c r="N16" s="170"/>
      <c r="O16" s="171">
        <v>16.983000000000001</v>
      </c>
      <c r="P16" s="172"/>
      <c r="Q16" s="27">
        <v>14.895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35</v>
      </c>
      <c r="C18" s="8">
        <v>15</v>
      </c>
      <c r="D18" s="8" t="s">
        <v>15</v>
      </c>
      <c r="E18" s="8">
        <v>2000</v>
      </c>
      <c r="F18" s="8">
        <v>20</v>
      </c>
      <c r="G18" s="8">
        <v>25</v>
      </c>
      <c r="H18" s="13">
        <v>20</v>
      </c>
      <c r="I18" s="7">
        <v>15</v>
      </c>
      <c r="J18" s="8">
        <v>220</v>
      </c>
      <c r="K18" s="8">
        <v>1300</v>
      </c>
      <c r="L18" s="8">
        <v>10</v>
      </c>
      <c r="M18" s="8">
        <v>10</v>
      </c>
      <c r="N18" s="8">
        <v>10</v>
      </c>
      <c r="O18" s="7">
        <v>800</v>
      </c>
      <c r="P18" s="8">
        <v>800</v>
      </c>
      <c r="Q18" s="13">
        <v>130</v>
      </c>
    </row>
    <row r="19" spans="1:18" ht="11.25" customHeight="1" thickBot="1" x14ac:dyDescent="0.2">
      <c r="A19" s="14" t="s">
        <v>33</v>
      </c>
      <c r="B19" s="16">
        <v>45.6</v>
      </c>
      <c r="C19" s="20">
        <v>70.8</v>
      </c>
      <c r="D19" s="16" t="s">
        <v>140</v>
      </c>
      <c r="E19" s="17">
        <v>739</v>
      </c>
      <c r="F19" s="31">
        <v>37.799999999999997</v>
      </c>
      <c r="G19" s="31">
        <v>38.5</v>
      </c>
      <c r="H19" s="32">
        <v>37.6</v>
      </c>
      <c r="I19" s="33">
        <v>118.4</v>
      </c>
      <c r="J19" s="17">
        <v>220</v>
      </c>
      <c r="K19" s="17">
        <v>511</v>
      </c>
      <c r="L19" s="31">
        <v>38.5</v>
      </c>
      <c r="M19" s="31">
        <v>38.4</v>
      </c>
      <c r="N19" s="34">
        <v>38.200000000000003</v>
      </c>
      <c r="O19" s="88">
        <v>431</v>
      </c>
      <c r="P19" s="18">
        <v>434</v>
      </c>
      <c r="Q19" s="35">
        <v>137.30000000000001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6"/>
      <c r="H20" s="36"/>
      <c r="I20" s="36"/>
      <c r="J20" s="36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55" t="s">
        <v>61</v>
      </c>
      <c r="C21" s="164"/>
      <c r="D21" s="164"/>
      <c r="E21" s="165"/>
      <c r="F21" s="155" t="s">
        <v>62</v>
      </c>
      <c r="G21" s="164"/>
      <c r="H21" s="164"/>
      <c r="I21" s="164"/>
      <c r="J21" s="165"/>
      <c r="K21" s="155" t="s">
        <v>63</v>
      </c>
      <c r="L21" s="164"/>
      <c r="M21" s="164"/>
      <c r="N21" s="164"/>
      <c r="O21" s="164"/>
      <c r="P21" s="164"/>
      <c r="Q21" s="165"/>
    </row>
    <row r="22" spans="1:18" ht="11.25" customHeight="1" thickBot="1" x14ac:dyDescent="0.2">
      <c r="A22" s="22"/>
      <c r="B22" s="4" t="s">
        <v>64</v>
      </c>
      <c r="C22" s="158" t="s">
        <v>65</v>
      </c>
      <c r="D22" s="159"/>
      <c r="E22" s="160"/>
      <c r="F22" s="4" t="s">
        <v>66</v>
      </c>
      <c r="G22" s="5" t="s">
        <v>67</v>
      </c>
      <c r="H22" s="158" t="s">
        <v>68</v>
      </c>
      <c r="I22" s="159"/>
      <c r="J22" s="160"/>
      <c r="K22" s="4" t="s">
        <v>69</v>
      </c>
      <c r="L22" s="5" t="s">
        <v>70</v>
      </c>
      <c r="M22" s="5" t="s">
        <v>71</v>
      </c>
      <c r="N22" s="5" t="s">
        <v>72</v>
      </c>
      <c r="O22" s="158" t="s">
        <v>73</v>
      </c>
      <c r="P22" s="159"/>
      <c r="Q22" s="160"/>
    </row>
    <row r="23" spans="1:18" ht="11.25" customHeight="1" x14ac:dyDescent="0.15">
      <c r="A23" s="25" t="s">
        <v>49</v>
      </c>
      <c r="B23" s="26">
        <v>7.5350000000000001</v>
      </c>
      <c r="C23" s="161">
        <v>10.238</v>
      </c>
      <c r="D23" s="162"/>
      <c r="E23" s="163"/>
      <c r="F23" s="26">
        <v>6.891</v>
      </c>
      <c r="G23" s="9">
        <v>7.71</v>
      </c>
      <c r="H23" s="161">
        <v>6.9050000000000002</v>
      </c>
      <c r="I23" s="162"/>
      <c r="J23" s="163"/>
      <c r="K23" s="7" t="s">
        <v>15</v>
      </c>
      <c r="L23" s="9">
        <v>31.372</v>
      </c>
      <c r="M23" s="9">
        <v>29.029</v>
      </c>
      <c r="N23" s="9">
        <v>35.023000000000003</v>
      </c>
      <c r="O23" s="161">
        <v>41.932000000000002</v>
      </c>
      <c r="P23" s="162"/>
      <c r="Q23" s="163"/>
      <c r="R23" s="37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141</v>
      </c>
      <c r="G24" s="11" t="s">
        <v>142</v>
      </c>
      <c r="H24" s="11" t="s">
        <v>143</v>
      </c>
      <c r="I24" s="11" t="s">
        <v>144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18</v>
      </c>
      <c r="D25" s="8">
        <v>20</v>
      </c>
      <c r="E25" s="13">
        <v>18</v>
      </c>
      <c r="F25" s="7">
        <v>1200</v>
      </c>
      <c r="G25" s="8">
        <v>650</v>
      </c>
      <c r="H25" s="8">
        <v>15</v>
      </c>
      <c r="I25" s="8">
        <v>15</v>
      </c>
      <c r="J25" s="38">
        <v>15</v>
      </c>
      <c r="K25" s="7" t="s">
        <v>15</v>
      </c>
      <c r="L25" s="8" t="s">
        <v>245</v>
      </c>
      <c r="M25" s="8">
        <v>3800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95.7</v>
      </c>
      <c r="C26" s="31">
        <v>52.7</v>
      </c>
      <c r="D26" s="31">
        <v>53.9</v>
      </c>
      <c r="E26" s="32">
        <v>52.9</v>
      </c>
      <c r="F26" s="39">
        <v>475</v>
      </c>
      <c r="G26" s="17">
        <v>295</v>
      </c>
      <c r="H26" s="31">
        <v>41.1</v>
      </c>
      <c r="I26" s="31">
        <v>40.9</v>
      </c>
      <c r="J26" s="34">
        <v>41.8</v>
      </c>
      <c r="K26" s="16" t="s">
        <v>34</v>
      </c>
      <c r="L26" s="20" t="s">
        <v>246</v>
      </c>
      <c r="M26" s="16">
        <v>2360</v>
      </c>
      <c r="N26" s="40">
        <v>762</v>
      </c>
      <c r="O26" s="31">
        <v>32.6</v>
      </c>
      <c r="P26" s="31">
        <v>31.1</v>
      </c>
      <c r="Q26" s="32">
        <v>30</v>
      </c>
    </row>
    <row r="27" spans="1:18" ht="7.5" customHeight="1" thickBot="1" x14ac:dyDescent="0.2">
      <c r="A27" s="22"/>
      <c r="B27" s="36"/>
      <c r="C27" s="36"/>
      <c r="D27" s="36"/>
      <c r="E27" s="22"/>
      <c r="F27" s="22"/>
      <c r="G27" s="22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55" t="s">
        <v>145</v>
      </c>
      <c r="C28" s="164"/>
      <c r="D28" s="164"/>
      <c r="E28" s="164"/>
      <c r="F28" s="165"/>
      <c r="G28" s="155" t="s">
        <v>83</v>
      </c>
      <c r="H28" s="164"/>
      <c r="I28" s="164"/>
      <c r="J28" s="164"/>
      <c r="K28" s="164"/>
      <c r="L28" s="165"/>
      <c r="M28" s="155" t="s">
        <v>84</v>
      </c>
      <c r="N28" s="164"/>
      <c r="O28" s="164"/>
      <c r="P28" s="164"/>
      <c r="Q28" s="165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58" t="s">
        <v>88</v>
      </c>
      <c r="F29" s="160"/>
      <c r="G29" s="4" t="s">
        <v>89</v>
      </c>
      <c r="H29" s="5" t="s">
        <v>90</v>
      </c>
      <c r="I29" s="5" t="s">
        <v>91</v>
      </c>
      <c r="J29" s="158" t="s">
        <v>92</v>
      </c>
      <c r="K29" s="159"/>
      <c r="L29" s="160"/>
      <c r="M29" s="4" t="s">
        <v>93</v>
      </c>
      <c r="N29" s="5" t="s">
        <v>94</v>
      </c>
      <c r="O29" s="158" t="s">
        <v>95</v>
      </c>
      <c r="P29" s="159"/>
      <c r="Q29" s="160"/>
      <c r="R29" s="22"/>
    </row>
    <row r="30" spans="1:18" ht="11.25" customHeight="1" x14ac:dyDescent="0.15">
      <c r="A30" s="41" t="s">
        <v>49</v>
      </c>
      <c r="B30" s="26">
        <v>14.782</v>
      </c>
      <c r="C30" s="9">
        <v>20.245000000000001</v>
      </c>
      <c r="D30" s="9">
        <v>23.757999999999999</v>
      </c>
      <c r="E30" s="161">
        <v>23.9</v>
      </c>
      <c r="F30" s="163"/>
      <c r="G30" s="26">
        <v>12.116</v>
      </c>
      <c r="H30" s="9">
        <v>14.72</v>
      </c>
      <c r="I30" s="9">
        <v>24.832999999999998</v>
      </c>
      <c r="J30" s="161">
        <v>30.346</v>
      </c>
      <c r="K30" s="162"/>
      <c r="L30" s="163"/>
      <c r="M30" s="26">
        <v>3.5750000000000002</v>
      </c>
      <c r="N30" s="9">
        <v>4.9539999999999997</v>
      </c>
      <c r="O30" s="161">
        <v>7.41</v>
      </c>
      <c r="P30" s="162"/>
      <c r="Q30" s="163"/>
      <c r="R30" s="22"/>
    </row>
    <row r="31" spans="1:18" ht="11.25" customHeight="1" x14ac:dyDescent="0.15">
      <c r="A31" s="42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2" t="s">
        <v>31</v>
      </c>
      <c r="B32" s="7">
        <v>30</v>
      </c>
      <c r="C32" s="8">
        <v>22</v>
      </c>
      <c r="D32" s="8">
        <v>12</v>
      </c>
      <c r="E32" s="8">
        <v>10</v>
      </c>
      <c r="F32" s="38">
        <v>8</v>
      </c>
      <c r="G32" s="7">
        <v>10</v>
      </c>
      <c r="H32" s="8">
        <v>1200</v>
      </c>
      <c r="I32" s="8">
        <v>5000</v>
      </c>
      <c r="J32" s="8">
        <v>15</v>
      </c>
      <c r="K32" s="8">
        <v>15</v>
      </c>
      <c r="L32" s="13">
        <v>12</v>
      </c>
      <c r="M32" s="7">
        <v>280</v>
      </c>
      <c r="N32" s="8">
        <v>90</v>
      </c>
      <c r="O32" s="8">
        <v>250</v>
      </c>
      <c r="P32" s="8">
        <v>200</v>
      </c>
      <c r="Q32" s="13">
        <v>220</v>
      </c>
      <c r="R32" s="22"/>
    </row>
    <row r="33" spans="1:18" ht="11.25" customHeight="1" thickBot="1" x14ac:dyDescent="0.2">
      <c r="A33" s="43" t="s">
        <v>33</v>
      </c>
      <c r="B33" s="15">
        <v>142.30000000000001</v>
      </c>
      <c r="C33" s="17">
        <v>131.1</v>
      </c>
      <c r="D33" s="20">
        <v>51.8</v>
      </c>
      <c r="E33" s="20">
        <v>32.299999999999997</v>
      </c>
      <c r="F33" s="44">
        <v>36.200000000000003</v>
      </c>
      <c r="G33" s="33">
        <v>76.2</v>
      </c>
      <c r="H33" s="16">
        <v>618</v>
      </c>
      <c r="I33" s="16">
        <v>2260</v>
      </c>
      <c r="J33" s="16">
        <v>38.9</v>
      </c>
      <c r="K33" s="20">
        <v>39.9</v>
      </c>
      <c r="L33" s="45">
        <v>41</v>
      </c>
      <c r="M33" s="20">
        <v>169.1</v>
      </c>
      <c r="N33" s="20">
        <v>86.3</v>
      </c>
      <c r="O33" s="17">
        <v>135.1</v>
      </c>
      <c r="P33" s="17">
        <v>135.9</v>
      </c>
      <c r="Q33" s="46">
        <v>136.5</v>
      </c>
      <c r="R33" s="22"/>
    </row>
    <row r="34" spans="1:18" ht="7.5" customHeight="1" thickBot="1" x14ac:dyDescent="0.2">
      <c r="A34" s="22"/>
      <c r="B34" s="36"/>
      <c r="C34" s="36"/>
      <c r="D34" s="22"/>
      <c r="E34" s="22"/>
      <c r="F34" s="22"/>
      <c r="G34" s="36"/>
      <c r="H34" s="36"/>
      <c r="I34" s="36"/>
      <c r="J34" s="36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55" t="s">
        <v>106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58" t="s">
        <v>112</v>
      </c>
      <c r="H36" s="159"/>
      <c r="I36" s="167"/>
      <c r="J36" s="158" t="s">
        <v>113</v>
      </c>
      <c r="K36" s="159"/>
      <c r="L36" s="160"/>
      <c r="M36" s="22"/>
      <c r="N36" s="22"/>
      <c r="O36" s="22"/>
      <c r="P36" s="22"/>
      <c r="Q36" s="22"/>
    </row>
    <row r="37" spans="1:18" ht="11.25" customHeight="1" x14ac:dyDescent="0.15">
      <c r="A37" s="41" t="s">
        <v>49</v>
      </c>
      <c r="B37" s="7">
        <v>19.388000000000002</v>
      </c>
      <c r="C37" s="8">
        <v>22.923999999999999</v>
      </c>
      <c r="D37" s="9" t="s">
        <v>250</v>
      </c>
      <c r="E37" s="9">
        <v>25.481999999999999</v>
      </c>
      <c r="F37" s="9">
        <v>27.550999999999998</v>
      </c>
      <c r="G37" s="161">
        <v>38</v>
      </c>
      <c r="H37" s="162"/>
      <c r="I37" s="172"/>
      <c r="J37" s="161" t="s">
        <v>140</v>
      </c>
      <c r="K37" s="162"/>
      <c r="L37" s="163"/>
      <c r="M37" s="22"/>
      <c r="N37" s="22"/>
      <c r="O37" s="22"/>
      <c r="P37" s="22"/>
      <c r="Q37" s="22"/>
    </row>
    <row r="38" spans="1:18" ht="11.25" customHeight="1" x14ac:dyDescent="0.15">
      <c r="A38" s="42" t="s">
        <v>16</v>
      </c>
      <c r="B38" s="10" t="s">
        <v>260</v>
      </c>
      <c r="C38" s="11" t="s">
        <v>261</v>
      </c>
      <c r="D38" s="11" t="s">
        <v>262</v>
      </c>
      <c r="E38" s="11" t="s">
        <v>263</v>
      </c>
      <c r="F38" s="11" t="s">
        <v>264</v>
      </c>
      <c r="G38" s="11" t="s">
        <v>258</v>
      </c>
      <c r="H38" s="11" t="s">
        <v>259</v>
      </c>
      <c r="I38" s="11" t="s">
        <v>257</v>
      </c>
      <c r="J38" s="11" t="s">
        <v>270</v>
      </c>
      <c r="K38" s="11" t="s">
        <v>271</v>
      </c>
      <c r="L38" s="12" t="s">
        <v>272</v>
      </c>
      <c r="M38" s="22"/>
      <c r="N38" s="22"/>
      <c r="O38" s="22"/>
      <c r="P38" s="22"/>
      <c r="Q38" s="22"/>
    </row>
    <row r="39" spans="1:18" ht="11.25" customHeight="1" x14ac:dyDescent="0.15">
      <c r="A39" s="42" t="s">
        <v>31</v>
      </c>
      <c r="B39" s="7" t="s">
        <v>245</v>
      </c>
      <c r="C39" s="8" t="s">
        <v>245</v>
      </c>
      <c r="D39" s="8" t="s">
        <v>250</v>
      </c>
      <c r="E39" s="8">
        <v>2700</v>
      </c>
      <c r="F39" s="8" t="s">
        <v>245</v>
      </c>
      <c r="G39" s="8">
        <v>1200</v>
      </c>
      <c r="H39" s="8">
        <v>1600</v>
      </c>
      <c r="I39" s="8">
        <v>2200</v>
      </c>
      <c r="J39" s="8" t="s">
        <v>140</v>
      </c>
      <c r="K39" s="8" t="s">
        <v>140</v>
      </c>
      <c r="L39" s="13" t="s">
        <v>140</v>
      </c>
      <c r="M39" s="22"/>
      <c r="N39" s="22"/>
      <c r="O39" s="22"/>
      <c r="P39" s="22"/>
      <c r="Q39" s="22"/>
    </row>
    <row r="40" spans="1:18" ht="11.25" customHeight="1" thickBot="1" x14ac:dyDescent="0.2">
      <c r="A40" s="43" t="s">
        <v>33</v>
      </c>
      <c r="B40" s="15">
        <v>1235</v>
      </c>
      <c r="C40" s="16">
        <v>534</v>
      </c>
      <c r="D40" s="16" t="s">
        <v>313</v>
      </c>
      <c r="E40" s="16">
        <v>1430</v>
      </c>
      <c r="F40" s="16">
        <v>1833</v>
      </c>
      <c r="G40" s="16">
        <v>615</v>
      </c>
      <c r="H40" s="16">
        <v>758</v>
      </c>
      <c r="I40" s="16">
        <v>932</v>
      </c>
      <c r="J40" s="20" t="s">
        <v>140</v>
      </c>
      <c r="K40" s="20" t="s">
        <v>140</v>
      </c>
      <c r="L40" s="44" t="s">
        <v>140</v>
      </c>
      <c r="M40" s="47"/>
      <c r="N40" s="22"/>
      <c r="O40" s="22"/>
      <c r="P40" s="22"/>
      <c r="Q40" s="22"/>
    </row>
    <row r="41" spans="1:18" ht="7.5" customHeight="1" thickBot="1" x14ac:dyDescent="0.2">
      <c r="A41" s="22"/>
      <c r="B41" s="36"/>
      <c r="C41" s="36"/>
      <c r="D41" s="36"/>
      <c r="E41" s="22"/>
      <c r="F41" s="22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55" t="s">
        <v>114</v>
      </c>
      <c r="C42" s="164"/>
      <c r="D42" s="164"/>
      <c r="E42" s="164"/>
      <c r="F42" s="164"/>
      <c r="G42" s="164"/>
      <c r="H42" s="164"/>
      <c r="I42" s="165"/>
      <c r="J42" s="155" t="s">
        <v>115</v>
      </c>
      <c r="K42" s="164"/>
      <c r="L42" s="164"/>
      <c r="M42" s="164"/>
      <c r="N42" s="165"/>
      <c r="O42" s="22"/>
      <c r="P42" s="22"/>
      <c r="Q42" s="22"/>
    </row>
    <row r="43" spans="1:18" ht="11.25" customHeight="1" thickBot="1" x14ac:dyDescent="0.2">
      <c r="A43" s="22"/>
      <c r="B43" s="4" t="s">
        <v>116</v>
      </c>
      <c r="C43" s="5" t="s">
        <v>117</v>
      </c>
      <c r="D43" s="5" t="s">
        <v>118</v>
      </c>
      <c r="E43" s="5" t="s">
        <v>119</v>
      </c>
      <c r="F43" s="5" t="s">
        <v>120</v>
      </c>
      <c r="G43" s="158" t="s">
        <v>121</v>
      </c>
      <c r="H43" s="159"/>
      <c r="I43" s="160"/>
      <c r="J43" s="4" t="s">
        <v>122</v>
      </c>
      <c r="K43" s="5" t="s">
        <v>123</v>
      </c>
      <c r="L43" s="158" t="s">
        <v>124</v>
      </c>
      <c r="M43" s="159"/>
      <c r="N43" s="160"/>
      <c r="O43" s="22"/>
      <c r="P43" s="22"/>
      <c r="Q43" s="22"/>
    </row>
    <row r="44" spans="1:18" ht="11.25" customHeight="1" x14ac:dyDescent="0.15">
      <c r="A44" s="41" t="s">
        <v>49</v>
      </c>
      <c r="B44" s="7">
        <v>17.405000000000001</v>
      </c>
      <c r="C44" s="8" t="s">
        <v>250</v>
      </c>
      <c r="D44" s="9">
        <v>27.945</v>
      </c>
      <c r="E44" s="9">
        <v>28.594999999999999</v>
      </c>
      <c r="F44" s="9">
        <v>29.914999999999999</v>
      </c>
      <c r="G44" s="161" t="s">
        <v>140</v>
      </c>
      <c r="H44" s="162"/>
      <c r="I44" s="163"/>
      <c r="J44" s="26">
        <v>5.2539999999999996</v>
      </c>
      <c r="K44" s="9">
        <v>11.132999999999999</v>
      </c>
      <c r="L44" s="161">
        <v>20.65</v>
      </c>
      <c r="M44" s="162"/>
      <c r="N44" s="163"/>
      <c r="O44" s="22"/>
      <c r="P44" s="22"/>
      <c r="Q44" s="22"/>
    </row>
    <row r="45" spans="1:18" ht="11.25" customHeight="1" x14ac:dyDescent="0.15">
      <c r="A45" s="42" t="s">
        <v>16</v>
      </c>
      <c r="B45" s="10" t="s">
        <v>265</v>
      </c>
      <c r="C45" s="11" t="s">
        <v>266</v>
      </c>
      <c r="D45" s="11" t="s">
        <v>267</v>
      </c>
      <c r="E45" s="11" t="s">
        <v>268</v>
      </c>
      <c r="F45" s="11" t="s">
        <v>269</v>
      </c>
      <c r="G45" s="11" t="s">
        <v>273</v>
      </c>
      <c r="H45" s="11" t="s">
        <v>274</v>
      </c>
      <c r="I45" s="28" t="s">
        <v>275</v>
      </c>
      <c r="J45" s="10" t="s">
        <v>125</v>
      </c>
      <c r="K45" s="11" t="s">
        <v>126</v>
      </c>
      <c r="L45" s="11" t="s">
        <v>127</v>
      </c>
      <c r="M45" s="11" t="s">
        <v>128</v>
      </c>
      <c r="N45" s="12" t="s">
        <v>147</v>
      </c>
      <c r="O45" s="22"/>
      <c r="P45" s="22"/>
      <c r="Q45" s="22"/>
    </row>
    <row r="46" spans="1:18" ht="11.25" customHeight="1" x14ac:dyDescent="0.15">
      <c r="A46" s="42" t="s">
        <v>31</v>
      </c>
      <c r="B46" s="7">
        <v>2500</v>
      </c>
      <c r="C46" s="8" t="s">
        <v>250</v>
      </c>
      <c r="D46" s="8">
        <v>7000</v>
      </c>
      <c r="E46" s="8">
        <v>6000</v>
      </c>
      <c r="F46" s="8">
        <v>2600</v>
      </c>
      <c r="G46" s="8" t="s">
        <v>140</v>
      </c>
      <c r="H46" s="8" t="s">
        <v>140</v>
      </c>
      <c r="I46" s="38" t="s">
        <v>140</v>
      </c>
      <c r="J46" s="7">
        <v>12</v>
      </c>
      <c r="K46" s="38">
        <v>12</v>
      </c>
      <c r="L46" s="8">
        <v>12</v>
      </c>
      <c r="M46" s="8">
        <v>12</v>
      </c>
      <c r="N46" s="13">
        <v>12</v>
      </c>
      <c r="O46" s="22"/>
      <c r="P46" s="22"/>
      <c r="Q46" s="22"/>
    </row>
    <row r="47" spans="1:18" ht="11.25" customHeight="1" thickBot="1" x14ac:dyDescent="0.2">
      <c r="A47" s="43" t="s">
        <v>33</v>
      </c>
      <c r="B47" s="15">
        <v>1230</v>
      </c>
      <c r="C47" s="16" t="s">
        <v>140</v>
      </c>
      <c r="D47" s="16">
        <v>3430</v>
      </c>
      <c r="E47" s="16">
        <v>2650</v>
      </c>
      <c r="F47" s="16">
        <v>1372</v>
      </c>
      <c r="G47" s="16" t="s">
        <v>140</v>
      </c>
      <c r="H47" s="16" t="s">
        <v>140</v>
      </c>
      <c r="I47" s="48" t="s">
        <v>140</v>
      </c>
      <c r="J47" s="33">
        <v>77.599999999999994</v>
      </c>
      <c r="K47" s="44">
        <v>57.1</v>
      </c>
      <c r="L47" s="20">
        <v>54.6</v>
      </c>
      <c r="M47" s="16">
        <v>55.5</v>
      </c>
      <c r="N47" s="45">
        <v>55.2</v>
      </c>
      <c r="O47" s="22"/>
      <c r="P47" s="22"/>
      <c r="Q47" s="22"/>
      <c r="R47" s="49"/>
    </row>
    <row r="48" spans="1:18" ht="7.5" customHeight="1" thickBot="1" x14ac:dyDescent="0.2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9"/>
    </row>
    <row r="49" spans="1:18" ht="11.25" customHeight="1" x14ac:dyDescent="0.15">
      <c r="A49" s="22"/>
      <c r="B49" s="155" t="s">
        <v>129</v>
      </c>
      <c r="C49" s="164"/>
      <c r="D49" s="164"/>
      <c r="E49" s="165"/>
      <c r="F49" s="155" t="s">
        <v>130</v>
      </c>
      <c r="G49" s="164"/>
      <c r="H49" s="164"/>
      <c r="I49" s="164"/>
      <c r="J49" s="164"/>
      <c r="K49" s="165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131</v>
      </c>
      <c r="C50" s="158" t="s">
        <v>132</v>
      </c>
      <c r="D50" s="159"/>
      <c r="E50" s="160"/>
      <c r="F50" s="166" t="s">
        <v>133</v>
      </c>
      <c r="G50" s="159"/>
      <c r="H50" s="167"/>
      <c r="I50" s="158" t="s">
        <v>134</v>
      </c>
      <c r="J50" s="159"/>
      <c r="K50" s="160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1" t="s">
        <v>49</v>
      </c>
      <c r="B51" s="7" t="s">
        <v>140</v>
      </c>
      <c r="C51" s="161">
        <v>14.345000000000001</v>
      </c>
      <c r="D51" s="162"/>
      <c r="E51" s="163"/>
      <c r="F51" s="171" t="s">
        <v>314</v>
      </c>
      <c r="G51" s="162"/>
      <c r="H51" s="172"/>
      <c r="I51" s="161">
        <v>6.6379999999999999</v>
      </c>
      <c r="J51" s="162"/>
      <c r="K51" s="163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2" t="s">
        <v>16</v>
      </c>
      <c r="B52" s="10" t="s">
        <v>126</v>
      </c>
      <c r="C52" s="11" t="s">
        <v>135</v>
      </c>
      <c r="D52" s="11" t="s">
        <v>25</v>
      </c>
      <c r="E52" s="12" t="s">
        <v>26</v>
      </c>
      <c r="F52" s="10" t="s">
        <v>75</v>
      </c>
      <c r="G52" s="50" t="s">
        <v>135</v>
      </c>
      <c r="H52" s="11" t="s">
        <v>60</v>
      </c>
      <c r="I52" s="11" t="s">
        <v>28</v>
      </c>
      <c r="J52" s="11" t="s">
        <v>136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2" t="s">
        <v>31</v>
      </c>
      <c r="B53" s="7" t="s">
        <v>140</v>
      </c>
      <c r="C53" s="8">
        <v>200</v>
      </c>
      <c r="D53" s="8">
        <v>220</v>
      </c>
      <c r="E53" s="51" t="s">
        <v>140</v>
      </c>
      <c r="F53" s="8"/>
      <c r="G53" s="8"/>
      <c r="H53" s="52"/>
      <c r="I53" s="8">
        <v>22</v>
      </c>
      <c r="J53" s="8">
        <v>22</v>
      </c>
      <c r="K53" s="13">
        <v>22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3" t="s">
        <v>33</v>
      </c>
      <c r="B54" s="15" t="s">
        <v>140</v>
      </c>
      <c r="C54" s="17">
        <v>99.3</v>
      </c>
      <c r="D54" s="53">
        <v>196.8</v>
      </c>
      <c r="E54" s="54" t="s">
        <v>140</v>
      </c>
      <c r="F54" s="20"/>
      <c r="G54" s="53"/>
      <c r="H54" s="55"/>
      <c r="I54" s="31">
        <v>48.5</v>
      </c>
      <c r="J54" s="56">
        <v>48.3</v>
      </c>
      <c r="K54" s="32">
        <v>48.3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52</vt:i4>
      </vt:variant>
    </vt:vector>
  </HeadingPairs>
  <TitlesOfParts>
    <vt:vector size="106" baseType="lpstr">
      <vt:lpstr>2015年一覧表（ＮＳＷ）</vt:lpstr>
      <vt:lpstr>2015年全井戸集計表</vt:lpstr>
      <vt:lpstr>1月5日</vt:lpstr>
      <vt:lpstr>1月13日</vt:lpstr>
      <vt:lpstr>1月19日</vt:lpstr>
      <vt:lpstr>1月26日</vt:lpstr>
      <vt:lpstr>2月2日</vt:lpstr>
      <vt:lpstr>2月9日</vt:lpstr>
      <vt:lpstr>2月16日</vt:lpstr>
      <vt:lpstr>2月23日</vt:lpstr>
      <vt:lpstr>3月2日</vt:lpstr>
      <vt:lpstr>3月9日</vt:lpstr>
      <vt:lpstr>3月16日</vt:lpstr>
      <vt:lpstr>3月23日</vt:lpstr>
      <vt:lpstr>3月30日</vt:lpstr>
      <vt:lpstr>4月6日</vt:lpstr>
      <vt:lpstr>4月13日</vt:lpstr>
      <vt:lpstr>4月20日</vt:lpstr>
      <vt:lpstr>4月27日</vt:lpstr>
      <vt:lpstr>5月7日</vt:lpstr>
      <vt:lpstr>5月11日</vt:lpstr>
      <vt:lpstr>5月18日</vt:lpstr>
      <vt:lpstr>5月25日</vt:lpstr>
      <vt:lpstr>6月3日</vt:lpstr>
      <vt:lpstr>6月8日</vt:lpstr>
      <vt:lpstr>6月15日</vt:lpstr>
      <vt:lpstr>6月22日</vt:lpstr>
      <vt:lpstr>6月30日</vt:lpstr>
      <vt:lpstr>7月6日</vt:lpstr>
      <vt:lpstr>7月13日</vt:lpstr>
      <vt:lpstr>7月21日</vt:lpstr>
      <vt:lpstr>7月27日</vt:lpstr>
      <vt:lpstr>8月3日</vt:lpstr>
      <vt:lpstr>8月10日</vt:lpstr>
      <vt:lpstr>8月17日</vt:lpstr>
      <vt:lpstr>8月24日</vt:lpstr>
      <vt:lpstr>8月31日</vt:lpstr>
      <vt:lpstr>9月7日</vt:lpstr>
      <vt:lpstr>9月14日</vt:lpstr>
      <vt:lpstr>9月21日</vt:lpstr>
      <vt:lpstr>10月1日</vt:lpstr>
      <vt:lpstr>10月5日</vt:lpstr>
      <vt:lpstr>10月13日</vt:lpstr>
      <vt:lpstr>10月19日</vt:lpstr>
      <vt:lpstr>10月27日</vt:lpstr>
      <vt:lpstr>11月2日</vt:lpstr>
      <vt:lpstr>11月9日</vt:lpstr>
      <vt:lpstr>11月16日</vt:lpstr>
      <vt:lpstr>11月27日</vt:lpstr>
      <vt:lpstr>12月5日</vt:lpstr>
      <vt:lpstr>12月12日</vt:lpstr>
      <vt:lpstr>12月16日</vt:lpstr>
      <vt:lpstr>12月24日</vt:lpstr>
      <vt:lpstr>12月28日</vt:lpstr>
      <vt:lpstr>'10月13日'!Print_Area</vt:lpstr>
      <vt:lpstr>'10月19日'!Print_Area</vt:lpstr>
      <vt:lpstr>'10月1日'!Print_Area</vt:lpstr>
      <vt:lpstr>'10月27日'!Print_Area</vt:lpstr>
      <vt:lpstr>'10月5日'!Print_Area</vt:lpstr>
      <vt:lpstr>'11月16日'!Print_Area</vt:lpstr>
      <vt:lpstr>'11月27日'!Print_Area</vt:lpstr>
      <vt:lpstr>'11月2日'!Print_Area</vt:lpstr>
      <vt:lpstr>'11月9日'!Print_Area</vt:lpstr>
      <vt:lpstr>'12月12日'!Print_Area</vt:lpstr>
      <vt:lpstr>'12月16日'!Print_Area</vt:lpstr>
      <vt:lpstr>'12月24日'!Print_Area</vt:lpstr>
      <vt:lpstr>'12月28日'!Print_Area</vt:lpstr>
      <vt:lpstr>'12月5日'!Print_Area</vt:lpstr>
      <vt:lpstr>'1月13日'!Print_Area</vt:lpstr>
      <vt:lpstr>'1月19日'!Print_Area</vt:lpstr>
      <vt:lpstr>'1月26日'!Print_Area</vt:lpstr>
      <vt:lpstr>'1月5日'!Print_Area</vt:lpstr>
      <vt:lpstr>'2月16日'!Print_Area</vt:lpstr>
      <vt:lpstr>'2月23日'!Print_Area</vt:lpstr>
      <vt:lpstr>'2月2日'!Print_Area</vt:lpstr>
      <vt:lpstr>'2月9日'!Print_Area</vt:lpstr>
      <vt:lpstr>'3月16日'!Print_Area</vt:lpstr>
      <vt:lpstr>'3月23日'!Print_Area</vt:lpstr>
      <vt:lpstr>'3月2日'!Print_Area</vt:lpstr>
      <vt:lpstr>'3月30日'!Print_Area</vt:lpstr>
      <vt:lpstr>'3月9日'!Print_Area</vt:lpstr>
      <vt:lpstr>'4月13日'!Print_Area</vt:lpstr>
      <vt:lpstr>'4月20日'!Print_Area</vt:lpstr>
      <vt:lpstr>'4月27日'!Print_Area</vt:lpstr>
      <vt:lpstr>'4月6日'!Print_Area</vt:lpstr>
      <vt:lpstr>'5月11日'!Print_Area</vt:lpstr>
      <vt:lpstr>'5月18日'!Print_Area</vt:lpstr>
      <vt:lpstr>'5月25日'!Print_Area</vt:lpstr>
      <vt:lpstr>'5月7日'!Print_Area</vt:lpstr>
      <vt:lpstr>'6月15日'!Print_Area</vt:lpstr>
      <vt:lpstr>'6月22日'!Print_Area</vt:lpstr>
      <vt:lpstr>'6月30日'!Print_Area</vt:lpstr>
      <vt:lpstr>'6月3日'!Print_Area</vt:lpstr>
      <vt:lpstr>'6月8日'!Print_Area</vt:lpstr>
      <vt:lpstr>'7月13日'!Print_Area</vt:lpstr>
      <vt:lpstr>'7月21日'!Print_Area</vt:lpstr>
      <vt:lpstr>'7月27日'!Print_Area</vt:lpstr>
      <vt:lpstr>'7月6日'!Print_Area</vt:lpstr>
      <vt:lpstr>'8月10日'!Print_Area</vt:lpstr>
      <vt:lpstr>'8月17日'!Print_Area</vt:lpstr>
      <vt:lpstr>'8月24日'!Print_Area</vt:lpstr>
      <vt:lpstr>'8月31日'!Print_Area</vt:lpstr>
      <vt:lpstr>'8月3日'!Print_Area</vt:lpstr>
      <vt:lpstr>'9月14日'!Print_Area</vt:lpstr>
      <vt:lpstr>'9月21日'!Print_Area</vt:lpstr>
      <vt:lpstr>'9月7日'!Print_Area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2015-12-27T02:17:26Z</cp:lastPrinted>
  <dcterms:created xsi:type="dcterms:W3CDTF">2013-01-05T18:54:09Z</dcterms:created>
  <dcterms:modified xsi:type="dcterms:W3CDTF">2023-02-22T01:01:45Z</dcterms:modified>
</cp:coreProperties>
</file>