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7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8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修正作業メモ\★★★第二処分場集計更新作業データ\"/>
    </mc:Choice>
  </mc:AlternateContent>
  <bookViews>
    <workbookView xWindow="0" yWindow="0" windowWidth="15480" windowHeight="11640" tabRatio="688"/>
  </bookViews>
  <sheets>
    <sheet name="2016年一覧表（ＮＳＷ）" sheetId="18" r:id="rId1"/>
    <sheet name="2016年全井戸集計表" sheetId="35" r:id="rId2"/>
    <sheet name="1月5日" sheetId="86" r:id="rId3"/>
    <sheet name="1月12日" sheetId="87" r:id="rId4"/>
    <sheet name="1月23日" sheetId="89" r:id="rId5"/>
    <sheet name="1月26日" sheetId="90" r:id="rId6"/>
    <sheet name="2月4日" sheetId="91" r:id="rId7"/>
    <sheet name="2月9日" sheetId="92" r:id="rId8"/>
    <sheet name="2月15日" sheetId="93" r:id="rId9"/>
    <sheet name="2月22日" sheetId="94" r:id="rId10"/>
    <sheet name="2月29日" sheetId="95" r:id="rId11"/>
    <sheet name="3月7日" sheetId="96" r:id="rId12"/>
    <sheet name="3月14日" sheetId="97" r:id="rId13"/>
    <sheet name="3月24日" sheetId="98" r:id="rId14"/>
    <sheet name="3月28日" sheetId="99" r:id="rId15"/>
    <sheet name="4月4日" sheetId="100" r:id="rId16"/>
    <sheet name="4月11日" sheetId="101" r:id="rId17"/>
    <sheet name="4月18日" sheetId="102" r:id="rId18"/>
    <sheet name="4月25日" sheetId="103" r:id="rId19"/>
    <sheet name="4月30日" sheetId="104" r:id="rId20"/>
    <sheet name="5月9日" sheetId="105" r:id="rId21"/>
    <sheet name="5月16日" sheetId="106" r:id="rId22"/>
    <sheet name="5月23日" sheetId="107" r:id="rId23"/>
    <sheet name="5月30日" sheetId="108" r:id="rId24"/>
    <sheet name="6月6日" sheetId="109" r:id="rId25"/>
    <sheet name="6月13日" sheetId="110" r:id="rId26"/>
    <sheet name="6月20日" sheetId="111" r:id="rId27"/>
    <sheet name="6月27日" sheetId="112" r:id="rId28"/>
    <sheet name="7月4日" sheetId="113" r:id="rId29"/>
    <sheet name="7月11日" sheetId="114" r:id="rId30"/>
    <sheet name="7月19日" sheetId="115" r:id="rId31"/>
    <sheet name="7月25日" sheetId="116" r:id="rId32"/>
    <sheet name="8月1日" sheetId="117" r:id="rId33"/>
    <sheet name="8月8日" sheetId="118" r:id="rId34"/>
    <sheet name="8月15日" sheetId="119" r:id="rId35"/>
    <sheet name="8月23日" sheetId="120" r:id="rId36"/>
    <sheet name="8月29日" sheetId="121" r:id="rId37"/>
    <sheet name="9月5日" sheetId="122" r:id="rId38"/>
    <sheet name="9月12日" sheetId="123" r:id="rId39"/>
    <sheet name="9月20日" sheetId="124" r:id="rId40"/>
    <sheet name="9月26日" sheetId="126" r:id="rId41"/>
    <sheet name="10月3日" sheetId="127" r:id="rId42"/>
    <sheet name="10月11日" sheetId="128" r:id="rId43"/>
    <sheet name="10月17日" sheetId="129" r:id="rId44"/>
    <sheet name="10月24日" sheetId="130" r:id="rId45"/>
    <sheet name="10月31日" sheetId="131" r:id="rId46"/>
    <sheet name="11月7日" sheetId="132" r:id="rId47"/>
    <sheet name="11月14日" sheetId="133" r:id="rId48"/>
    <sheet name="11月21日" sheetId="134" r:id="rId49"/>
    <sheet name="11月28日" sheetId="135" r:id="rId50"/>
    <sheet name="12月5日" sheetId="136" r:id="rId51"/>
    <sheet name="12月12日" sheetId="137" r:id="rId52"/>
    <sheet name="12月19日" sheetId="138" r:id="rId53"/>
    <sheet name="12月26日" sheetId="139" r:id="rId54"/>
  </sheets>
  <definedNames>
    <definedName name="_xlnm.Print_Area" localSheetId="3">'1月12日'!$A$7:$R$54</definedName>
    <definedName name="_xlnm.Print_Area" localSheetId="4">'1月23日'!$A$7:$R$54</definedName>
    <definedName name="_xlnm.Print_Area" localSheetId="5">'1月26日'!$A$7:$R$54</definedName>
    <definedName name="_xlnm.Print_Area" localSheetId="2">'1月5日'!$A$7:$R$54</definedName>
    <definedName name="_xlnm.Print_Area" localSheetId="8">'2月15日'!$A$7:$R$54</definedName>
    <definedName name="_xlnm.Print_Area" localSheetId="9">'2月22日'!$A$7:$R$54</definedName>
    <definedName name="_xlnm.Print_Area" localSheetId="10">'2月29日'!$A$7:$R$54</definedName>
    <definedName name="_xlnm.Print_Area" localSheetId="6">'2月4日'!$A$7:$R$54</definedName>
    <definedName name="_xlnm.Print_Area" localSheetId="7">'2月9日'!$A$7:$R$54</definedName>
    <definedName name="_xlnm.Print_Area" localSheetId="12">'3月14日'!$A$7:$R$54</definedName>
    <definedName name="_xlnm.Print_Area" localSheetId="13">'3月24日'!$A$7:$R$54</definedName>
    <definedName name="_xlnm.Print_Area" localSheetId="14">'3月28日'!$A$7:$R$54</definedName>
    <definedName name="_xlnm.Print_Area" localSheetId="11">'3月7日'!$A$7:$R$54</definedName>
    <definedName name="_xlnm.Print_Area" localSheetId="16">'4月11日'!$A$7:$R$54</definedName>
    <definedName name="_xlnm.Print_Area" localSheetId="17">'4月18日'!$A$7:$R$54</definedName>
    <definedName name="_xlnm.Print_Area" localSheetId="18">'4月25日'!$A$7:$R$54</definedName>
    <definedName name="_xlnm.Print_Area" localSheetId="19">'4月30日'!$A$7:$R$54</definedName>
    <definedName name="_xlnm.Print_Area" localSheetId="15">'4月4日'!$A$7:$R$54</definedName>
    <definedName name="_xlnm.Print_Area" localSheetId="20">'5月9日'!$A$7:$R$54</definedName>
  </definedNames>
  <calcPr calcId="152511"/>
</workbook>
</file>

<file path=xl/calcChain.xml><?xml version="1.0" encoding="utf-8"?>
<calcChain xmlns="http://schemas.openxmlformats.org/spreadsheetml/2006/main">
  <c r="AF3" i="18" l="1"/>
  <c r="CT6" i="35"/>
  <c r="DF5" i="35"/>
  <c r="CX7" i="35"/>
  <c r="DE10" i="35"/>
  <c r="DX7" i="35"/>
  <c r="CQ12" i="35"/>
  <c r="DT25" i="35"/>
  <c r="CY4" i="35"/>
  <c r="DL8" i="35"/>
  <c r="DM5" i="35"/>
  <c r="DP9" i="35"/>
  <c r="DM6" i="35"/>
  <c r="DH10" i="35"/>
  <c r="CR8" i="35"/>
  <c r="DB28" i="35"/>
  <c r="CY8" i="35"/>
  <c r="DL11" i="35"/>
  <c r="DM9" i="35"/>
  <c r="DP12" i="35"/>
  <c r="DM10" i="35"/>
  <c r="DH13" i="35"/>
  <c r="DB4" i="35"/>
  <c r="DB31" i="35"/>
  <c r="DR14" i="35"/>
  <c r="DN16" i="35"/>
  <c r="DJ18" i="35"/>
  <c r="DX30" i="35"/>
  <c r="DT5" i="35"/>
  <c r="DP31" i="35"/>
  <c r="CT24" i="35"/>
  <c r="DV33" i="35"/>
  <c r="CY14" i="35"/>
  <c r="CT16" i="35"/>
  <c r="DM15" i="35"/>
  <c r="CX17" i="35"/>
  <c r="DM16" i="35"/>
  <c r="DX17" i="35"/>
  <c r="DK13" i="35"/>
  <c r="DS29" i="35"/>
  <c r="DI17" i="35"/>
  <c r="DL18" i="35"/>
  <c r="CU19" i="35"/>
  <c r="DP19" i="35"/>
  <c r="CV4" i="35"/>
  <c r="CS6" i="35"/>
  <c r="DO12" i="35"/>
  <c r="DA33" i="35"/>
  <c r="CZ5" i="35"/>
  <c r="DK10" i="35"/>
  <c r="DD6" i="35"/>
  <c r="CS15" i="35"/>
  <c r="CV7" i="35"/>
  <c r="CS18" i="35"/>
  <c r="DR24" i="35"/>
  <c r="DA36" i="35"/>
  <c r="DE9" i="35"/>
  <c r="CY17" i="35"/>
  <c r="DD24" i="35"/>
  <c r="DW35" i="35"/>
  <c r="CV25" i="35"/>
  <c r="DO36" i="35"/>
  <c r="CT37" i="35"/>
  <c r="CQ5" i="35"/>
  <c r="CT10" i="35"/>
  <c r="CX11" i="35"/>
  <c r="DX11" i="35"/>
  <c r="DT29" i="35"/>
  <c r="DL12" i="35"/>
  <c r="DP13" i="35"/>
  <c r="DH14" i="35"/>
  <c r="DA10" i="35"/>
  <c r="DL15" i="35"/>
  <c r="DP16" i="35"/>
  <c r="DH17" i="35"/>
  <c r="DS28" i="35"/>
  <c r="DX16" i="35"/>
  <c r="DW27" i="35"/>
  <c r="DK29" i="35"/>
  <c r="DV37" i="35"/>
  <c r="CU18" i="35"/>
  <c r="DJ4" i="35"/>
  <c r="DH27" i="35"/>
  <c r="DJ7" i="35"/>
  <c r="CX28" i="35"/>
  <c r="DJ25" i="35"/>
  <c r="DS27" i="35"/>
  <c r="DV5" i="35"/>
  <c r="CZ24" i="35"/>
  <c r="DV27" i="35"/>
  <c r="DG39" i="35"/>
  <c r="DN28" i="35"/>
  <c r="CW40" i="35"/>
  <c r="DL40" i="35"/>
  <c r="DD47" i="35"/>
  <c r="DR11" i="35"/>
  <c r="DV12" i="35"/>
  <c r="DN13" i="35"/>
  <c r="CZ31" i="35"/>
  <c r="CZ14" i="35"/>
  <c r="DD15" i="35"/>
  <c r="CV16" i="35"/>
  <c r="DG13" i="35"/>
  <c r="CZ17" i="35"/>
  <c r="DD18" i="35"/>
  <c r="CV19" i="35"/>
  <c r="DB21" i="35"/>
  <c r="CY20" i="35"/>
  <c r="DX20" i="35"/>
  <c r="DP21" i="35"/>
  <c r="CX49" i="35"/>
  <c r="CQ23" i="35"/>
  <c r="DS39" i="35"/>
  <c r="DH21" i="35"/>
  <c r="CT33" i="35"/>
  <c r="CX22" i="35"/>
  <c r="DT33" i="35"/>
  <c r="DP49" i="35"/>
  <c r="DM26" i="35"/>
  <c r="CW7" i="35"/>
  <c r="DO14" i="35"/>
  <c r="DG33" i="35"/>
  <c r="DJ21" i="35"/>
  <c r="CW34" i="35"/>
  <c r="DR21" i="35"/>
  <c r="DV22" i="35"/>
  <c r="DE4" i="35"/>
  <c r="DR5" i="35"/>
  <c r="DK12" i="35"/>
  <c r="DV6" i="35"/>
  <c r="CS17" i="35"/>
  <c r="DN7" i="35"/>
  <c r="CQ20" i="35"/>
  <c r="CZ25" i="35"/>
  <c r="DS36" i="35"/>
  <c r="CZ8" i="35"/>
  <c r="DM20" i="35"/>
  <c r="DD9" i="35"/>
  <c r="CY22" i="35"/>
  <c r="CV10" i="35"/>
  <c r="CY23" i="35"/>
  <c r="DR27" i="35"/>
  <c r="DA39" i="35"/>
  <c r="CZ11" i="35"/>
  <c r="DM24" i="35"/>
  <c r="DD12" i="35"/>
  <c r="CY26" i="35"/>
  <c r="CV13" i="35"/>
  <c r="CY27" i="35"/>
  <c r="DR30" i="35"/>
  <c r="DG42" i="35"/>
  <c r="DV15" i="35"/>
  <c r="DG15" i="35"/>
  <c r="DD30" i="35"/>
  <c r="CS42" i="35"/>
  <c r="CV31" i="35"/>
  <c r="DS4" i="35"/>
  <c r="CX43" i="35"/>
  <c r="DR16" i="35"/>
  <c r="DR15" i="35"/>
  <c r="DO11" i="35"/>
  <c r="DV16" i="35"/>
  <c r="CW16" i="35"/>
  <c r="DN17" i="35"/>
  <c r="CW19" i="35"/>
  <c r="DS19" i="35"/>
  <c r="CU31" i="35"/>
  <c r="CZ18" i="35"/>
  <c r="CZ20" i="35"/>
  <c r="DD19" i="35"/>
  <c r="DD21" i="35"/>
  <c r="DH4" i="35"/>
  <c r="CV22" i="35"/>
  <c r="DB22" i="35"/>
  <c r="DX33" i="35"/>
  <c r="DL5" i="35"/>
  <c r="DF7" i="35"/>
  <c r="DP6" i="35"/>
  <c r="DE7" i="35"/>
  <c r="DH7" i="35"/>
  <c r="CY9" i="35"/>
  <c r="DB25" i="35"/>
  <c r="DF8" i="35"/>
  <c r="DM4" i="35"/>
  <c r="CY7" i="35"/>
  <c r="DX24" i="35"/>
  <c r="CY11" i="35"/>
  <c r="DP25" i="35"/>
  <c r="DB7" i="35"/>
  <c r="DS11" i="35"/>
  <c r="CY6" i="35"/>
  <c r="DM7" i="35"/>
  <c r="DM8" i="35"/>
  <c r="CR14" i="35"/>
  <c r="DI9" i="35"/>
  <c r="CU11" i="35"/>
  <c r="CU12" i="35"/>
  <c r="DB8" i="35"/>
  <c r="DI13" i="35"/>
  <c r="CU15" i="35"/>
  <c r="CU16" i="35"/>
  <c r="DK5" i="35"/>
  <c r="CT15" i="35"/>
  <c r="DT18" i="35"/>
  <c r="DK11" i="35"/>
  <c r="CS35" i="35"/>
  <c r="CU17" i="35"/>
  <c r="CU23" i="35"/>
  <c r="DV26" i="35"/>
  <c r="DG38" i="35"/>
  <c r="DN27" i="35"/>
  <c r="CW39" i="35"/>
  <c r="DL39" i="35"/>
  <c r="DR4" i="35"/>
  <c r="DN6" i="35"/>
  <c r="DJ8" i="35"/>
  <c r="DH28" i="35"/>
  <c r="DJ11" i="35"/>
  <c r="CX29" i="35"/>
  <c r="DJ29" i="35"/>
  <c r="DI30" i="35"/>
  <c r="CU9" i="35"/>
  <c r="DC25" i="35"/>
  <c r="CQ27" i="35"/>
  <c r="CQ28" i="35"/>
  <c r="DS6" i="35"/>
  <c r="DO5" i="35"/>
  <c r="CW10" i="35"/>
  <c r="CW13" i="35"/>
  <c r="DK26" i="35"/>
  <c r="DO17" i="35"/>
  <c r="DD20" i="35"/>
  <c r="CV21" i="35"/>
  <c r="DX32" i="35"/>
  <c r="DS37" i="35"/>
  <c r="DL32" i="35"/>
  <c r="DB33" i="35"/>
  <c r="DC21" i="35"/>
  <c r="CQ24" i="35"/>
  <c r="DC26" i="35"/>
  <c r="DG32" i="35"/>
  <c r="DO10" i="35"/>
  <c r="CW33" i="35"/>
  <c r="DK25" i="35"/>
  <c r="DD40" i="35"/>
  <c r="CW4" i="35"/>
  <c r="DK20" i="35"/>
  <c r="DH22" i="35"/>
  <c r="CT34" i="35"/>
  <c r="CX23" i="35"/>
  <c r="CT4" i="35"/>
  <c r="CX5" i="35"/>
  <c r="DX5" i="35"/>
  <c r="DT23" i="35"/>
  <c r="DR13" i="35"/>
  <c r="CU28" i="35"/>
  <c r="DV14" i="35"/>
  <c r="CW8" i="35"/>
  <c r="DN15" i="35"/>
  <c r="CW11" i="35"/>
  <c r="DG11" i="35"/>
  <c r="DK24" i="35"/>
  <c r="CZ16" i="35"/>
  <c r="DO13" i="35"/>
  <c r="DD17" i="35"/>
  <c r="CW18" i="35"/>
  <c r="CV18" i="35"/>
  <c r="CV20" i="35"/>
  <c r="DB20" i="35"/>
  <c r="DX31" i="35"/>
  <c r="CZ19" i="35"/>
  <c r="CZ21" i="35"/>
  <c r="DP4" i="35"/>
  <c r="DD22" i="35"/>
  <c r="DH5" i="35"/>
  <c r="CV23" i="35"/>
  <c r="DB23" i="35"/>
  <c r="DF9" i="35"/>
  <c r="CW12" i="35"/>
  <c r="DC28" i="35"/>
  <c r="DX22" i="35"/>
  <c r="DL34" i="35"/>
  <c r="DP23" i="35"/>
  <c r="DF6" i="35"/>
  <c r="CX51" i="35"/>
  <c r="DE8" i="35"/>
  <c r="CT8" i="35"/>
  <c r="CU5" i="35"/>
  <c r="CX9" i="35"/>
  <c r="CU6" i="35"/>
  <c r="DX9" i="35"/>
  <c r="CR6" i="35"/>
  <c r="DT27" i="35"/>
  <c r="CQ7" i="35"/>
  <c r="DL10" i="35"/>
  <c r="DC8" i="35"/>
  <c r="DP11" i="35"/>
  <c r="DC9" i="35"/>
  <c r="DH12" i="35"/>
  <c r="CR16" i="35"/>
  <c r="DB30" i="35"/>
  <c r="CQ11" i="35"/>
  <c r="DL13" i="35"/>
  <c r="DC12" i="35"/>
  <c r="DP14" i="35"/>
  <c r="DC13" i="35"/>
  <c r="DH15" i="35"/>
  <c r="DB12" i="35"/>
  <c r="DG21" i="35"/>
  <c r="CT7" i="35"/>
  <c r="DX8" i="35"/>
  <c r="DT10" i="35"/>
  <c r="DW19" i="35"/>
  <c r="DT13" i="35"/>
  <c r="DW22" i="35"/>
  <c r="DA6" i="35"/>
  <c r="DV35" i="35"/>
  <c r="DR9" i="35"/>
  <c r="DV10" i="35"/>
  <c r="DN11" i="35"/>
  <c r="CZ29" i="35"/>
  <c r="CZ12" i="35"/>
  <c r="DD13" i="35"/>
  <c r="CV14" i="35"/>
  <c r="DG4" i="35"/>
  <c r="CZ15" i="35"/>
  <c r="DD16" i="35"/>
  <c r="CV17" i="35"/>
  <c r="DW17" i="35"/>
  <c r="CX16" i="35"/>
  <c r="DW15" i="35"/>
  <c r="DG19" i="35"/>
  <c r="CX47" i="35"/>
  <c r="CX18" i="35"/>
  <c r="DR31" i="35"/>
  <c r="DG18" i="35"/>
  <c r="CU30" i="35"/>
  <c r="CX20" i="35"/>
  <c r="DS31" i="35"/>
  <c r="DP47" i="35"/>
  <c r="DK8" i="35"/>
  <c r="CS16" i="35"/>
  <c r="CU21" i="35"/>
  <c r="CS31" i="35"/>
  <c r="CU25" i="35"/>
  <c r="CW32" i="35"/>
  <c r="CW41" i="35"/>
  <c r="DD39" i="35"/>
  <c r="CQ9" i="35"/>
  <c r="DC10" i="35"/>
  <c r="DC11" i="35"/>
  <c r="DB6" i="35"/>
  <c r="CY12" i="35"/>
  <c r="DM13" i="35"/>
  <c r="DM14" i="35"/>
  <c r="DB16" i="35"/>
  <c r="CY16" i="35"/>
  <c r="DM17" i="35"/>
  <c r="DM18" i="35"/>
  <c r="DM25" i="35"/>
  <c r="DK16" i="35"/>
  <c r="DM23" i="35"/>
  <c r="DM27" i="35"/>
  <c r="DS10" i="35"/>
  <c r="DV9" i="35"/>
  <c r="CZ28" i="35"/>
  <c r="DV28" i="35"/>
  <c r="DK40" i="35"/>
  <c r="DN29" i="35"/>
  <c r="DA41" i="35"/>
  <c r="DP41" i="35"/>
  <c r="DR12" i="35"/>
  <c r="DN14" i="35"/>
  <c r="DJ16" i="35"/>
  <c r="DH30" i="35"/>
  <c r="DJ19" i="35"/>
  <c r="CX31" i="35"/>
  <c r="DK4" i="35"/>
  <c r="CS9" i="35"/>
  <c r="CS12" i="35"/>
  <c r="DS34" i="35"/>
  <c r="DI11" i="35"/>
  <c r="CU14" i="35"/>
  <c r="CQ15" i="35"/>
  <c r="DC17" i="35"/>
  <c r="CQ19" i="35"/>
  <c r="CV5" i="35"/>
  <c r="DO7" i="35"/>
  <c r="CR23" i="35"/>
  <c r="DR7" i="35"/>
  <c r="DN9" i="35"/>
  <c r="CZ10" i="35"/>
  <c r="CV12" i="35"/>
  <c r="CZ13" i="35"/>
  <c r="CV15" i="35"/>
  <c r="CX8" i="35"/>
  <c r="DW10" i="35"/>
  <c r="DM22" i="35"/>
  <c r="CU26" i="35"/>
  <c r="DO9" i="35"/>
  <c r="DG27" i="35"/>
  <c r="DX18" i="35"/>
  <c r="DK30" i="35"/>
  <c r="DS35" i="35"/>
  <c r="DT32" i="35"/>
  <c r="CX13" i="35"/>
  <c r="DP15" i="35"/>
  <c r="DP18" i="35"/>
  <c r="DW31" i="35"/>
  <c r="DJ12" i="35"/>
  <c r="DG12" i="35"/>
  <c r="DV29" i="35"/>
  <c r="DV4" i="35"/>
  <c r="CZ6" i="35"/>
  <c r="DD7" i="35"/>
  <c r="CV8" i="35"/>
  <c r="DR25" i="35"/>
  <c r="CZ9" i="35"/>
  <c r="DD10" i="35"/>
  <c r="CV11" i="35"/>
  <c r="DR28" i="35"/>
  <c r="DV7" i="35"/>
  <c r="DD28" i="35"/>
  <c r="CV29" i="35"/>
  <c r="CT41" i="35"/>
  <c r="CX10" i="35"/>
  <c r="DT28" i="35"/>
  <c r="DW9" i="35"/>
  <c r="CS23" i="35"/>
  <c r="DW12" i="35"/>
  <c r="CS26" i="35"/>
  <c r="DP45" i="35"/>
  <c r="CT13" i="35"/>
  <c r="DX14" i="35"/>
  <c r="DT16" i="35"/>
  <c r="DW25" i="35"/>
  <c r="DT19" i="35"/>
  <c r="DK28" i="35"/>
  <c r="CS33" i="35"/>
  <c r="DD37" i="35"/>
  <c r="DX12" i="35"/>
  <c r="DC18" i="35"/>
  <c r="DD5" i="35"/>
  <c r="DD8" i="35"/>
  <c r="DD26" i="35"/>
  <c r="DT20" i="35"/>
  <c r="DS12" i="35"/>
  <c r="DT8" i="35"/>
  <c r="DT34" i="35"/>
  <c r="DX54" i="35"/>
  <c r="DP26" i="35"/>
  <c r="CR17" i="35"/>
  <c r="DS5" i="35"/>
  <c r="DB13" i="35"/>
  <c r="DS17" i="35"/>
  <c r="DG20" i="35"/>
  <c r="DW29" i="35"/>
  <c r="DN4" i="35"/>
  <c r="DP28" i="35"/>
  <c r="DB9" i="35"/>
  <c r="DS13" i="35"/>
  <c r="DK9" i="35"/>
  <c r="DA21" i="35"/>
  <c r="CS36" i="35"/>
  <c r="DC34" i="35"/>
  <c r="DN22" i="35"/>
  <c r="DO35" i="35"/>
  <c r="CR28" i="35"/>
  <c r="DI29" i="35"/>
  <c r="CR31" i="35"/>
  <c r="DI31" i="35"/>
  <c r="DH43" i="35"/>
  <c r="DK46" i="35"/>
  <c r="DV18" i="35"/>
  <c r="DP5" i="35"/>
  <c r="DP8" i="35"/>
  <c r="DX26" i="35"/>
  <c r="DH32" i="35"/>
  <c r="CY13" i="35"/>
  <c r="DV23" i="35"/>
  <c r="CR15" i="35"/>
  <c r="DI7" i="35"/>
  <c r="DW26" i="35"/>
  <c r="DO16" i="35"/>
  <c r="DA24" i="35"/>
  <c r="CR25" i="35"/>
  <c r="DA27" i="35"/>
  <c r="DB37" i="35"/>
  <c r="DK43" i="35"/>
  <c r="CS8" i="35"/>
  <c r="DK31" i="35"/>
  <c r="CR24" i="35"/>
  <c r="DA26" i="35"/>
  <c r="CR27" i="35"/>
  <c r="CQ29" i="35"/>
  <c r="DB39" i="35"/>
  <c r="DK44" i="35"/>
  <c r="DT22" i="35"/>
  <c r="CS20" i="35"/>
  <c r="DL20" i="35"/>
  <c r="CR33" i="35"/>
  <c r="DL23" i="35"/>
  <c r="DR33" i="35"/>
  <c r="DH51" i="35"/>
  <c r="DK50" i="35"/>
  <c r="DN21" i="35"/>
  <c r="CQ4" i="35"/>
  <c r="CR4" i="35"/>
  <c r="DJ23" i="35"/>
  <c r="DG34" i="35"/>
  <c r="DD42" i="35"/>
  <c r="DI8" i="35"/>
  <c r="DP44" i="35"/>
  <c r="CU13" i="35"/>
  <c r="DB14" i="35"/>
  <c r="DC16" i="35"/>
  <c r="DC20" i="35"/>
  <c r="DD4" i="35"/>
  <c r="CR22" i="35"/>
  <c r="DJ20" i="35"/>
  <c r="CT35" i="35"/>
  <c r="DV8" i="35"/>
  <c r="CZ27" i="35"/>
  <c r="DD11" i="35"/>
  <c r="DR29" i="35"/>
  <c r="DD14" i="35"/>
  <c r="DW8" i="35"/>
  <c r="DW6" i="35"/>
  <c r="CX45" i="35"/>
  <c r="CY25" i="35"/>
  <c r="CW5" i="35"/>
  <c r="CW17" i="35"/>
  <c r="DM30" i="35"/>
  <c r="CS29" i="35"/>
  <c r="DD38" i="35"/>
  <c r="CT32" i="35"/>
  <c r="DC44" i="35"/>
  <c r="DT31" i="35"/>
  <c r="DG25" i="35"/>
  <c r="DA32" i="35"/>
  <c r="DV39" i="35"/>
  <c r="DJ15" i="35"/>
  <c r="DV13" i="35"/>
  <c r="DN30" i="35"/>
  <c r="CZ23" i="35"/>
  <c r="DK14" i="35"/>
  <c r="CS19" i="35"/>
  <c r="DI20" i="35"/>
  <c r="DA37" i="35"/>
  <c r="CU22" i="35"/>
  <c r="DI23" i="35"/>
  <c r="DI24" i="35"/>
  <c r="DA40" i="35"/>
  <c r="CZ26" i="35"/>
  <c r="DW39" i="35"/>
  <c r="DS40" i="35"/>
  <c r="DR8" i="35"/>
  <c r="DX10" i="35"/>
  <c r="DT12" i="35"/>
  <c r="DW21" i="35"/>
  <c r="DT15" i="35"/>
  <c r="DW24" i="35"/>
  <c r="DG24" i="35"/>
  <c r="DD36" i="35"/>
  <c r="CX14" i="35"/>
  <c r="DA18" i="35"/>
  <c r="DW13" i="35"/>
  <c r="CS27" i="35"/>
  <c r="DW16" i="35"/>
  <c r="DC29" i="35"/>
  <c r="DP46" i="35"/>
  <c r="CW26" i="35"/>
  <c r="DW23" i="35"/>
  <c r="DO4" i="35"/>
  <c r="DR23" i="35"/>
  <c r="DR26" i="35"/>
  <c r="CT39" i="35"/>
  <c r="DK42" i="35"/>
  <c r="CT5" i="35"/>
  <c r="DT11" i="35"/>
  <c r="DP50" i="35"/>
  <c r="DW11" i="35"/>
  <c r="DS21" i="35"/>
  <c r="DP36" i="35"/>
  <c r="DJ43" i="35"/>
  <c r="DH37" i="35"/>
  <c r="CZ44" i="35"/>
  <c r="CU34" i="35"/>
  <c r="DH3" i="35"/>
  <c r="DX27" i="35"/>
  <c r="CY29" i="35"/>
  <c r="CX37" i="35"/>
  <c r="CR44" i="35"/>
  <c r="DX37" i="35"/>
  <c r="DR44" i="35"/>
  <c r="CU36" i="35"/>
  <c r="DK3" i="35"/>
  <c r="DW34" i="35"/>
  <c r="DV42" i="35"/>
  <c r="CX40" i="35"/>
  <c r="CR47" i="35"/>
  <c r="DX40" i="35"/>
  <c r="DR47" i="35"/>
  <c r="DG45" i="35"/>
  <c r="CL3" i="35"/>
  <c r="DT21" i="35"/>
  <c r="DB24" i="35"/>
  <c r="DB27" i="35"/>
  <c r="DS25" i="35"/>
  <c r="DE13" i="35"/>
  <c r="DE3" i="35"/>
  <c r="DN24" i="35"/>
  <c r="DP52" i="35"/>
  <c r="DX25" i="35"/>
  <c r="DV36" i="35"/>
  <c r="DP38" i="35"/>
  <c r="DJ45" i="35"/>
  <c r="DH39" i="35"/>
  <c r="CZ46" i="35"/>
  <c r="CU42" i="35"/>
  <c r="DM3" i="35"/>
  <c r="CS30" i="35"/>
  <c r="DV38" i="35"/>
  <c r="CX39" i="35"/>
  <c r="CR46" i="35"/>
  <c r="DX39" i="35"/>
  <c r="DR46" i="35"/>
  <c r="DG43" i="35"/>
  <c r="CU3" i="35"/>
  <c r="DS8" i="35"/>
  <c r="DV45" i="35"/>
  <c r="DB42" i="35"/>
  <c r="CR49" i="35"/>
  <c r="CT43" i="35"/>
  <c r="DR49" i="35"/>
  <c r="DG49" i="35"/>
  <c r="DO19" i="35"/>
  <c r="CZ22" i="35"/>
  <c r="DC4" i="35"/>
  <c r="CQ18" i="35"/>
  <c r="CX15" i="35"/>
  <c r="DG23" i="35"/>
  <c r="DP17" i="35"/>
  <c r="DS30" i="35"/>
  <c r="CS7" i="35"/>
  <c r="DA34" i="35"/>
  <c r="DW33" i="35"/>
  <c r="DV41" i="35"/>
  <c r="DI21" i="35"/>
  <c r="DS38" i="35"/>
  <c r="CQ25" i="35"/>
  <c r="DG41" i="35"/>
  <c r="CW6" i="35"/>
  <c r="DK22" i="35"/>
  <c r="CS21" i="35"/>
  <c r="CT9" i="35"/>
  <c r="DW40" i="35"/>
  <c r="DS14" i="35"/>
  <c r="DM29" i="35"/>
  <c r="CT17" i="35"/>
  <c r="DK19" i="35"/>
  <c r="CS13" i="35"/>
  <c r="CX21" i="35"/>
  <c r="CT12" i="35"/>
  <c r="DL14" i="35"/>
  <c r="DL17" i="35"/>
  <c r="CY21" i="35"/>
  <c r="DN10" i="35"/>
  <c r="CX30" i="35"/>
  <c r="DG6" i="35"/>
  <c r="DI19" i="35"/>
  <c r="DF3" i="35"/>
  <c r="DE12" i="35"/>
  <c r="CU4" i="35"/>
  <c r="DI14" i="35"/>
  <c r="DI5" i="35"/>
  <c r="CU7" i="35"/>
  <c r="CU8" i="35"/>
  <c r="CR12" i="35"/>
  <c r="DR6" i="35"/>
  <c r="DJ10" i="35"/>
  <c r="DJ13" i="35"/>
  <c r="DJ31" i="35"/>
  <c r="DC6" i="35"/>
  <c r="CR10" i="35"/>
  <c r="DV24" i="35"/>
  <c r="DG36" i="35"/>
  <c r="DN25" i="35"/>
  <c r="CW37" i="35"/>
  <c r="DL37" i="35"/>
  <c r="CY10" i="35"/>
  <c r="DM12" i="35"/>
  <c r="CY15" i="35"/>
  <c r="DH26" i="35"/>
  <c r="CY19" i="35"/>
  <c r="CX27" i="35"/>
  <c r="DO8" i="35"/>
  <c r="DS23" i="35"/>
  <c r="CT11" i="35"/>
  <c r="CQ17" i="35"/>
  <c r="CZ4" i="35"/>
  <c r="CZ7" i="35"/>
  <c r="DC14" i="35"/>
  <c r="DV17" i="35"/>
  <c r="DN31" i="35"/>
  <c r="DX6" i="35"/>
  <c r="DW20" i="35"/>
  <c r="DD41" i="35"/>
  <c r="DI16" i="35"/>
  <c r="DV48" i="35"/>
  <c r="DT44" i="35"/>
  <c r="DJ51" i="35"/>
  <c r="DL45" i="35"/>
  <c r="CZ52" i="35"/>
  <c r="CQ54" i="35"/>
  <c r="CY18" i="35"/>
  <c r="DJ9" i="35"/>
  <c r="DV49" i="35"/>
  <c r="DB45" i="35"/>
  <c r="CR52" i="35"/>
  <c r="CT46" i="35"/>
  <c r="DR52" i="35"/>
  <c r="DI54" i="35"/>
  <c r="DR20" i="35"/>
  <c r="CV24" i="35"/>
  <c r="CW31" i="35"/>
  <c r="DB48" i="35"/>
  <c r="DI40" i="35"/>
  <c r="CT49" i="35"/>
  <c r="DM47" i="35"/>
  <c r="CY43" i="35"/>
  <c r="DR17" i="35"/>
  <c r="DL4" i="35"/>
  <c r="DL7" i="35"/>
  <c r="DC15" i="35"/>
  <c r="DV19" i="35"/>
  <c r="CX24" i="35"/>
  <c r="DI6" i="35"/>
  <c r="CW36" i="35"/>
  <c r="DD43" i="35"/>
  <c r="DT17" i="35"/>
  <c r="DV51" i="35"/>
  <c r="DT46" i="35"/>
  <c r="CW28" i="35"/>
  <c r="DL47" i="35"/>
  <c r="DI34" i="35"/>
  <c r="CY32" i="35"/>
  <c r="CT19" i="35"/>
  <c r="DC22" i="35"/>
  <c r="DD52" i="35"/>
  <c r="DB47" i="35"/>
  <c r="DI32" i="35"/>
  <c r="CT48" i="35"/>
  <c r="DI38" i="35"/>
  <c r="CY36" i="35"/>
  <c r="CX4" i="35"/>
  <c r="DW5" i="35"/>
  <c r="DC52" i="35"/>
  <c r="DB50" i="35"/>
  <c r="CT54" i="35"/>
  <c r="CT51" i="35"/>
  <c r="CQ8" i="35"/>
  <c r="DI48" i="35"/>
  <c r="DV20" i="35"/>
  <c r="DE5" i="35"/>
  <c r="DC5" i="35"/>
  <c r="DJ5" i="35"/>
  <c r="CT14" i="35"/>
  <c r="DL19" i="35"/>
  <c r="CU20" i="35"/>
  <c r="DC27" i="35"/>
  <c r="CY24" i="35"/>
  <c r="DK7" i="35"/>
  <c r="DX13" i="35"/>
  <c r="DH29" i="35"/>
  <c r="DL6" i="35"/>
  <c r="DL9" i="35"/>
  <c r="DN8" i="35"/>
  <c r="DC7" i="35"/>
  <c r="CX26" i="35"/>
  <c r="DB10" i="35"/>
  <c r="CW38" i="35"/>
  <c r="DC19" i="35"/>
  <c r="DV30" i="35"/>
  <c r="CR18" i="35"/>
  <c r="DG22" i="35"/>
  <c r="DJ6" i="35"/>
  <c r="DA29" i="35"/>
  <c r="DD23" i="35"/>
  <c r="DO42" i="35"/>
  <c r="DN19" i="35"/>
  <c r="DH23" i="35"/>
  <c r="DT30" i="35"/>
  <c r="DK36" i="35"/>
  <c r="DK15" i="35"/>
  <c r="DK38" i="35"/>
  <c r="DD31" i="35"/>
  <c r="DX34" i="35"/>
  <c r="DH33" i="35"/>
  <c r="DN20" i="35"/>
  <c r="DL35" i="35"/>
  <c r="CX25" i="35"/>
  <c r="DD51" i="35"/>
  <c r="DW14" i="35"/>
  <c r="DP53" i="35"/>
  <c r="DT50" i="35"/>
  <c r="DI10" i="35"/>
  <c r="DL51" i="35"/>
  <c r="DB11" i="35"/>
  <c r="CY50" i="35"/>
  <c r="CS5" i="35"/>
  <c r="DP20" i="35"/>
  <c r="CY5" i="35"/>
  <c r="DB51" i="35"/>
  <c r="CR5" i="35"/>
  <c r="CT52" i="35"/>
  <c r="DJ24" i="35"/>
  <c r="CZ53" i="35"/>
  <c r="DX4" i="35"/>
  <c r="DA16" i="35"/>
  <c r="DM21" i="35"/>
  <c r="DA22" i="35"/>
  <c r="DR22" i="35"/>
  <c r="DA25" i="35"/>
  <c r="DB35" i="35"/>
  <c r="DC42" i="35"/>
  <c r="DK6" i="35"/>
  <c r="DA8" i="35"/>
  <c r="CV26" i="35"/>
  <c r="DL49" i="35"/>
  <c r="CV28" i="35"/>
  <c r="CT50" i="35"/>
  <c r="DP24" i="35"/>
  <c r="DS9" i="35"/>
  <c r="BY30" i="35"/>
  <c r="DB17" i="35"/>
  <c r="DK21" i="35"/>
  <c r="CN29" i="35"/>
  <c r="CK17" i="35"/>
  <c r="DG29" i="35"/>
  <c r="CV54" i="35"/>
  <c r="CB31" i="35"/>
  <c r="BY23" i="35"/>
  <c r="DM33" i="35"/>
  <c r="DL3" i="35"/>
  <c r="CF4" i="35"/>
  <c r="CC29" i="35"/>
  <c r="CP16" i="35"/>
  <c r="CI20" i="35"/>
  <c r="BT37" i="35"/>
  <c r="Q49" i="35"/>
  <c r="DK37" i="35"/>
  <c r="CV48" i="35"/>
  <c r="CF6" i="35"/>
  <c r="CE34" i="35"/>
  <c r="DM40" i="35"/>
  <c r="CZ3" i="35"/>
  <c r="CH7" i="35"/>
  <c r="CG35" i="35"/>
  <c r="CW43" i="35"/>
  <c r="CY3" i="35"/>
  <c r="CN8" i="35"/>
  <c r="CC37" i="35"/>
  <c r="CL7" i="35"/>
  <c r="CH37" i="35"/>
  <c r="BT47" i="35"/>
  <c r="AC47" i="35"/>
  <c r="DT43" i="35"/>
  <c r="DG52" i="35"/>
  <c r="CL11" i="35"/>
  <c r="BY41" i="35"/>
  <c r="DO47" i="35"/>
  <c r="CE5" i="35"/>
  <c r="CN12" i="35"/>
  <c r="CI42" i="35"/>
  <c r="CW49" i="35"/>
  <c r="CK6" i="35"/>
  <c r="CB14" i="35"/>
  <c r="CE44" i="35"/>
  <c r="CD29" i="35"/>
  <c r="CF36" i="35"/>
  <c r="BW33" i="35"/>
  <c r="AC45" i="35"/>
  <c r="CN28" i="35"/>
  <c r="CB30" i="35"/>
  <c r="CH31" i="35"/>
  <c r="BP6" i="35"/>
  <c r="CN22" i="35"/>
  <c r="CB54" i="35"/>
  <c r="BW12" i="35"/>
  <c r="CQ21" i="35"/>
  <c r="DW4" i="35"/>
  <c r="CR30" i="35"/>
  <c r="DH45" i="35"/>
  <c r="DG5" i="35"/>
  <c r="DH47" i="35"/>
  <c r="DL28" i="35"/>
  <c r="CV34" i="35"/>
  <c r="BZ20" i="35"/>
  <c r="DJ36" i="35"/>
  <c r="CQ32" i="35"/>
  <c r="CL19" i="35"/>
  <c r="CC51" i="35"/>
  <c r="CW23" i="35"/>
  <c r="CI15" i="35"/>
  <c r="CN20" i="35"/>
  <c r="CM52" i="35"/>
  <c r="DO31" i="35"/>
  <c r="CE17" i="35"/>
  <c r="CB22" i="35"/>
  <c r="CK5" i="35"/>
  <c r="CE28" i="35"/>
  <c r="BU11" i="35"/>
  <c r="BP22" i="35"/>
  <c r="AH52" i="35"/>
  <c r="DJ46" i="35"/>
  <c r="CS3" i="35"/>
  <c r="CB24" i="35"/>
  <c r="CG15" i="35"/>
  <c r="DI43" i="35"/>
  <c r="CE21" i="35"/>
  <c r="CD25" i="35"/>
  <c r="CK21" i="35"/>
  <c r="DI45" i="35"/>
  <c r="CK22" i="35"/>
  <c r="CN26" i="35"/>
  <c r="CM28" i="35"/>
  <c r="CM4" i="35"/>
  <c r="BU21" i="35"/>
  <c r="BN3" i="35"/>
  <c r="DI25" i="35"/>
  <c r="CR13" i="35"/>
  <c r="CE15" i="35"/>
  <c r="CL29" i="35"/>
  <c r="DJ26" i="35"/>
  <c r="DN53" i="35"/>
  <c r="BY28" i="35"/>
  <c r="BZ31" i="35"/>
  <c r="CT23" i="35"/>
  <c r="DO21" i="35"/>
  <c r="CM29" i="35"/>
  <c r="CM6" i="35"/>
  <c r="DH52" i="35"/>
  <c r="CI37" i="35"/>
  <c r="BU33" i="35"/>
  <c r="BP12" i="35"/>
  <c r="CV30" i="35"/>
  <c r="DS20" i="35"/>
  <c r="CY31" i="35"/>
  <c r="CS47" i="35"/>
  <c r="DB38" i="35"/>
  <c r="CI35" i="35"/>
  <c r="BQ30" i="35"/>
  <c r="BP7" i="35"/>
  <c r="DI15" i="35"/>
  <c r="DD33" i="35"/>
  <c r="DJ47" i="35"/>
  <c r="CP3" i="35"/>
  <c r="CR48" i="35"/>
  <c r="CK4" i="35"/>
  <c r="CR51" i="35"/>
  <c r="CE7" i="35"/>
  <c r="DJ17" i="35"/>
  <c r="DL46" i="35"/>
  <c r="CL6" i="35"/>
  <c r="CL36" i="35"/>
  <c r="DX49" i="35"/>
  <c r="DS49" i="35"/>
  <c r="CD12" i="35"/>
  <c r="BZ38" i="35"/>
  <c r="DS7" i="35"/>
  <c r="DA51" i="35"/>
  <c r="CJ13" i="35"/>
  <c r="CJ39" i="35"/>
  <c r="DO27" i="35"/>
  <c r="CC52" i="35"/>
  <c r="BW35" i="35"/>
  <c r="AT29" i="35"/>
  <c r="DO33" i="35"/>
  <c r="CY30" i="35"/>
  <c r="BZ12" i="35"/>
  <c r="CN41" i="35"/>
  <c r="DN34" i="35"/>
  <c r="DS53" i="35"/>
  <c r="CL16" i="35"/>
  <c r="CB43" i="35"/>
  <c r="DN37" i="35"/>
  <c r="DK54" i="35"/>
  <c r="BZ18" i="35"/>
  <c r="CL44" i="35"/>
  <c r="CQ38" i="35"/>
  <c r="CB42" i="35"/>
  <c r="BT7" i="35"/>
  <c r="U54" i="35"/>
  <c r="CX50" i="35"/>
  <c r="CZ43" i="35"/>
  <c r="CB19" i="35"/>
  <c r="BZ48" i="35"/>
  <c r="DN46" i="35"/>
  <c r="DM43" i="35"/>
  <c r="BZ22" i="35"/>
  <c r="CF49" i="35"/>
  <c r="DN49" i="35"/>
  <c r="DM46" i="35"/>
  <c r="CJ23" i="35"/>
  <c r="CL50" i="35"/>
  <c r="CM7" i="35"/>
  <c r="CD53" i="35"/>
  <c r="BT19" i="35"/>
  <c r="V52" i="35"/>
  <c r="CY47" i="35"/>
  <c r="CG8" i="35"/>
  <c r="CC10" i="35"/>
  <c r="CK3" i="35"/>
  <c r="DC3" i="35"/>
  <c r="CC31" i="35"/>
  <c r="BX15" i="35"/>
  <c r="CS4" i="35"/>
  <c r="DD27" i="35"/>
  <c r="CK20" i="35"/>
  <c r="CB49" i="35"/>
  <c r="CD50" i="35"/>
  <c r="DL16" i="35"/>
  <c r="CW15" i="35"/>
  <c r="DC23" i="35"/>
  <c r="DT26" i="35"/>
  <c r="CW14" i="35"/>
  <c r="DH20" i="35"/>
  <c r="DH19" i="35"/>
  <c r="DK41" i="35"/>
  <c r="DH8" i="35"/>
  <c r="DH11" i="35"/>
  <c r="DP29" i="35"/>
  <c r="DH25" i="35"/>
  <c r="DR19" i="35"/>
  <c r="DG37" i="35"/>
  <c r="DD45" i="35"/>
  <c r="CV9" i="35"/>
  <c r="DA12" i="35"/>
  <c r="DL30" i="35"/>
  <c r="CV36" i="35"/>
  <c r="DA14" i="35"/>
  <c r="CV38" i="35"/>
  <c r="DK39" i="35"/>
  <c r="CV50" i="35"/>
  <c r="DH9" i="35"/>
  <c r="DG35" i="35"/>
  <c r="DK33" i="35"/>
  <c r="CV44" i="35"/>
  <c r="DK35" i="35"/>
  <c r="CV46" i="35"/>
  <c r="CX32" i="35"/>
  <c r="DI52" i="35"/>
  <c r="CQ13" i="35"/>
  <c r="DN23" i="35"/>
  <c r="DI4" i="35"/>
  <c r="CT30" i="35"/>
  <c r="DD25" i="35"/>
  <c r="CX46" i="35"/>
  <c r="CX34" i="35"/>
  <c r="DJ41" i="35"/>
  <c r="DH35" i="35"/>
  <c r="CZ42" i="35"/>
  <c r="CZ54" i="35"/>
  <c r="DL54" i="35"/>
  <c r="DX19" i="35"/>
  <c r="CX48" i="35"/>
  <c r="CX35" i="35"/>
  <c r="CR42" i="35"/>
  <c r="DX35" i="35"/>
  <c r="DR42" i="35"/>
  <c r="DO20" i="35"/>
  <c r="CQ51" i="35"/>
  <c r="DA4" i="35"/>
  <c r="DV34" i="35"/>
  <c r="CX38" i="35"/>
  <c r="CR45" i="35"/>
  <c r="DX38" i="35"/>
  <c r="DR45" i="35"/>
  <c r="CU40" i="35"/>
  <c r="DN3" i="35"/>
  <c r="DB18" i="35"/>
  <c r="DA42" i="35"/>
  <c r="DT48" i="35"/>
  <c r="DI44" i="35"/>
  <c r="DB49" i="35"/>
  <c r="CQ46" i="35"/>
  <c r="DB52" i="35"/>
  <c r="DO23" i="35"/>
  <c r="DN12" i="35"/>
  <c r="CU27" i="35"/>
  <c r="CI17" i="35"/>
  <c r="CN30" i="35"/>
  <c r="DG16" i="35"/>
  <c r="DA11" i="35"/>
  <c r="CE29" i="35"/>
  <c r="CB32" i="35"/>
  <c r="CT31" i="35"/>
  <c r="DW28" i="35"/>
  <c r="CK30" i="35"/>
  <c r="CE10" i="35"/>
  <c r="CV35" i="35"/>
  <c r="CG38" i="35"/>
  <c r="BU35" i="35"/>
  <c r="BE49" i="35"/>
  <c r="DO6" i="35"/>
  <c r="DO40" i="35"/>
  <c r="CC24" i="35"/>
  <c r="BY21" i="35"/>
  <c r="DT35" i="35"/>
  <c r="DS42" i="35"/>
  <c r="BZ6" i="35"/>
  <c r="CE26" i="35"/>
  <c r="DT38" i="35"/>
  <c r="DA44" i="35"/>
  <c r="CF7" i="35"/>
  <c r="CH32" i="35"/>
  <c r="CU41" i="35"/>
  <c r="CC44" i="35"/>
  <c r="BU45" i="35"/>
  <c r="BC49" i="35"/>
  <c r="DL33" i="35"/>
  <c r="DL44" i="35"/>
  <c r="CP4" i="35"/>
  <c r="CN35" i="35"/>
  <c r="DX47" i="35"/>
  <c r="DS48" i="35"/>
  <c r="CF11" i="35"/>
  <c r="CB37" i="35"/>
  <c r="DX50" i="35"/>
  <c r="DA50" i="35"/>
  <c r="CL12" i="35"/>
  <c r="CH38" i="35"/>
  <c r="DI49" i="35"/>
  <c r="CE51" i="35"/>
  <c r="BW22" i="35"/>
  <c r="AU8" i="35"/>
  <c r="DX52" i="35"/>
  <c r="CY51" i="35"/>
  <c r="DD54" i="35"/>
  <c r="CC36" i="35"/>
  <c r="CY34" i="35"/>
  <c r="CE49" i="35"/>
  <c r="BQ54" i="35"/>
  <c r="CX19" i="35"/>
  <c r="DT4" i="35"/>
  <c r="CX12" i="35"/>
  <c r="DG10" i="35"/>
  <c r="CR20" i="35"/>
  <c r="DW18" i="35"/>
  <c r="DH34" i="35"/>
  <c r="DL31" i="35"/>
  <c r="CC16" i="35"/>
  <c r="CT20" i="35"/>
  <c r="CZ37" i="35"/>
  <c r="CJ15" i="35"/>
  <c r="CB45" i="35"/>
  <c r="DN40" i="35"/>
  <c r="CQ33" i="35"/>
  <c r="CF19" i="35"/>
  <c r="CD46" i="35"/>
  <c r="DN43" i="35"/>
  <c r="CQ39" i="35"/>
  <c r="CL20" i="35"/>
  <c r="CN47" i="35"/>
  <c r="DP3" i="35"/>
  <c r="CC54" i="35"/>
  <c r="BT13" i="35"/>
  <c r="U53" i="35"/>
  <c r="DV40" i="35"/>
  <c r="CZ47" i="35"/>
  <c r="CN21" i="35"/>
  <c r="BZ50" i="35"/>
  <c r="DN50" i="35"/>
  <c r="DC47" i="35"/>
  <c r="BZ24" i="35"/>
  <c r="CF51" i="35"/>
  <c r="CW29" i="35"/>
  <c r="DM50" i="35"/>
  <c r="CJ25" i="35"/>
  <c r="CL52" i="35"/>
  <c r="CK16" i="35"/>
  <c r="CE30" i="35"/>
  <c r="BT23" i="35"/>
  <c r="AL51" i="35"/>
  <c r="CQ16" i="35"/>
  <c r="DW7" i="35"/>
  <c r="CL28" i="35"/>
  <c r="CE12" i="35"/>
  <c r="DO22" i="35"/>
  <c r="CQ52" i="35"/>
  <c r="BZ30" i="35"/>
  <c r="CI18" i="35"/>
  <c r="DG31" i="35"/>
  <c r="DR54" i="35"/>
  <c r="CJ31" i="35"/>
  <c r="CK25" i="35"/>
  <c r="CF13" i="35"/>
  <c r="CD54" i="35"/>
  <c r="BT35" i="35"/>
  <c r="AI49" i="35"/>
  <c r="CH8" i="35"/>
  <c r="BZ14" i="35"/>
  <c r="CF15" i="35"/>
  <c r="BW20" i="35"/>
  <c r="CB7" i="35"/>
  <c r="CJ48" i="35"/>
  <c r="BX31" i="35"/>
  <c r="DA35" i="35"/>
  <c r="CX6" i="35"/>
  <c r="DV43" i="35"/>
  <c r="CZ48" i="35"/>
  <c r="DD44" i="35"/>
  <c r="DR48" i="35"/>
  <c r="DD48" i="35"/>
  <c r="DR51" i="35"/>
  <c r="CP12" i="35"/>
  <c r="DT45" i="35"/>
  <c r="CW21" i="35"/>
  <c r="CJ12" i="35"/>
  <c r="CE42" i="35"/>
  <c r="DO48" i="35"/>
  <c r="CC6" i="35"/>
  <c r="CL13" i="35"/>
  <c r="CG43" i="35"/>
  <c r="CW50" i="35"/>
  <c r="BY8" i="35"/>
  <c r="BZ15" i="35"/>
  <c r="CC45" i="35"/>
  <c r="CG9" i="35"/>
  <c r="CL49" i="35"/>
  <c r="BW41" i="35"/>
  <c r="BL54" i="35"/>
  <c r="CY28" i="35"/>
  <c r="DK45" i="35"/>
  <c r="BZ17" i="35"/>
  <c r="CK47" i="35"/>
  <c r="DC53" i="35"/>
  <c r="BY12" i="35"/>
  <c r="CB18" i="35"/>
  <c r="CC49" i="35"/>
  <c r="DC54" i="35"/>
  <c r="CM13" i="35"/>
  <c r="CH19" i="35"/>
  <c r="BY51" i="35"/>
  <c r="CJ47" i="35"/>
  <c r="BU5" i="35"/>
  <c r="BV3" i="35"/>
  <c r="AG53" i="35"/>
  <c r="DJ42" i="35"/>
  <c r="DR53" i="35"/>
  <c r="CF22" i="35"/>
  <c r="CI6" i="35"/>
  <c r="CY37" i="35"/>
  <c r="CK18" i="35"/>
  <c r="CH23" i="35"/>
  <c r="CM12" i="35"/>
  <c r="CQ43" i="35"/>
  <c r="CG20" i="35"/>
  <c r="CN24" i="35"/>
  <c r="BY19" i="35"/>
  <c r="BY45" i="35"/>
  <c r="BU17" i="35"/>
  <c r="BP33" i="35"/>
  <c r="AG51" i="35"/>
  <c r="CI44" i="35"/>
  <c r="CK45" i="35"/>
  <c r="CG47" i="35"/>
  <c r="AB54" i="35"/>
  <c r="BY37" i="35"/>
  <c r="BQ14" i="35"/>
  <c r="BP20" i="35"/>
  <c r="DI12" i="35"/>
  <c r="DX23" i="35"/>
  <c r="CZ45" i="35"/>
  <c r="DM45" i="35"/>
  <c r="DM48" i="35"/>
  <c r="DH18" i="35"/>
  <c r="DO34" i="35"/>
  <c r="CQ26" i="35"/>
  <c r="CS24" i="35"/>
  <c r="DM28" i="35"/>
  <c r="DP48" i="35"/>
  <c r="DO32" i="35"/>
  <c r="DN5" i="35"/>
  <c r="DB26" i="35"/>
  <c r="DB29" i="35"/>
  <c r="DV31" i="35"/>
  <c r="CQ14" i="35"/>
  <c r="DM11" i="35"/>
  <c r="DN26" i="35"/>
  <c r="DT14" i="35"/>
  <c r="CV27" i="35"/>
  <c r="DP33" i="35"/>
  <c r="DJ35" i="35"/>
  <c r="CW54" i="35"/>
  <c r="CR36" i="35"/>
  <c r="DO54" i="35"/>
  <c r="CR39" i="35"/>
  <c r="CU47" i="35"/>
  <c r="DP27" i="35"/>
  <c r="DL36" i="35"/>
  <c r="DJ37" i="35"/>
  <c r="CQ40" i="35"/>
  <c r="CR38" i="35"/>
  <c r="DC43" i="35"/>
  <c r="CR41" i="35"/>
  <c r="DT53" i="35"/>
  <c r="DO15" i="35"/>
  <c r="CW35" i="35"/>
  <c r="DH24" i="35"/>
  <c r="DD35" i="35"/>
  <c r="CS25" i="35"/>
  <c r="DD46" i="35"/>
  <c r="DT42" i="35"/>
  <c r="DJ49" i="35"/>
  <c r="DL43" i="35"/>
  <c r="CZ50" i="35"/>
  <c r="DG50" i="35"/>
  <c r="CC8" i="35"/>
  <c r="DC31" i="35"/>
  <c r="DV46" i="35"/>
  <c r="DB43" i="35"/>
  <c r="CR50" i="35"/>
  <c r="CT44" i="35"/>
  <c r="DR50" i="35"/>
  <c r="DG51" i="35"/>
  <c r="DR18" i="35"/>
  <c r="DT9" i="35"/>
  <c r="DV50" i="35"/>
  <c r="DB46" i="35"/>
  <c r="CW20" i="35"/>
  <c r="CT47" i="35"/>
  <c r="CW30" i="35"/>
  <c r="DO28" i="35"/>
  <c r="CT18" i="35"/>
  <c r="DN18" i="35"/>
  <c r="DD49" i="35"/>
  <c r="DC45" i="35"/>
  <c r="DM19" i="35"/>
  <c r="DM49" i="35"/>
  <c r="DV21" i="35"/>
  <c r="DB5" i="35"/>
  <c r="CM11" i="35"/>
  <c r="DP30" i="35"/>
  <c r="DA23" i="35"/>
  <c r="CB11" i="35"/>
  <c r="CL40" i="35"/>
  <c r="DN32" i="35"/>
  <c r="DA53" i="35"/>
  <c r="CN15" i="35"/>
  <c r="BZ42" i="35"/>
  <c r="DN35" i="35"/>
  <c r="CS54" i="35"/>
  <c r="CB17" i="35"/>
  <c r="CJ43" i="35"/>
  <c r="DW53" i="35"/>
  <c r="CJ38" i="35"/>
  <c r="BT5" i="35"/>
  <c r="AL54" i="35"/>
  <c r="DM31" i="35"/>
  <c r="CZ39" i="35"/>
  <c r="CF17" i="35"/>
  <c r="BZ46" i="35"/>
  <c r="DN42" i="35"/>
  <c r="CQ37" i="35"/>
  <c r="CD20" i="35"/>
  <c r="CF47" i="35"/>
  <c r="DN45" i="35"/>
  <c r="DI42" i="35"/>
  <c r="CJ21" i="35"/>
  <c r="CL48" i="35"/>
  <c r="DU3" i="35"/>
  <c r="CH54" i="35"/>
  <c r="BT15" i="35"/>
  <c r="BI52" i="35"/>
  <c r="DV47" i="35"/>
  <c r="CZ51" i="35"/>
  <c r="CL24" i="35"/>
  <c r="BZ52" i="35"/>
  <c r="DI37" i="35"/>
  <c r="DM51" i="35"/>
  <c r="BZ26" i="35"/>
  <c r="CF53" i="35"/>
  <c r="DI51" i="35"/>
  <c r="DL53" i="35"/>
  <c r="CJ27" i="35"/>
  <c r="BY7" i="35"/>
  <c r="BY26" i="35"/>
  <c r="CL39" i="35"/>
  <c r="BT27" i="35"/>
  <c r="BI50" i="35"/>
  <c r="BY14" i="35"/>
  <c r="CK26" i="35"/>
  <c r="CG28" i="35"/>
  <c r="BU31" i="35"/>
  <c r="BY18" i="35"/>
  <c r="CJ32" i="35"/>
  <c r="BX23" i="35"/>
  <c r="CS11" i="35"/>
  <c r="CT26" i="35"/>
  <c r="DO37" i="35"/>
  <c r="CZ32" i="35"/>
  <c r="DO39" i="35"/>
  <c r="DR32" i="35"/>
  <c r="CR7" i="35"/>
  <c r="DR35" i="35"/>
  <c r="CN5" i="35"/>
  <c r="DG26" i="35"/>
  <c r="CV40" i="35"/>
  <c r="CH5" i="35"/>
  <c r="BY33" i="35"/>
  <c r="DM38" i="35"/>
  <c r="DW3" i="35"/>
  <c r="CJ6" i="35"/>
  <c r="CI34" i="35"/>
  <c r="DM41" i="35"/>
  <c r="DQ3" i="35"/>
  <c r="CP7" i="35"/>
  <c r="CE36" i="35"/>
  <c r="CB4" i="35"/>
  <c r="BZ33" i="35"/>
  <c r="BT45" i="35"/>
  <c r="AU47" i="35"/>
  <c r="DP39" i="35"/>
  <c r="DG44" i="35"/>
  <c r="CP9" i="35"/>
  <c r="CM38" i="35"/>
  <c r="DO45" i="35"/>
  <c r="CM3" i="35"/>
  <c r="BZ11" i="35"/>
  <c r="CE40" i="35"/>
  <c r="CW47" i="35"/>
  <c r="CG4" i="35"/>
  <c r="CF12" i="35"/>
  <c r="CK41" i="35"/>
  <c r="CP21" i="35"/>
  <c r="CH53" i="35"/>
  <c r="BW9" i="35"/>
  <c r="L46" i="35"/>
  <c r="DT51" i="35"/>
  <c r="DV54" i="35"/>
  <c r="CD15" i="35"/>
  <c r="CG45" i="35"/>
  <c r="DO51" i="35"/>
  <c r="CM9" i="35"/>
  <c r="CF16" i="35"/>
  <c r="BY47" i="35"/>
  <c r="CU53" i="35"/>
  <c r="CI11" i="35"/>
  <c r="CL17" i="35"/>
  <c r="CM48" i="35"/>
  <c r="CF39" i="35"/>
  <c r="CB3" i="35"/>
  <c r="BW54" i="35"/>
  <c r="J54" i="35"/>
  <c r="CL38" i="35"/>
  <c r="BZ40" i="35"/>
  <c r="CJ41" i="35"/>
  <c r="AE48" i="35"/>
  <c r="CD32" i="35"/>
  <c r="CD3" i="35"/>
  <c r="BW51" i="35"/>
  <c r="DA38" i="35"/>
  <c r="DG8" i="35"/>
  <c r="DP40" i="35"/>
  <c r="DG46" i="35"/>
  <c r="CX41" i="35"/>
  <c r="DG47" i="35"/>
  <c r="DB44" i="35"/>
  <c r="CY53" i="35"/>
  <c r="DR10" i="35"/>
  <c r="DJ52" i="35"/>
  <c r="CG10" i="35"/>
  <c r="BZ27" i="35"/>
  <c r="CK29" i="35"/>
  <c r="DI47" i="35"/>
  <c r="CG24" i="35"/>
  <c r="CB28" i="35"/>
  <c r="CR19" i="35"/>
  <c r="CQ50" i="35"/>
  <c r="CC26" i="35"/>
  <c r="CH29" i="35"/>
  <c r="CT29" i="35"/>
  <c r="BY34" i="35"/>
  <c r="BU27" i="35"/>
  <c r="BP27" i="35"/>
  <c r="DI26" i="35"/>
  <c r="CR29" i="35"/>
  <c r="CG18" i="35"/>
  <c r="CL31" i="35"/>
  <c r="CT27" i="35"/>
  <c r="DO25" i="35"/>
  <c r="CC30" i="35"/>
  <c r="CI8" i="35"/>
  <c r="CS34" i="35"/>
  <c r="DC33" i="35"/>
  <c r="BY32" i="35"/>
  <c r="CK15" i="35"/>
  <c r="CV43" i="35"/>
  <c r="CM39" i="35"/>
  <c r="BU37" i="35"/>
  <c r="BD50" i="35"/>
  <c r="DX21" i="35"/>
  <c r="DH36" i="35"/>
  <c r="CM27" i="35"/>
  <c r="CM30" i="35"/>
  <c r="DT39" i="35"/>
  <c r="DS44" i="35"/>
  <c r="CN7" i="35"/>
  <c r="CB33" i="35"/>
  <c r="DX42" i="35"/>
  <c r="DA46" i="35"/>
  <c r="CB9" i="35"/>
  <c r="CH34" i="35"/>
  <c r="DW49" i="35"/>
  <c r="CG46" i="35"/>
  <c r="BU49" i="35"/>
  <c r="BB45" i="35"/>
  <c r="DT49" i="35"/>
  <c r="DO50" i="35"/>
  <c r="CW52" i="35"/>
  <c r="CF35" i="35"/>
  <c r="DW42" i="35"/>
  <c r="CG44" i="35"/>
  <c r="BQ46" i="35"/>
  <c r="BD54" i="35"/>
  <c r="DK23" i="35"/>
  <c r="DX36" i="35"/>
  <c r="CP20" i="35"/>
  <c r="CB23" i="35"/>
  <c r="DX15" i="35"/>
  <c r="DI27" i="35"/>
  <c r="DP7" i="35"/>
  <c r="DB15" i="35"/>
  <c r="DP43" i="35"/>
  <c r="DR36" i="35"/>
  <c r="DP51" i="35"/>
  <c r="DR38" i="35"/>
  <c r="DJ22" i="35"/>
  <c r="CS28" i="35"/>
  <c r="CZ34" i="35"/>
  <c r="DB32" i="35"/>
  <c r="DR34" i="35"/>
  <c r="CT28" i="35"/>
  <c r="DR37" i="35"/>
  <c r="DT24" i="35"/>
  <c r="DH53" i="35"/>
  <c r="DA20" i="35"/>
  <c r="DO52" i="35"/>
  <c r="DM53" i="35"/>
  <c r="CF43" i="35"/>
  <c r="DJ38" i="35"/>
  <c r="DO29" i="35"/>
  <c r="CY35" i="35"/>
  <c r="CK35" i="35"/>
  <c r="DJ50" i="35"/>
  <c r="CY46" i="35"/>
  <c r="CY48" i="35"/>
  <c r="CK32" i="35"/>
  <c r="DB19" i="35"/>
  <c r="CE8" i="35"/>
  <c r="CT22" i="35"/>
  <c r="DK48" i="35"/>
  <c r="DK32" i="35"/>
  <c r="DC39" i="35"/>
  <c r="DA43" i="35"/>
  <c r="CE43" i="35"/>
  <c r="DH40" i="35"/>
  <c r="DS46" i="35"/>
  <c r="DA48" i="35"/>
  <c r="CK48" i="35"/>
  <c r="DL52" i="35"/>
  <c r="DS52" i="35"/>
  <c r="DK53" i="35"/>
  <c r="CB34" i="35"/>
  <c r="DS51" i="35"/>
  <c r="CK11" i="35"/>
  <c r="DW36" i="35"/>
  <c r="CQ6" i="35"/>
  <c r="CW24" i="35"/>
  <c r="CT53" i="35"/>
  <c r="DB54" i="35"/>
  <c r="CD43" i="35"/>
  <c r="DB41" i="35"/>
  <c r="DT3" i="35"/>
  <c r="CT3" i="35"/>
  <c r="CN40" i="35"/>
  <c r="DG28" i="35"/>
  <c r="CQ3" i="35"/>
  <c r="CV3" i="35"/>
  <c r="CH45" i="35"/>
  <c r="CH15" i="35"/>
  <c r="CF38" i="35"/>
  <c r="DV32" i="35"/>
  <c r="CN51" i="35"/>
  <c r="BK51" i="35"/>
  <c r="BZ54" i="35"/>
  <c r="CK9" i="35"/>
  <c r="CM16" i="35"/>
  <c r="R50" i="35"/>
  <c r="BY31" i="35"/>
  <c r="CC33" i="35"/>
  <c r="BY35" i="35"/>
  <c r="M48" i="35"/>
  <c r="BT33" i="35"/>
  <c r="AE41" i="35"/>
  <c r="CZ33" i="35"/>
  <c r="DA54" i="35"/>
  <c r="DA13" i="35"/>
  <c r="CJ46" i="35"/>
  <c r="CS48" i="35"/>
  <c r="CG29" i="35"/>
  <c r="BW23" i="35"/>
  <c r="AE49" i="35"/>
  <c r="CD18" i="35"/>
  <c r="CB21" i="35"/>
  <c r="CH22" i="35"/>
  <c r="BT17" i="35"/>
  <c r="CD14" i="35"/>
  <c r="CL54" i="35"/>
  <c r="BX35" i="35"/>
  <c r="AC49" i="35"/>
  <c r="CN11" i="35"/>
  <c r="BX29" i="35"/>
  <c r="CH12" i="35"/>
  <c r="CL53" i="35"/>
  <c r="BX34" i="35"/>
  <c r="AM49" i="35"/>
  <c r="BW29" i="35"/>
  <c r="T52" i="35"/>
  <c r="AU41" i="35"/>
  <c r="N37" i="35"/>
  <c r="BW5" i="35"/>
  <c r="BH51" i="35"/>
  <c r="AP41" i="35"/>
  <c r="I37" i="35"/>
  <c r="BT10" i="35"/>
  <c r="CI21" i="35"/>
  <c r="BC51" i="35"/>
  <c r="CH17" i="35"/>
  <c r="CB48" i="35"/>
  <c r="BX52" i="35"/>
  <c r="AH46" i="35"/>
  <c r="BW46" i="35"/>
  <c r="I45" i="35"/>
  <c r="N38" i="35"/>
  <c r="BG53" i="35"/>
  <c r="BW3" i="35"/>
  <c r="BL44" i="35"/>
  <c r="I38" i="35"/>
  <c r="AS52" i="35"/>
  <c r="BP41" i="35"/>
  <c r="BP28" i="35"/>
  <c r="DD34" i="35"/>
  <c r="DR40" i="35"/>
  <c r="DP37" i="35"/>
  <c r="DO44" i="35"/>
  <c r="CW46" i="35"/>
  <c r="CF18" i="35"/>
  <c r="DT47" i="35"/>
  <c r="DO49" i="35"/>
  <c r="CW51" i="35"/>
  <c r="CC27" i="35"/>
  <c r="DJ34" i="35"/>
  <c r="DM54" i="35"/>
  <c r="CW27" i="35"/>
  <c r="CI10" i="35"/>
  <c r="CM8" i="35"/>
  <c r="CH48" i="35"/>
  <c r="AU48" i="35"/>
  <c r="CN31" i="35"/>
  <c r="CN4" i="35"/>
  <c r="CB6" i="35"/>
  <c r="BT41" i="35"/>
  <c r="CF25" i="35"/>
  <c r="CM54" i="35"/>
  <c r="BX41" i="35"/>
  <c r="Z48" i="35"/>
  <c r="CC35" i="35"/>
  <c r="CM36" i="35"/>
  <c r="CI38" i="35"/>
  <c r="L47" i="35"/>
  <c r="BY15" i="35"/>
  <c r="BQ10" i="35"/>
  <c r="BP34" i="35"/>
  <c r="AT52" i="35"/>
  <c r="AU51" i="35"/>
  <c r="AP45" i="35"/>
  <c r="CC5" i="35"/>
  <c r="BQ9" i="35"/>
  <c r="BP42" i="35"/>
  <c r="BH52" i="35"/>
  <c r="AQ50" i="35"/>
  <c r="AJ51" i="35"/>
  <c r="BA34" i="35"/>
  <c r="F41" i="35"/>
  <c r="Z50" i="35"/>
  <c r="S51" i="35"/>
  <c r="AV34" i="35"/>
  <c r="BI40" i="35"/>
  <c r="CZ49" i="35"/>
  <c r="DG54" i="35"/>
  <c r="CT21" i="35"/>
  <c r="CM33" i="35"/>
  <c r="BQ27" i="35"/>
  <c r="BP31" i="35"/>
  <c r="CQ30" i="35"/>
  <c r="L50" i="35"/>
  <c r="AP48" i="35"/>
  <c r="L32" i="35"/>
  <c r="CV39" i="35"/>
  <c r="E50" i="35"/>
  <c r="AH48" i="35"/>
  <c r="E32" i="35"/>
  <c r="DW47" i="35"/>
  <c r="CM20" i="35"/>
  <c r="CM50" i="35"/>
  <c r="CU49" i="35"/>
  <c r="DX3" i="35"/>
  <c r="CL32" i="35"/>
  <c r="BZ34" i="35"/>
  <c r="CJ35" i="35"/>
  <c r="BC45" i="35"/>
  <c r="CN37" i="35"/>
  <c r="CB39" i="35"/>
  <c r="CH40" i="35"/>
  <c r="AE45" i="35"/>
  <c r="CN43" i="35"/>
  <c r="CF45" i="35"/>
  <c r="CL46" i="35"/>
  <c r="AL53" i="35"/>
  <c r="CD51" i="35"/>
  <c r="AV10" i="35"/>
  <c r="DL21" i="35"/>
  <c r="DW30" i="35"/>
  <c r="DC37" i="35"/>
  <c r="CK40" i="35"/>
  <c r="CY45" i="35"/>
  <c r="CC50" i="35"/>
  <c r="BW13" i="35"/>
  <c r="AU6" i="35"/>
  <c r="CG26" i="35"/>
  <c r="CP6" i="35"/>
  <c r="CD8" i="35"/>
  <c r="BU47" i="35"/>
  <c r="CE27" i="35"/>
  <c r="CJ40" i="35"/>
  <c r="BX27" i="35"/>
  <c r="AY50" i="35"/>
  <c r="DA49" i="35"/>
  <c r="BW4" i="35"/>
  <c r="CK24" i="35"/>
  <c r="CN38" i="35"/>
  <c r="BX26" i="35"/>
  <c r="E51" i="35"/>
  <c r="BU26" i="35"/>
  <c r="R46" i="35"/>
  <c r="BK43" i="35"/>
  <c r="Z38" i="35"/>
  <c r="BU28" i="35"/>
  <c r="M46" i="35"/>
  <c r="BA43" i="35"/>
  <c r="V38" i="35"/>
  <c r="BU40" i="35"/>
  <c r="CN53" i="35"/>
  <c r="BT3" i="35"/>
  <c r="CF31" i="35"/>
  <c r="CI28" i="35"/>
  <c r="BX44" i="35"/>
  <c r="AY47" i="35"/>
  <c r="BT36" i="35"/>
  <c r="AA47" i="35"/>
  <c r="AJ39" i="35"/>
  <c r="AP35" i="35"/>
  <c r="BT38" i="35"/>
  <c r="S47" i="35"/>
  <c r="AC39" i="35"/>
  <c r="AL35" i="35"/>
  <c r="BT50" i="35"/>
  <c r="BU23" i="35"/>
  <c r="CQ22" i="35"/>
  <c r="CE16" i="35"/>
  <c r="CR21" i="35"/>
  <c r="DP34" i="35"/>
  <c r="AY52" i="35"/>
  <c r="BU7" i="35"/>
  <c r="AI52" i="35"/>
  <c r="DI22" i="35"/>
  <c r="DH16" i="35"/>
  <c r="DX28" i="35"/>
  <c r="DL38" i="35"/>
  <c r="CZ36" i="35"/>
  <c r="DR39" i="35"/>
  <c r="CZ38" i="35"/>
  <c r="DR41" i="35"/>
  <c r="CS22" i="35"/>
  <c r="DJ33" i="35"/>
  <c r="DK51" i="35"/>
  <c r="CR34" i="35"/>
  <c r="DK52" i="35"/>
  <c r="CR37" i="35"/>
  <c r="CQ36" i="35"/>
  <c r="DC51" i="35"/>
  <c r="CT25" i="35"/>
  <c r="CB16" i="35"/>
  <c r="CD17" i="35"/>
  <c r="CJ18" i="35"/>
  <c r="BX3" i="35"/>
  <c r="CJ20" i="35"/>
  <c r="CL21" i="35"/>
  <c r="BZ23" i="35"/>
  <c r="BP36" i="35"/>
  <c r="CB26" i="35"/>
  <c r="CD27" i="35"/>
  <c r="CJ28" i="35"/>
  <c r="BP43" i="35"/>
  <c r="DH44" i="35"/>
  <c r="BP52" i="35"/>
  <c r="DK47" i="35"/>
  <c r="DO53" i="35"/>
  <c r="CI16" i="35"/>
  <c r="CM22" i="35"/>
  <c r="BY29" i="35"/>
  <c r="BE50" i="35"/>
  <c r="CN33" i="35"/>
  <c r="CB35" i="35"/>
  <c r="CH36" i="35"/>
  <c r="BA46" i="35"/>
  <c r="CN39" i="35"/>
  <c r="CB41" i="35"/>
  <c r="CH42" i="35"/>
  <c r="BH54" i="35"/>
  <c r="CE22" i="35"/>
  <c r="DS32" i="35"/>
  <c r="DW38" i="35"/>
  <c r="CI25" i="35"/>
  <c r="CB53" i="35"/>
  <c r="CE4" i="35"/>
  <c r="CG11" i="35"/>
  <c r="AI50" i="35"/>
  <c r="CC21" i="35"/>
  <c r="CG27" i="35"/>
  <c r="CM32" i="35"/>
  <c r="AY48" i="35"/>
  <c r="CI36" i="35"/>
  <c r="CK37" i="35"/>
  <c r="CG39" i="35"/>
  <c r="AT46" i="35"/>
  <c r="BW42" i="35"/>
  <c r="DH31" i="35"/>
  <c r="DN51" i="35"/>
  <c r="CI12" i="35"/>
  <c r="CU43" i="35"/>
  <c r="DX53" i="35"/>
  <c r="DI50" i="35"/>
  <c r="CL47" i="35"/>
  <c r="CV32" i="35"/>
  <c r="DG3" i="35"/>
  <c r="CW3" i="35"/>
  <c r="CE14" i="35"/>
  <c r="CB29" i="35"/>
  <c r="CH43" i="35"/>
  <c r="AO54" i="35"/>
  <c r="CL42" i="35"/>
  <c r="BZ44" i="35"/>
  <c r="CN45" i="35"/>
  <c r="BI53" i="35"/>
  <c r="CD36" i="35"/>
  <c r="CG3" i="35"/>
  <c r="BW44" i="35"/>
  <c r="CX42" i="35"/>
  <c r="DN44" i="35"/>
  <c r="DN47" i="35"/>
  <c r="CN3" i="35"/>
  <c r="DS22" i="35"/>
  <c r="CM37" i="35"/>
  <c r="BQ34" i="35"/>
  <c r="BP4" i="35"/>
  <c r="BZ4" i="35"/>
  <c r="CM31" i="35"/>
  <c r="DH50" i="35"/>
  <c r="CE37" i="35"/>
  <c r="BQ33" i="35"/>
  <c r="BP24" i="35"/>
  <c r="CR54" i="35"/>
  <c r="J49" i="35"/>
  <c r="AK46" i="35"/>
  <c r="R31" i="35"/>
  <c r="DC36" i="35"/>
  <c r="BM48" i="35"/>
  <c r="AB46" i="35"/>
  <c r="M31" i="35"/>
  <c r="CU52" i="35"/>
  <c r="DN52" i="35"/>
  <c r="CK38" i="35"/>
  <c r="CQ53" i="35"/>
  <c r="CI47" i="35"/>
  <c r="BQ51" i="35"/>
  <c r="BD44" i="35"/>
  <c r="CF41" i="35"/>
  <c r="AA52" i="35"/>
  <c r="F43" i="35"/>
  <c r="AG28" i="35"/>
  <c r="CJ45" i="35"/>
  <c r="W52" i="35"/>
  <c r="BK42" i="35"/>
  <c r="AB28" i="35"/>
  <c r="CM42" i="35"/>
  <c r="CF26" i="35"/>
  <c r="CN50" i="35"/>
  <c r="CZ40" i="35"/>
  <c r="DR43" i="35"/>
  <c r="BZ9" i="35"/>
  <c r="CB10" i="35"/>
  <c r="CH11" i="35"/>
  <c r="BT53" i="35"/>
  <c r="CH13" i="35"/>
  <c r="CJ14" i="35"/>
  <c r="CP15" i="35"/>
  <c r="BW49" i="35"/>
  <c r="CN18" i="35"/>
  <c r="CP19" i="35"/>
  <c r="CD21" i="35"/>
  <c r="BP38" i="35"/>
  <c r="CE20" i="35"/>
  <c r="BU3" i="35"/>
  <c r="DG14" i="35"/>
  <c r="DM34" i="35"/>
  <c r="DM37" i="35"/>
  <c r="CD24" i="35"/>
  <c r="CW22" i="35"/>
  <c r="CE41" i="35"/>
  <c r="BQ40" i="35"/>
  <c r="BD51" i="35"/>
  <c r="DC50" i="35"/>
  <c r="DI3" i="35"/>
  <c r="DA3" i="35"/>
  <c r="BZ41" i="35"/>
  <c r="CY49" i="35"/>
  <c r="BZ51" i="35"/>
  <c r="BX11" i="35"/>
  <c r="AH53" i="35"/>
  <c r="BZ36" i="35"/>
  <c r="CF52" i="35"/>
  <c r="DB53" i="35"/>
  <c r="CD49" i="35"/>
  <c r="BX10" i="35"/>
  <c r="AP53" i="35"/>
  <c r="CH41" i="35"/>
  <c r="BA48" i="35"/>
  <c r="AU39" i="35"/>
  <c r="AC41" i="35"/>
  <c r="BZ45" i="35"/>
  <c r="AV48" i="35"/>
  <c r="AQ39" i="35"/>
  <c r="W41" i="35"/>
  <c r="CC7" i="35"/>
  <c r="DM52" i="35"/>
  <c r="BX5" i="35"/>
  <c r="CI29" i="35"/>
  <c r="CF42" i="35"/>
  <c r="BX28" i="35"/>
  <c r="AM50" i="35"/>
  <c r="BU34" i="35"/>
  <c r="AY45" i="35"/>
  <c r="AA43" i="35"/>
  <c r="F38" i="35"/>
  <c r="BU36" i="35"/>
  <c r="AU45" i="35"/>
  <c r="S43" i="35"/>
  <c r="BK37" i="35"/>
  <c r="BU48" i="35"/>
  <c r="CC32" i="35"/>
  <c r="DP42" i="35"/>
  <c r="CU51" i="35"/>
  <c r="DH38" i="35"/>
  <c r="DS45" i="35"/>
  <c r="DA47" i="35"/>
  <c r="CM47" i="35"/>
  <c r="DL48" i="35"/>
  <c r="DS50" i="35"/>
  <c r="DA52" i="35"/>
  <c r="CI4" i="35"/>
  <c r="CZ35" i="35"/>
  <c r="DS54" i="35"/>
  <c r="CQ35" i="35"/>
  <c r="CB50" i="35"/>
  <c r="DT54" i="35"/>
  <c r="BZ43" i="35"/>
  <c r="E46" i="35"/>
  <c r="CK7" i="35"/>
  <c r="BY13" i="35"/>
  <c r="CC19" i="35"/>
  <c r="BC50" i="35"/>
  <c r="CJ26" i="35"/>
  <c r="CG13" i="35"/>
  <c r="BW24" i="35"/>
  <c r="DD29" i="35"/>
  <c r="DT37" i="35"/>
  <c r="DT40" i="35"/>
  <c r="DW45" i="35"/>
  <c r="DC24" i="35"/>
  <c r="CE33" i="35"/>
  <c r="BQ26" i="35"/>
  <c r="BP39" i="35"/>
  <c r="DL42" i="35"/>
  <c r="DC32" i="35"/>
  <c r="J51" i="35"/>
  <c r="CG32" i="35"/>
  <c r="BQ25" i="35"/>
  <c r="BP47" i="35"/>
  <c r="DJ28" i="35"/>
  <c r="AC50" i="35"/>
  <c r="BB49" i="35"/>
  <c r="AC32" i="35"/>
  <c r="CS40" i="35"/>
  <c r="Y50" i="35"/>
  <c r="AK49" i="35"/>
  <c r="Y32" i="35"/>
  <c r="CQ42" i="35"/>
  <c r="CB51" i="35"/>
  <c r="CH44" i="35"/>
  <c r="DG30" i="35"/>
  <c r="CK42" i="35"/>
  <c r="BQ43" i="35"/>
  <c r="BD49" i="35"/>
  <c r="CB15" i="35"/>
  <c r="AQ53" i="35"/>
  <c r="Y44" i="35"/>
  <c r="AR29" i="35"/>
  <c r="CL18" i="35"/>
  <c r="AM53" i="35"/>
  <c r="U44" i="35"/>
  <c r="AN29" i="35"/>
  <c r="BZ13" i="35"/>
  <c r="CC22" i="35"/>
  <c r="CK19" i="35"/>
  <c r="CN23" i="35"/>
  <c r="CU24" i="35"/>
  <c r="DW41" i="35"/>
  <c r="CU48" i="35"/>
  <c r="CE13" i="35"/>
  <c r="CW9" i="35"/>
  <c r="DD32" i="35"/>
  <c r="CQ10" i="35"/>
  <c r="CV6" i="35"/>
  <c r="DJ27" i="35"/>
  <c r="DH6" i="35"/>
  <c r="CS39" i="35"/>
  <c r="DE11" i="35"/>
  <c r="CU10" i="35"/>
  <c r="DL25" i="35"/>
  <c r="DS33" i="35"/>
  <c r="DL27" i="35"/>
  <c r="DT6" i="35"/>
  <c r="DK34" i="35"/>
  <c r="DK18" i="35"/>
  <c r="DI39" i="35"/>
  <c r="CH16" i="35"/>
  <c r="CM46" i="35"/>
  <c r="CE48" i="35"/>
  <c r="CK49" i="35"/>
  <c r="AW53" i="35"/>
  <c r="CI52" i="35"/>
  <c r="CK53" i="35"/>
  <c r="CC9" i="35"/>
  <c r="Q52" i="35"/>
  <c r="CE24" i="35"/>
  <c r="CI30" i="35"/>
  <c r="CR11" i="35"/>
  <c r="DV11" i="35"/>
  <c r="AX50" i="35"/>
  <c r="DW37" i="35"/>
  <c r="CR32" i="35"/>
  <c r="DJ14" i="35"/>
  <c r="CU29" i="35"/>
  <c r="DT36" i="35"/>
  <c r="CU33" i="35"/>
  <c r="DW32" i="35"/>
  <c r="DX43" i="35"/>
  <c r="DX46" i="35"/>
  <c r="DO30" i="35"/>
  <c r="DP22" i="35"/>
  <c r="DI28" i="35"/>
  <c r="DN33" i="35"/>
  <c r="CS51" i="35"/>
  <c r="DL50" i="35"/>
  <c r="CS44" i="35"/>
  <c r="DT7" i="35"/>
  <c r="CT42" i="35"/>
  <c r="DD50" i="35"/>
  <c r="CX53" i="35"/>
  <c r="DV53" i="35"/>
  <c r="CG30" i="35"/>
  <c r="CR26" i="35"/>
  <c r="DM32" i="35"/>
  <c r="DM35" i="35"/>
  <c r="CH20" i="35"/>
  <c r="DP35" i="35"/>
  <c r="DO43" i="35"/>
  <c r="CW45" i="35"/>
  <c r="CN14" i="35"/>
  <c r="CF14" i="35"/>
  <c r="CJ8" i="35"/>
  <c r="DC30" i="35"/>
  <c r="CH24" i="35"/>
  <c r="BT21" i="35"/>
  <c r="CL26" i="35"/>
  <c r="BZ28" i="35"/>
  <c r="CJ29" i="35"/>
  <c r="BT31" i="35"/>
  <c r="CJ4" i="35"/>
  <c r="CL5" i="35"/>
  <c r="BZ7" i="35"/>
  <c r="BT43" i="35"/>
  <c r="CH30" i="35"/>
  <c r="BX39" i="35"/>
  <c r="DS41" i="35"/>
  <c r="DN36" i="35"/>
  <c r="DN39" i="35"/>
  <c r="DC48" i="35"/>
  <c r="DH46" i="35"/>
  <c r="CG36" i="35"/>
  <c r="BQ32" i="35"/>
  <c r="BP44" i="35"/>
  <c r="CZ41" i="35"/>
  <c r="CQ41" i="35"/>
  <c r="DM44" i="35"/>
  <c r="CL41" i="35"/>
  <c r="CS52" i="35"/>
  <c r="BZ35" i="35"/>
  <c r="BW34" i="35"/>
  <c r="AX54" i="35"/>
  <c r="CH10" i="35"/>
  <c r="CB44" i="35"/>
  <c r="CS50" i="35"/>
  <c r="CD33" i="35"/>
  <c r="BW28" i="35"/>
  <c r="BM54" i="35"/>
  <c r="CM51" i="35"/>
  <c r="N50" i="35"/>
  <c r="BH40" i="35"/>
  <c r="X43" i="35"/>
  <c r="CK52" i="35"/>
  <c r="I50" i="35"/>
  <c r="BC40" i="35"/>
  <c r="O43" i="35"/>
  <c r="CF48" i="35"/>
  <c r="DC46" i="35"/>
  <c r="BQ36" i="35"/>
  <c r="CE11" i="35"/>
  <c r="BY9" i="35"/>
  <c r="BX20" i="35"/>
  <c r="F52" i="35"/>
  <c r="CE3" i="35"/>
  <c r="V47" i="35"/>
  <c r="BL46" i="35"/>
  <c r="AB39" i="35"/>
  <c r="BU4" i="35"/>
  <c r="R47" i="35"/>
  <c r="AN46" i="35"/>
  <c r="W39" i="35"/>
  <c r="BU16" i="35"/>
  <c r="CL27" i="35"/>
  <c r="CS14" i="35"/>
  <c r="CT40" i="35"/>
  <c r="CF9" i="35"/>
  <c r="CG37" i="35"/>
  <c r="BY39" i="35"/>
  <c r="CM40" i="35"/>
  <c r="AC46" i="35"/>
  <c r="CC43" i="35"/>
  <c r="CM44" i="35"/>
  <c r="CI46" i="35"/>
  <c r="AS54" i="35"/>
  <c r="CE50" i="35"/>
  <c r="CG51" i="35"/>
  <c r="CC53" i="35"/>
  <c r="AX52" i="35"/>
  <c r="AY49" i="35"/>
  <c r="Q54" i="35"/>
  <c r="DH49" i="35"/>
  <c r="DB3" i="35"/>
  <c r="DJ3" i="35"/>
  <c r="CH51" i="35"/>
  <c r="CU50" i="35"/>
  <c r="CH47" i="35"/>
  <c r="BX9" i="35"/>
  <c r="AX53" i="35"/>
  <c r="CD7" i="35"/>
  <c r="CF8" i="35"/>
  <c r="CL9" i="35"/>
  <c r="BT49" i="35"/>
  <c r="CF29" i="35"/>
  <c r="CG21" i="35"/>
  <c r="BX43" i="35"/>
  <c r="F48" i="35"/>
  <c r="CJ37" i="35"/>
  <c r="BW43" i="35"/>
  <c r="CF27" i="35"/>
  <c r="CM10" i="35"/>
  <c r="BX42" i="35"/>
  <c r="R48" i="35"/>
  <c r="BT28" i="35"/>
  <c r="BM47" i="35"/>
  <c r="BG39" i="35"/>
  <c r="BH35" i="35"/>
  <c r="BT30" i="35"/>
  <c r="BB47" i="35"/>
  <c r="BA39" i="35"/>
  <c r="BC35" i="35"/>
  <c r="BT42" i="35"/>
  <c r="CD35" i="35"/>
  <c r="AH54" i="35"/>
  <c r="BY5" i="35"/>
  <c r="CD45" i="35"/>
  <c r="BW39" i="35"/>
  <c r="Q45" i="35"/>
  <c r="BC47" i="35"/>
  <c r="AX43" i="35"/>
  <c r="BH36" i="35"/>
  <c r="AN44" i="35"/>
  <c r="BD52" i="35"/>
  <c r="AT43" i="35"/>
  <c r="BC36" i="35"/>
  <c r="AF44" i="35"/>
  <c r="BE45" i="35"/>
  <c r="O51" i="35"/>
  <c r="DJ39" i="35"/>
  <c r="CR43" i="35"/>
  <c r="CK28" i="35"/>
  <c r="CL8" i="35"/>
  <c r="BZ10" i="35"/>
  <c r="BU51" i="35"/>
  <c r="CJ7" i="35"/>
  <c r="CB13" i="35"/>
  <c r="CH14" i="35"/>
  <c r="BW7" i="35"/>
  <c r="CL14" i="35"/>
  <c r="CH18" i="35"/>
  <c r="CN19" i="35"/>
  <c r="BT11" i="35"/>
  <c r="DD53" i="35"/>
  <c r="BX7" i="35"/>
  <c r="CZ30" i="35"/>
  <c r="DA28" i="35"/>
  <c r="CW42" i="35"/>
  <c r="CV51" i="35"/>
  <c r="AH50" i="35"/>
  <c r="BY27" i="35"/>
  <c r="BQ24" i="35"/>
  <c r="BP16" i="35"/>
  <c r="CX33" i="35"/>
  <c r="DS43" i="35"/>
  <c r="DA45" i="35"/>
  <c r="CI45" i="35"/>
  <c r="CY52" i="35"/>
  <c r="CI51" i="35"/>
  <c r="BW26" i="35"/>
  <c r="AU9" i="35"/>
  <c r="DS47" i="35"/>
  <c r="CG52" i="35"/>
  <c r="CQ48" i="35"/>
  <c r="CK50" i="35"/>
  <c r="BW19" i="35"/>
  <c r="AU7" i="35"/>
  <c r="CI33" i="35"/>
  <c r="AE51" i="35"/>
  <c r="N42" i="35"/>
  <c r="AG46" i="35"/>
  <c r="CG34" i="35"/>
  <c r="Z51" i="35"/>
  <c r="I42" i="35"/>
  <c r="O46" i="35"/>
  <c r="CI41" i="35"/>
  <c r="CD52" i="35"/>
  <c r="BQ4" i="35"/>
  <c r="DJ54" i="35"/>
  <c r="CI53" i="35"/>
  <c r="BX12" i="35"/>
  <c r="Y53" i="35"/>
  <c r="CE6" i="35"/>
  <c r="AJ48" i="35"/>
  <c r="Z39" i="35"/>
  <c r="BL40" i="35"/>
  <c r="CH35" i="35"/>
  <c r="AF48" i="35"/>
  <c r="V39" i="35"/>
  <c r="BE40" i="35"/>
  <c r="CL43" i="35"/>
  <c r="BY24" i="35"/>
  <c r="BX21" i="35"/>
  <c r="BY11" i="35"/>
  <c r="DI18" i="35"/>
  <c r="CS38" i="35"/>
  <c r="CV45" i="35"/>
  <c r="CK14" i="35"/>
  <c r="CS10" i="35"/>
  <c r="DK17" i="35"/>
  <c r="DF4" i="35"/>
  <c r="DS26" i="35"/>
  <c r="CR9" i="35"/>
  <c r="CJ3" i="35"/>
  <c r="BU13" i="35"/>
  <c r="BU25" i="35"/>
  <c r="CR35" i="35"/>
  <c r="BU43" i="35"/>
  <c r="BU53" i="35"/>
  <c r="BW31" i="35"/>
  <c r="CT45" i="35"/>
  <c r="BT29" i="35"/>
  <c r="BT39" i="35"/>
  <c r="BT51" i="35"/>
  <c r="CC12" i="35"/>
  <c r="CD6" i="35"/>
  <c r="CD28" i="35"/>
  <c r="CN13" i="35"/>
  <c r="CL10" i="35"/>
  <c r="CB47" i="35"/>
  <c r="CD40" i="35"/>
  <c r="BW11" i="35"/>
  <c r="BW50" i="35"/>
  <c r="E36" i="35"/>
  <c r="BI35" i="35"/>
  <c r="AC52" i="35"/>
  <c r="T51" i="35"/>
  <c r="E39" i="35"/>
  <c r="BH38" i="35"/>
  <c r="CX52" i="35"/>
  <c r="BZ49" i="35"/>
  <c r="CH3" i="35"/>
  <c r="BU9" i="35"/>
  <c r="CI26" i="35"/>
  <c r="CH52" i="35"/>
  <c r="DM42" i="35"/>
  <c r="CC42" i="35"/>
  <c r="CM14" i="35"/>
  <c r="BC54" i="35"/>
  <c r="BL29" i="35"/>
  <c r="BG29" i="35"/>
  <c r="DA19" i="35"/>
  <c r="BY38" i="35"/>
  <c r="CE39" i="35"/>
  <c r="BY46" i="35"/>
  <c r="DX29" i="35"/>
  <c r="DO18" i="35"/>
  <c r="DB34" i="35"/>
  <c r="DP54" i="35"/>
  <c r="CI31" i="35"/>
  <c r="CB36" i="35"/>
  <c r="CK31" i="35"/>
  <c r="BZ39" i="35"/>
  <c r="AE43" i="35"/>
  <c r="AH45" i="35"/>
  <c r="AO45" i="35"/>
  <c r="S45" i="35"/>
  <c r="CM24" i="35"/>
  <c r="Y49" i="35"/>
  <c r="E49" i="35"/>
  <c r="BY6" i="35"/>
  <c r="DB36" i="35"/>
  <c r="CF44" i="35"/>
  <c r="CP23" i="35"/>
  <c r="BX51" i="35"/>
  <c r="CP13" i="35"/>
  <c r="BW37" i="35"/>
  <c r="BW45" i="35"/>
  <c r="BP46" i="35"/>
  <c r="CA3" i="35"/>
  <c r="AM42" i="35"/>
  <c r="AI42" i="35"/>
  <c r="CY54" i="35"/>
  <c r="CU46" i="35"/>
  <c r="CL45" i="35"/>
  <c r="BX8" i="35"/>
  <c r="E54" i="35"/>
  <c r="CG5" i="35"/>
  <c r="R49" i="35"/>
  <c r="E40" i="35"/>
  <c r="AY41" i="35"/>
  <c r="CC23" i="35"/>
  <c r="M49" i="35"/>
  <c r="BI39" i="35"/>
  <c r="AT41" i="35"/>
  <c r="BZ53" i="35"/>
  <c r="AN48" i="35"/>
  <c r="BC52" i="35"/>
  <c r="Q46" i="35"/>
  <c r="BL48" i="35"/>
  <c r="T48" i="35"/>
  <c r="U43" i="35"/>
  <c r="AY35" i="35"/>
  <c r="Z42" i="35"/>
  <c r="AW45" i="35"/>
  <c r="BH30" i="35"/>
  <c r="V34" i="35"/>
  <c r="AF23" i="35"/>
  <c r="BI22" i="35"/>
  <c r="L19" i="35"/>
  <c r="AS24" i="35"/>
  <c r="AY14" i="35"/>
  <c r="F42" i="35"/>
  <c r="Q53" i="35"/>
  <c r="AW54" i="35"/>
  <c r="BL43" i="35"/>
  <c r="BB43" i="35"/>
  <c r="BI42" i="35"/>
  <c r="AI35" i="35"/>
  <c r="BI41" i="35"/>
  <c r="BM42" i="35"/>
  <c r="Y30" i="35"/>
  <c r="AR33" i="35"/>
  <c r="BB22" i="35"/>
  <c r="Z22" i="35"/>
  <c r="AS18" i="35"/>
  <c r="AP20" i="35"/>
  <c r="BL10" i="35"/>
  <c r="AF40" i="35"/>
  <c r="CU39" i="35"/>
  <c r="CD30" i="35"/>
  <c r="CY41" i="35"/>
  <c r="CQ49" i="35"/>
  <c r="DC35" i="35"/>
  <c r="BY40" i="35"/>
  <c r="CF20" i="35"/>
  <c r="BX49" i="35"/>
  <c r="CI14" i="35"/>
  <c r="BP29" i="35"/>
  <c r="CK43" i="35"/>
  <c r="U45" i="35"/>
  <c r="BB54" i="35"/>
  <c r="CL22" i="35"/>
  <c r="BQ35" i="35"/>
  <c r="BH45" i="35"/>
  <c r="AS45" i="35"/>
  <c r="BY48" i="35"/>
  <c r="DD3" i="35"/>
  <c r="CD37" i="35"/>
  <c r="BX16" i="35"/>
  <c r="AQ52" i="35"/>
  <c r="CD47" i="35"/>
  <c r="BG47" i="35"/>
  <c r="AN53" i="35"/>
  <c r="R40" i="35"/>
  <c r="CL51" i="35"/>
  <c r="BA47" i="35"/>
  <c r="AB52" i="35"/>
  <c r="J40" i="35"/>
  <c r="CC3" i="35"/>
  <c r="Z47" i="35"/>
  <c r="AS51" i="35"/>
  <c r="BH50" i="35"/>
  <c r="AS38" i="35"/>
  <c r="AO38" i="35"/>
  <c r="BB51" i="35"/>
  <c r="AN34" i="35"/>
  <c r="AV40" i="35"/>
  <c r="R38" i="35"/>
  <c r="AI28" i="35"/>
  <c r="BC31" i="35"/>
  <c r="Q21" i="35"/>
  <c r="BC20" i="35"/>
  <c r="AH17" i="35"/>
  <c r="L8" i="35"/>
  <c r="CU44" i="35"/>
  <c r="AX37" i="35"/>
  <c r="DP32" i="35"/>
  <c r="DO24" i="35"/>
  <c r="CU37" i="35"/>
  <c r="DI46" i="35"/>
  <c r="AA49" i="35"/>
  <c r="W34" i="35"/>
  <c r="Z40" i="35"/>
  <c r="BL36" i="35"/>
  <c r="F28" i="35"/>
  <c r="L31" i="35"/>
  <c r="AX20" i="35"/>
  <c r="AG20" i="35"/>
  <c r="J17" i="35"/>
  <c r="AG4" i="35"/>
  <c r="CD22" i="35"/>
  <c r="AH37" i="35"/>
  <c r="DO3" i="35"/>
  <c r="CV52" i="35"/>
  <c r="CL25" i="35"/>
  <c r="CJ30" i="35"/>
  <c r="CI24" i="35"/>
  <c r="DJ32" i="35"/>
  <c r="DW46" i="35"/>
  <c r="DT52" i="35"/>
  <c r="CK8" i="35"/>
  <c r="DX48" i="35"/>
  <c r="BX18" i="35"/>
  <c r="AS48" i="35"/>
  <c r="J48" i="35"/>
  <c r="BX37" i="35"/>
  <c r="U49" i="35"/>
  <c r="BB36" i="35"/>
  <c r="AW36" i="35"/>
  <c r="AY51" i="35"/>
  <c r="CD34" i="35"/>
  <c r="CF3" i="35"/>
  <c r="BW38" i="35"/>
  <c r="AG54" i="35"/>
  <c r="BB44" i="35"/>
  <c r="Q43" i="35"/>
  <c r="Y36" i="35"/>
  <c r="AB43" i="35"/>
  <c r="BA45" i="35"/>
  <c r="L43" i="35"/>
  <c r="U36" i="35"/>
  <c r="T43" i="35"/>
  <c r="N26" i="35"/>
  <c r="AQ42" i="35"/>
  <c r="CM26" i="35"/>
  <c r="BK46" i="35"/>
  <c r="AY46" i="35"/>
  <c r="AH49" i="35"/>
  <c r="BG41" i="35"/>
  <c r="AJ45" i="35"/>
  <c r="U50" i="35"/>
  <c r="Y33" i="35"/>
  <c r="AB32" i="35"/>
  <c r="Y22" i="35"/>
  <c r="O12" i="35"/>
  <c r="BG11" i="35"/>
  <c r="X9" i="35"/>
  <c r="BD8" i="35"/>
  <c r="AB50" i="35"/>
  <c r="AK30" i="35"/>
  <c r="CN46" i="35"/>
  <c r="AR54" i="35"/>
  <c r="AA54" i="35"/>
  <c r="O49" i="35"/>
  <c r="AO41" i="35"/>
  <c r="AR44" i="35"/>
  <c r="BH48" i="35"/>
  <c r="E33" i="35"/>
  <c r="AX31" i="35"/>
  <c r="E22" i="35"/>
  <c r="BC11" i="35"/>
  <c r="AO11" i="35"/>
  <c r="BM8" i="35"/>
  <c r="X4" i="35"/>
  <c r="I47" i="35"/>
  <c r="T30" i="35"/>
  <c r="BQ13" i="35"/>
  <c r="DO41" i="35"/>
  <c r="L52" i="35"/>
  <c r="DX45" i="35"/>
  <c r="CN32" i="35"/>
  <c r="BB46" i="35"/>
  <c r="AX45" i="35"/>
  <c r="BM46" i="35"/>
  <c r="DP10" i="35"/>
  <c r="DA30" i="35"/>
  <c r="DS15" i="35"/>
  <c r="CV42" i="35"/>
  <c r="CK10" i="35"/>
  <c r="CG16" i="35"/>
  <c r="CI23" i="35"/>
  <c r="BQ22" i="35"/>
  <c r="CB5" i="35"/>
  <c r="CJ9" i="35"/>
  <c r="CP14" i="35"/>
  <c r="BW10" i="35"/>
  <c r="CB27" i="35"/>
  <c r="BZ32" i="35"/>
  <c r="CD9" i="35"/>
  <c r="BX47" i="35"/>
  <c r="CV53" i="35"/>
  <c r="DM36" i="35"/>
  <c r="CF21" i="35"/>
  <c r="CP18" i="35"/>
  <c r="BX33" i="35"/>
  <c r="CN49" i="35"/>
  <c r="BW40" i="35"/>
  <c r="CD38" i="35"/>
  <c r="AT30" i="35"/>
  <c r="AE47" i="35"/>
  <c r="DV44" i="35"/>
  <c r="BQ19" i="35"/>
  <c r="AJ53" i="35"/>
  <c r="S53" i="35"/>
  <c r="CD19" i="35"/>
  <c r="DR3" i="35"/>
  <c r="CI7" i="35"/>
  <c r="CC14" i="35"/>
  <c r="BQ6" i="35"/>
  <c r="CK33" i="35"/>
  <c r="BP50" i="35"/>
  <c r="CD11" i="35"/>
  <c r="BE51" i="35"/>
  <c r="CM41" i="35"/>
  <c r="F54" i="35"/>
  <c r="BK53" i="35"/>
  <c r="DC49" i="35"/>
  <c r="BW32" i="35"/>
  <c r="BB41" i="35"/>
  <c r="AW41" i="35"/>
  <c r="DO38" i="35"/>
  <c r="DX44" i="35"/>
  <c r="DS24" i="35"/>
  <c r="DN41" i="35"/>
  <c r="AH51" i="35"/>
  <c r="BU39" i="35"/>
  <c r="Q51" i="35"/>
  <c r="BD45" i="35"/>
  <c r="Y45" i="35"/>
  <c r="CL33" i="35"/>
  <c r="J44" i="35"/>
  <c r="BM43" i="35"/>
  <c r="U51" i="35"/>
  <c r="BP26" i="35"/>
  <c r="AJ34" i="35"/>
  <c r="AF34" i="35"/>
  <c r="DS18" i="35"/>
  <c r="DK49" i="35"/>
  <c r="CH21" i="35"/>
  <c r="CL15" i="35"/>
  <c r="CQ44" i="35"/>
  <c r="BX50" i="35"/>
  <c r="AF38" i="35"/>
  <c r="AA38" i="35"/>
  <c r="L49" i="35"/>
  <c r="BB53" i="35"/>
  <c r="U42" i="35"/>
  <c r="O42" i="35"/>
  <c r="Y46" i="35"/>
  <c r="CH50" i="35"/>
  <c r="BQ7" i="35"/>
  <c r="BR3" i="35"/>
  <c r="T53" i="35"/>
  <c r="M52" i="35"/>
  <c r="AW52" i="35"/>
  <c r="M35" i="35"/>
  <c r="AF41" i="35"/>
  <c r="AT51" i="35"/>
  <c r="AG52" i="35"/>
  <c r="F35" i="35"/>
  <c r="Z41" i="35"/>
  <c r="AQ49" i="35"/>
  <c r="AO50" i="35"/>
  <c r="CJ52" i="35"/>
  <c r="AS44" i="35"/>
  <c r="AO44" i="35"/>
  <c r="M54" i="35"/>
  <c r="AT40" i="35"/>
  <c r="BC42" i="35"/>
  <c r="V51" i="35"/>
  <c r="M32" i="35"/>
  <c r="BK29" i="35"/>
  <c r="M21" i="35"/>
  <c r="BI10" i="35"/>
  <c r="AT10" i="35"/>
  <c r="J8" i="35"/>
  <c r="AW22" i="35"/>
  <c r="AN54" i="35"/>
  <c r="X29" i="35"/>
  <c r="CI54" i="35"/>
  <c r="AH43" i="35"/>
  <c r="AC43" i="35"/>
  <c r="AE53" i="35"/>
  <c r="AC40" i="35"/>
  <c r="X42" i="35"/>
  <c r="BL49" i="35"/>
  <c r="BA31" i="35"/>
  <c r="Z29" i="35"/>
  <c r="BA20" i="35"/>
  <c r="AM10" i="35"/>
  <c r="AC10" i="35"/>
  <c r="AX7" i="35"/>
  <c r="AU20" i="35"/>
  <c r="AS49" i="35"/>
  <c r="CK39" i="35"/>
  <c r="BQ45" i="35"/>
  <c r="DI33" i="35"/>
  <c r="CG49" i="35"/>
  <c r="CE35" i="35"/>
  <c r="BY42" i="35"/>
  <c r="CP17" i="35"/>
  <c r="CB12" i="35"/>
  <c r="CG53" i="35"/>
  <c r="CE46" i="35"/>
  <c r="CS32" i="35"/>
  <c r="BP37" i="35"/>
  <c r="AO33" i="35"/>
  <c r="AK33" i="35"/>
  <c r="CV33" i="35"/>
  <c r="DW52" i="35"/>
  <c r="DW54" i="35"/>
  <c r="CI5" i="35"/>
  <c r="AS53" i="35"/>
  <c r="CC39" i="35"/>
  <c r="BQ15" i="35"/>
  <c r="BP53" i="35"/>
  <c r="BI51" i="35"/>
  <c r="AL46" i="35"/>
  <c r="U48" i="35"/>
  <c r="BG33" i="35"/>
  <c r="BB39" i="35"/>
  <c r="U46" i="35"/>
  <c r="L48" i="35"/>
  <c r="BB33" i="35"/>
  <c r="AV39" i="35"/>
  <c r="T54" i="35"/>
  <c r="DT41" i="35"/>
  <c r="BQ21" i="35"/>
  <c r="X52" i="35"/>
  <c r="BM51" i="35"/>
  <c r="N52" i="35"/>
  <c r="AI39" i="35"/>
  <c r="L41" i="35"/>
  <c r="F46" i="35"/>
  <c r="BG30" i="35"/>
  <c r="BA27" i="35"/>
  <c r="BG19" i="35"/>
  <c r="AN9" i="35"/>
  <c r="AE9" i="35"/>
  <c r="BC6" i="35"/>
  <c r="BE15" i="35"/>
  <c r="AM45" i="35"/>
  <c r="DG48" i="35"/>
  <c r="BQ29" i="35"/>
  <c r="E48" i="35"/>
  <c r="AT47" i="35"/>
  <c r="BA51" i="35"/>
  <c r="M39" i="35"/>
  <c r="AS40" i="35"/>
  <c r="AN51" i="35"/>
  <c r="AO30" i="35"/>
  <c r="AC27" i="35"/>
  <c r="AO19" i="35"/>
  <c r="W9" i="35"/>
  <c r="M9" i="35"/>
  <c r="AL6" i="35"/>
  <c r="W14" i="35"/>
  <c r="Q44" i="35"/>
  <c r="CC41" i="35"/>
  <c r="BX14" i="35"/>
  <c r="CD23" i="35"/>
  <c r="CP27" i="35"/>
  <c r="CC11" i="35"/>
  <c r="CN9" i="35"/>
  <c r="DA17" i="35"/>
  <c r="BQ48" i="35"/>
  <c r="CI19" i="35"/>
  <c r="BX19" i="35"/>
  <c r="CG6" i="35"/>
  <c r="CJ42" i="35"/>
  <c r="CM53" i="35"/>
  <c r="BU8" i="35"/>
  <c r="BY17" i="35"/>
  <c r="BL50" i="35"/>
  <c r="AS50" i="35"/>
  <c r="CI22" i="35"/>
  <c r="CS46" i="35"/>
  <c r="CM18" i="35"/>
  <c r="BW17" i="35"/>
  <c r="AE46" i="35"/>
  <c r="CE47" i="35"/>
  <c r="AF50" i="35"/>
  <c r="T41" i="35"/>
  <c r="BG43" i="35"/>
  <c r="CC48" i="35"/>
  <c r="AA50" i="35"/>
  <c r="O41" i="35"/>
  <c r="AW43" i="35"/>
  <c r="CF32" i="35"/>
  <c r="BG49" i="35"/>
  <c r="BQ44" i="35"/>
  <c r="AP51" i="35"/>
  <c r="BL38" i="35"/>
  <c r="BD38" i="35"/>
  <c r="AW44" i="35"/>
  <c r="BM36" i="35"/>
  <c r="AV44" i="35"/>
  <c r="U32" i="35"/>
  <c r="Z33" i="35"/>
  <c r="BI38" i="35"/>
  <c r="BE27" i="35"/>
  <c r="AN26" i="35"/>
  <c r="AT20" i="35"/>
  <c r="AK5" i="35"/>
  <c r="AY6" i="35"/>
  <c r="AS36" i="35"/>
  <c r="BX13" i="35"/>
  <c r="V50" i="35"/>
  <c r="AV37" i="35"/>
  <c r="AR37" i="35"/>
  <c r="AG44" i="35"/>
  <c r="AT36" i="35"/>
  <c r="N44" i="35"/>
  <c r="F31" i="35"/>
  <c r="AV32" i="35"/>
  <c r="AU37" i="35"/>
  <c r="AA26" i="35"/>
  <c r="AA25" i="35"/>
  <c r="X20" i="35"/>
  <c r="AP4" i="35"/>
  <c r="AK3" i="35"/>
  <c r="AH35" i="35"/>
  <c r="X54" i="35"/>
  <c r="U52" i="35"/>
  <c r="CI27" i="35"/>
  <c r="DJ40" i="35"/>
  <c r="Z43" i="35"/>
  <c r="AT42" i="35"/>
  <c r="CJ54" i="35"/>
  <c r="DV25" i="35"/>
  <c r="CX44" i="35"/>
  <c r="DL24" i="35"/>
  <c r="DI35" i="35"/>
  <c r="CG12" i="35"/>
  <c r="CC18" i="35"/>
  <c r="CE25" i="35"/>
  <c r="CQ31" i="35"/>
  <c r="CH6" i="35"/>
  <c r="CP10" i="35"/>
  <c r="CD16" i="35"/>
  <c r="DH41" i="35"/>
  <c r="CH28" i="35"/>
  <c r="CD5" i="35"/>
  <c r="CJ10" i="35"/>
  <c r="DN48" i="35"/>
  <c r="DA15" i="35"/>
  <c r="DM39" i="35"/>
  <c r="M50" i="35"/>
  <c r="BT9" i="35"/>
  <c r="AU49" i="35"/>
  <c r="AM52" i="35"/>
  <c r="BM53" i="35"/>
  <c r="BY3" i="35"/>
  <c r="BD42" i="35"/>
  <c r="AY42" i="35"/>
  <c r="CV37" i="35"/>
  <c r="BP21" i="35"/>
  <c r="X33" i="35"/>
  <c r="T33" i="35"/>
  <c r="CT38" i="35"/>
  <c r="CO3" i="35"/>
  <c r="CE9" i="35"/>
  <c r="BY16" i="35"/>
  <c r="AB53" i="35"/>
  <c r="AI48" i="35"/>
  <c r="DK27" i="35"/>
  <c r="DA7" i="35"/>
  <c r="CL34" i="35"/>
  <c r="BQ41" i="35"/>
  <c r="AP44" i="35"/>
  <c r="AL44" i="35"/>
  <c r="CH39" i="35"/>
  <c r="AT31" i="35"/>
  <c r="X45" i="35"/>
  <c r="M45" i="35"/>
  <c r="CR40" i="35"/>
  <c r="DI53" i="35"/>
  <c r="CS43" i="35"/>
  <c r="CX54" i="35"/>
  <c r="CM19" i="35"/>
  <c r="CG22" i="35"/>
  <c r="CG25" i="35"/>
  <c r="CF30" i="35"/>
  <c r="BY50" i="35"/>
  <c r="BW30" i="35"/>
  <c r="T37" i="35"/>
  <c r="O37" i="35"/>
  <c r="BG54" i="35"/>
  <c r="AL52" i="35"/>
  <c r="AQ40" i="35"/>
  <c r="AK40" i="35"/>
  <c r="CG23" i="35"/>
  <c r="CC4" i="35"/>
  <c r="CJ22" i="35"/>
  <c r="CF46" i="35"/>
  <c r="BP23" i="35"/>
  <c r="AX46" i="35"/>
  <c r="AU34" i="35"/>
  <c r="AQ34" i="35"/>
  <c r="CD42" i="35"/>
  <c r="AT54" i="35"/>
  <c r="AC54" i="35"/>
  <c r="DJ48" i="35"/>
  <c r="CV49" i="35"/>
  <c r="CG40" i="35"/>
  <c r="BQ39" i="35"/>
  <c r="BE48" i="35"/>
  <c r="BY10" i="35"/>
  <c r="Z54" i="35"/>
  <c r="BM44" i="35"/>
  <c r="W30" i="35"/>
  <c r="CG14" i="35"/>
  <c r="V54" i="35"/>
  <c r="BH44" i="35"/>
  <c r="S30" i="35"/>
  <c r="CJ11" i="35"/>
  <c r="AU53" i="35"/>
  <c r="CH25" i="35"/>
  <c r="BX54" i="35"/>
  <c r="BB37" i="35"/>
  <c r="AW37" i="35"/>
  <c r="F47" i="35"/>
  <c r="Y41" i="35"/>
  <c r="BG36" i="35"/>
  <c r="BL41" i="35"/>
  <c r="V27" i="35"/>
  <c r="BD23" i="35"/>
  <c r="W16" i="35"/>
  <c r="BG3" i="35"/>
  <c r="AH34" i="35"/>
  <c r="X3" i="35"/>
  <c r="T20" i="35"/>
  <c r="AM35" i="35"/>
  <c r="CN54" i="35"/>
  <c r="BW47" i="35"/>
  <c r="AP36" i="35"/>
  <c r="AL36" i="35"/>
  <c r="AQ46" i="35"/>
  <c r="BG40" i="35"/>
  <c r="AO36" i="35"/>
  <c r="AX40" i="35"/>
  <c r="BK26" i="35"/>
  <c r="AM23" i="35"/>
  <c r="BL15" i="35"/>
  <c r="AE3" i="35"/>
  <c r="I32" i="35"/>
  <c r="H3" i="35"/>
  <c r="BA17" i="35"/>
  <c r="AA34" i="35"/>
  <c r="CI32" i="35"/>
  <c r="BE54" i="35"/>
  <c r="DJ44" i="35"/>
  <c r="DI36" i="35"/>
  <c r="DL29" i="35"/>
  <c r="DN54" i="35"/>
  <c r="BZ19" i="35"/>
  <c r="CN42" i="35"/>
  <c r="CG7" i="35"/>
  <c r="BQ18" i="35"/>
  <c r="J53" i="35"/>
  <c r="AK51" i="35"/>
  <c r="AF39" i="35"/>
  <c r="Y39" i="35"/>
  <c r="CC38" i="35"/>
  <c r="AT48" i="35"/>
  <c r="BI54" i="35"/>
  <c r="CQ45" i="35"/>
  <c r="DW44" i="35"/>
  <c r="CE45" i="35"/>
  <c r="BQ47" i="35"/>
  <c r="BE44" i="35"/>
  <c r="CJ16" i="35"/>
  <c r="F53" i="35"/>
  <c r="AU43" i="35"/>
  <c r="I29" i="35"/>
  <c r="CB20" i="35"/>
  <c r="BK52" i="35"/>
  <c r="AQ43" i="35"/>
  <c r="BL28" i="35"/>
  <c r="CF37" i="35"/>
  <c r="AF52" i="35"/>
  <c r="CU35" i="35"/>
  <c r="BP5" i="35"/>
  <c r="BM32" i="35"/>
  <c r="BH32" i="35"/>
  <c r="AV53" i="35"/>
  <c r="AO39" i="35"/>
  <c r="AT35" i="35"/>
  <c r="AR43" i="35"/>
  <c r="N43" i="35"/>
  <c r="AR22" i="35"/>
  <c r="J15" i="35"/>
  <c r="AO5" i="35"/>
  <c r="M26" i="35"/>
  <c r="X6" i="35"/>
  <c r="F12" i="35"/>
  <c r="AV30" i="35"/>
  <c r="CX3" i="35"/>
  <c r="BP15" i="35"/>
  <c r="AY31" i="35"/>
  <c r="AU31" i="35"/>
  <c r="AK52" i="35"/>
  <c r="S39" i="35"/>
  <c r="AC35" i="35"/>
  <c r="AJ41" i="35"/>
  <c r="V41" i="35"/>
  <c r="AA22" i="35"/>
  <c r="AX14" i="35"/>
  <c r="AT4" i="35"/>
  <c r="BG24" i="35"/>
  <c r="AT5" i="35"/>
  <c r="BH9" i="35"/>
  <c r="AJ29" i="35"/>
  <c r="BQ12" i="35"/>
  <c r="E53" i="35"/>
  <c r="CF24" i="35"/>
  <c r="BZ29" i="35"/>
  <c r="CG17" i="35"/>
  <c r="BC53" i="35"/>
  <c r="CJ51" i="35"/>
  <c r="BC46" i="35"/>
  <c r="BU15" i="35"/>
  <c r="R52" i="35"/>
  <c r="CJ50" i="35"/>
  <c r="AN47" i="35"/>
  <c r="AJ47" i="35"/>
  <c r="CH26" i="35"/>
  <c r="BX36" i="35"/>
  <c r="S41" i="35"/>
  <c r="M41" i="35"/>
  <c r="BQ52" i="35"/>
  <c r="CP8" i="35"/>
  <c r="CF50" i="35"/>
  <c r="BX32" i="35"/>
  <c r="BK49" i="35"/>
  <c r="BU50" i="35"/>
  <c r="AF53" i="35"/>
  <c r="T42" i="35"/>
  <c r="AF37" i="35"/>
  <c r="BU52" i="35"/>
  <c r="N53" i="35"/>
  <c r="M42" i="35"/>
  <c r="AA37" i="35"/>
  <c r="BW25" i="35"/>
  <c r="W51" i="35"/>
  <c r="CM15" i="35"/>
  <c r="BU10" i="35"/>
  <c r="BU12" i="35"/>
  <c r="BU24" i="35"/>
  <c r="BG48" i="35"/>
  <c r="Q32" i="35"/>
  <c r="DB40" i="35"/>
  <c r="T38" i="35"/>
  <c r="AL25" i="35"/>
  <c r="AA27" i="35"/>
  <c r="BK17" i="35"/>
  <c r="AP17" i="35"/>
  <c r="V14" i="35"/>
  <c r="AE20" i="35"/>
  <c r="BT8" i="35"/>
  <c r="AA35" i="35"/>
  <c r="CF5" i="35"/>
  <c r="BU42" i="35"/>
  <c r="BU44" i="35"/>
  <c r="BW16" i="35"/>
  <c r="Q48" i="35"/>
  <c r="BD31" i="35"/>
  <c r="CS45" i="35"/>
  <c r="BC37" i="35"/>
  <c r="U25" i="35"/>
  <c r="BI26" i="35"/>
  <c r="AL17" i="35"/>
  <c r="T17" i="35"/>
  <c r="BG13" i="35"/>
  <c r="AC16" i="35"/>
  <c r="BT40" i="35"/>
  <c r="I35" i="35"/>
  <c r="CM34" i="35"/>
  <c r="BK47" i="35"/>
  <c r="CJ5" i="35"/>
  <c r="DW50" i="35"/>
  <c r="V43" i="35"/>
  <c r="AL42" i="35"/>
  <c r="BW18" i="35"/>
  <c r="CS37" i="35"/>
  <c r="DC38" i="35"/>
  <c r="CE23" i="35"/>
  <c r="CN25" i="35"/>
  <c r="DA5" i="35"/>
  <c r="CB52" i="35"/>
  <c r="O54" i="35"/>
  <c r="BH53" i="35"/>
  <c r="CY40" i="35"/>
  <c r="BQ8" i="35"/>
  <c r="CC28" i="35"/>
  <c r="M51" i="35"/>
  <c r="DX51" i="35"/>
  <c r="BX25" i="35"/>
  <c r="BP35" i="35"/>
  <c r="X50" i="35"/>
  <c r="BX17" i="35"/>
  <c r="AF45" i="35"/>
  <c r="AU35" i="35"/>
  <c r="CN48" i="35"/>
  <c r="AO48" i="35"/>
  <c r="AG48" i="35"/>
  <c r="AK47" i="35"/>
  <c r="BP51" i="35"/>
  <c r="BI36" i="35"/>
  <c r="E16" i="35"/>
  <c r="O34" i="35"/>
  <c r="AU10" i="35"/>
  <c r="AQ36" i="35"/>
  <c r="AP15" i="35"/>
  <c r="BC33" i="35"/>
  <c r="DV52" i="35"/>
  <c r="E47" i="35"/>
  <c r="AV54" i="35"/>
  <c r="BE30" i="35"/>
  <c r="CB40" i="35"/>
  <c r="I46" i="35"/>
  <c r="BG45" i="35"/>
  <c r="N45" i="35"/>
  <c r="L51" i="35"/>
  <c r="AV35" i="35"/>
  <c r="AE14" i="35"/>
  <c r="BI32" i="35"/>
  <c r="V48" i="35"/>
  <c r="AF35" i="35"/>
  <c r="E14" i="35"/>
  <c r="AQ32" i="35"/>
  <c r="BP11" i="35"/>
  <c r="CM17" i="35"/>
  <c r="AX39" i="35"/>
  <c r="BT6" i="35"/>
  <c r="BQ31" i="35"/>
  <c r="T47" i="35"/>
  <c r="J47" i="35"/>
  <c r="CW48" i="35"/>
  <c r="BK48" i="35"/>
  <c r="AH28" i="35"/>
  <c r="AG5" i="35"/>
  <c r="CM5" i="35"/>
  <c r="W48" i="35"/>
  <c r="Q28" i="35"/>
  <c r="AH4" i="35"/>
  <c r="AT45" i="35"/>
  <c r="BQ49" i="35"/>
  <c r="AB44" i="35"/>
  <c r="AG37" i="35"/>
  <c r="CG48" i="35"/>
  <c r="M43" i="35"/>
  <c r="O35" i="35"/>
  <c r="AJ10" i="35"/>
  <c r="CE53" i="35"/>
  <c r="BA42" i="35"/>
  <c r="R34" i="35"/>
  <c r="S10" i="35"/>
  <c r="CJ36" i="35"/>
  <c r="T40" i="35"/>
  <c r="N40" i="35"/>
  <c r="I53" i="35"/>
  <c r="BE34" i="35"/>
  <c r="N41" i="35"/>
  <c r="AN39" i="35"/>
  <c r="L29" i="35"/>
  <c r="AG32" i="35"/>
  <c r="AP21" i="35"/>
  <c r="U21" i="35"/>
  <c r="BE17" i="35"/>
  <c r="N11" i="35"/>
  <c r="CV47" i="35"/>
  <c r="J38" i="35"/>
  <c r="CN10" i="35"/>
  <c r="AI51" i="35"/>
  <c r="X30" i="35"/>
  <c r="BA8" i="35"/>
  <c r="AT28" i="35"/>
  <c r="BE22" i="35"/>
  <c r="X15" i="35"/>
  <c r="S6" i="35"/>
  <c r="Q27" i="35"/>
  <c r="AW6" i="35"/>
  <c r="CF54" i="35"/>
  <c r="M36" i="35"/>
  <c r="AB42" i="35"/>
  <c r="M25" i="35"/>
  <c r="U15" i="35"/>
  <c r="BG14" i="35"/>
  <c r="Q12" i="35"/>
  <c r="AR23" i="35"/>
  <c r="Y43" i="35"/>
  <c r="S8" i="35"/>
  <c r="C25" i="18"/>
  <c r="O38" i="18"/>
  <c r="L5" i="18"/>
  <c r="C7" i="18"/>
  <c r="AH18" i="18"/>
  <c r="N45" i="18"/>
  <c r="O45" i="35"/>
  <c r="AF49" i="35"/>
  <c r="F50" i="35"/>
  <c r="AW12" i="35"/>
  <c r="M47" i="35"/>
  <c r="BA29" i="35"/>
  <c r="F21" i="35"/>
  <c r="BD10" i="35"/>
  <c r="AP10" i="35"/>
  <c r="BM7" i="35"/>
  <c r="O22" i="35"/>
  <c r="O47" i="35"/>
  <c r="J31" i="35"/>
  <c r="AE34" i="35"/>
  <c r="AN23" i="35"/>
  <c r="L23" i="35"/>
  <c r="R19" i="35"/>
  <c r="BE25" i="35"/>
  <c r="BM15" i="35"/>
  <c r="Q22" i="35"/>
  <c r="BA5" i="35"/>
  <c r="AC53" i="18"/>
  <c r="Q50" i="18"/>
  <c r="E3" i="18"/>
  <c r="V24" i="18"/>
  <c r="H45" i="18"/>
  <c r="BX38" i="35"/>
  <c r="Y42" i="35"/>
  <c r="AH24" i="35"/>
  <c r="BD3" i="35"/>
  <c r="BI28" i="35"/>
  <c r="BI30" i="35"/>
  <c r="AS20" i="35"/>
  <c r="Z20" i="35"/>
  <c r="BL16" i="35"/>
  <c r="AO3" i="35"/>
  <c r="BU29" i="35"/>
  <c r="CY33" i="35"/>
  <c r="AW28" i="35"/>
  <c r="CF40" i="35"/>
  <c r="BQ23" i="35"/>
  <c r="I51" i="35"/>
  <c r="AW50" i="35"/>
  <c r="DO46" i="35"/>
  <c r="AJ50" i="35"/>
  <c r="AS29" i="35"/>
  <c r="M8" i="35"/>
  <c r="BY4" i="35"/>
  <c r="S50" i="35"/>
  <c r="AB29" i="35"/>
  <c r="BA7" i="35"/>
  <c r="BY43" i="35"/>
  <c r="AA29" i="35"/>
  <c r="W29" i="35"/>
  <c r="BB48" i="35"/>
  <c r="AJ38" i="35"/>
  <c r="AY34" i="35"/>
  <c r="W38" i="35"/>
  <c r="U38" i="35"/>
  <c r="AW21" i="35"/>
  <c r="Q14" i="35"/>
  <c r="BD41" i="35"/>
  <c r="Y23" i="35"/>
  <c r="AM4" i="35"/>
  <c r="BK5" i="35"/>
  <c r="BK44" i="35"/>
  <c r="AX30" i="35"/>
  <c r="AJ30" i="35"/>
  <c r="AT39" i="35"/>
  <c r="BF3" i="35"/>
  <c r="AJ54" i="35"/>
  <c r="AK26" i="35"/>
  <c r="BH18" i="35"/>
  <c r="AN8" i="35"/>
  <c r="Z8" i="35"/>
  <c r="BD5" i="35"/>
  <c r="AJ11" i="35"/>
  <c r="BD34" i="35"/>
  <c r="Y27" i="35"/>
  <c r="F30" i="35"/>
  <c r="J20" i="35"/>
  <c r="AV19" i="35"/>
  <c r="AB16" i="35"/>
  <c r="L16" i="35"/>
  <c r="N14" i="18"/>
  <c r="I39" i="35"/>
  <c r="AN14" i="35"/>
  <c r="S8" i="18"/>
  <c r="M19" i="18"/>
  <c r="W33" i="18"/>
  <c r="B25" i="18"/>
  <c r="F9" i="18"/>
  <c r="S24" i="18"/>
  <c r="Y40" i="35"/>
  <c r="AU38" i="35"/>
  <c r="L18" i="35"/>
  <c r="Q8" i="35"/>
  <c r="BK39" i="35"/>
  <c r="AR24" i="35"/>
  <c r="AQ14" i="35"/>
  <c r="X14" i="35"/>
  <c r="AU11" i="35"/>
  <c r="AU19" i="35"/>
  <c r="V44" i="35"/>
  <c r="AV43" i="35"/>
  <c r="AV22" i="35"/>
  <c r="O15" i="35"/>
  <c r="BB5" i="35"/>
  <c r="AF26" i="35"/>
  <c r="AG6" i="35"/>
  <c r="Z12" i="35"/>
  <c r="BH24" i="35"/>
  <c r="W4" i="35"/>
  <c r="L27" i="18"/>
  <c r="F49" i="18"/>
  <c r="L29" i="18"/>
  <c r="K46" i="18"/>
  <c r="C22" i="18"/>
  <c r="BX45" i="35"/>
  <c r="O44" i="35"/>
  <c r="N32" i="35"/>
  <c r="BE19" i="35"/>
  <c r="BI44" i="35"/>
  <c r="BE43" i="35"/>
  <c r="AB35" i="35"/>
  <c r="AA32" i="35"/>
  <c r="BK21" i="35"/>
  <c r="CR3" i="35"/>
  <c r="CI50" i="35"/>
  <c r="DW48" i="35"/>
  <c r="CL37" i="35"/>
  <c r="CY42" i="35"/>
  <c r="CC47" i="35"/>
  <c r="CK51" i="35"/>
  <c r="CK36" i="35"/>
  <c r="J52" i="35"/>
  <c r="AI34" i="35"/>
  <c r="V42" i="35"/>
  <c r="O4" i="35"/>
  <c r="AJ44" i="35"/>
  <c r="T50" i="35"/>
  <c r="AN36" i="35"/>
  <c r="F3" i="35"/>
  <c r="S48" i="35"/>
  <c r="N48" i="35"/>
  <c r="AX49" i="35"/>
  <c r="S42" i="35"/>
  <c r="AW46" i="35"/>
  <c r="AK54" i="35"/>
  <c r="AP33" i="35"/>
  <c r="BL32" i="35"/>
  <c r="AP22" i="35"/>
  <c r="AG12" i="35"/>
  <c r="S12" i="35"/>
  <c r="AO9" i="35"/>
  <c r="AI12" i="35"/>
  <c r="AQ45" i="35"/>
  <c r="BB30" i="35"/>
  <c r="CR53" i="35"/>
  <c r="CM25" i="35"/>
  <c r="BP45" i="35"/>
  <c r="AR52" i="35"/>
  <c r="AP40" i="35"/>
  <c r="CF34" i="35"/>
  <c r="AM46" i="35"/>
  <c r="AI46" i="35"/>
  <c r="BK45" i="35"/>
  <c r="CG31" i="35"/>
  <c r="F45" i="35"/>
  <c r="U19" i="35"/>
  <c r="AM36" i="35"/>
  <c r="CG50" i="35"/>
  <c r="AH42" i="35"/>
  <c r="BB18" i="35"/>
  <c r="V36" i="35"/>
  <c r="L39" i="35"/>
  <c r="BM38" i="35"/>
  <c r="AR47" i="35"/>
  <c r="BH41" i="35"/>
  <c r="S37" i="35"/>
  <c r="R43" i="35"/>
  <c r="AM27" i="35"/>
  <c r="Q24" i="35"/>
  <c r="AN16" i="35"/>
  <c r="AI4" i="35"/>
  <c r="AG39" i="35"/>
  <c r="AN3" i="35"/>
  <c r="AF46" i="35"/>
  <c r="AX36" i="35"/>
  <c r="AV36" i="35"/>
  <c r="AM54" i="35"/>
  <c r="BT32" i="35"/>
  <c r="BK13" i="35"/>
  <c r="S52" i="35"/>
  <c r="AE30" i="35"/>
  <c r="Z21" i="35"/>
  <c r="Q11" i="35"/>
  <c r="BH10" i="35"/>
  <c r="X8" i="35"/>
  <c r="BL24" i="35"/>
  <c r="BG28" i="35"/>
  <c r="AS31" i="35"/>
  <c r="AO35" i="35"/>
  <c r="T24" i="35"/>
  <c r="AT23" i="35"/>
  <c r="AN19" i="35"/>
  <c r="E34" i="35"/>
  <c r="T21" i="35"/>
  <c r="AB23" i="35"/>
  <c r="BA32" i="35"/>
  <c r="AG23" i="18"/>
  <c r="J51" i="18"/>
  <c r="M44" i="18"/>
  <c r="AG51" i="18"/>
  <c r="O31" i="18"/>
  <c r="D9" i="18"/>
  <c r="CN52" i="35"/>
  <c r="AX32" i="35"/>
  <c r="O28" i="35"/>
  <c r="AN5" i="35"/>
  <c r="AH25" i="35"/>
  <c r="U27" i="35"/>
  <c r="BC17" i="35"/>
  <c r="AK17" i="35"/>
  <c r="O14" i="35"/>
  <c r="AP19" i="35"/>
  <c r="AG50" i="35"/>
  <c r="AL28" i="35"/>
  <c r="O25" i="35"/>
  <c r="AM17" i="35"/>
  <c r="AK6" i="35"/>
  <c r="AW5" i="35"/>
  <c r="AJ4" i="35"/>
  <c r="F6" i="35"/>
  <c r="AC25" i="35"/>
  <c r="I14" i="35"/>
  <c r="M54" i="18"/>
  <c r="AG40" i="18"/>
  <c r="J31" i="18"/>
  <c r="AC33" i="18"/>
  <c r="AE8" i="18"/>
  <c r="AB19" i="18"/>
  <c r="AU54" i="35"/>
  <c r="AU32" i="35"/>
  <c r="X11" i="35"/>
  <c r="BH29" i="35"/>
  <c r="AI23" i="35"/>
  <c r="BG15" i="35"/>
  <c r="W3" i="35"/>
  <c r="AG31" i="35"/>
  <c r="D3" i="35"/>
  <c r="CI49" i="35"/>
  <c r="U39" i="35"/>
  <c r="BM20" i="35"/>
  <c r="N33" i="35"/>
  <c r="AS9" i="35"/>
  <c r="W21" i="18"/>
  <c r="T15" i="18"/>
  <c r="AR34" i="35"/>
  <c r="AP18" i="35"/>
  <c r="X10" i="35"/>
  <c r="AR19" i="35"/>
  <c r="B15" i="35"/>
  <c r="V22" i="18"/>
  <c r="BT12" i="35"/>
  <c r="Q25" i="35"/>
  <c r="BB13" i="35"/>
  <c r="BB52" i="35"/>
  <c r="AS30" i="35"/>
  <c r="AJ27" i="35"/>
  <c r="AS19" i="35"/>
  <c r="AA9" i="35"/>
  <c r="R9" i="35"/>
  <c r="AK53" i="35"/>
  <c r="R35" i="35"/>
  <c r="I33" i="35"/>
  <c r="AC15" i="35"/>
  <c r="J26" i="35"/>
  <c r="I28" i="35"/>
  <c r="AR18" i="35"/>
  <c r="Z18" i="35"/>
  <c r="BK14" i="35"/>
  <c r="AS4" i="35"/>
  <c r="O52" i="35"/>
  <c r="O29" i="35"/>
  <c r="AW25" i="35"/>
  <c r="Q18" i="35"/>
  <c r="AW7" i="35"/>
  <c r="Z7" i="35"/>
  <c r="M5" i="35"/>
  <c r="AH8" i="35"/>
  <c r="T28" i="35"/>
  <c r="W17" i="35"/>
  <c r="O20" i="18"/>
  <c r="W43" i="18"/>
  <c r="Z33" i="18"/>
  <c r="Q36" i="18"/>
  <c r="Z43" i="18"/>
  <c r="H52" i="18"/>
  <c r="Y26" i="35"/>
  <c r="V15" i="35"/>
  <c r="AL10" i="35"/>
  <c r="Z27" i="18"/>
  <c r="AF32" i="35"/>
  <c r="L7" i="35"/>
  <c r="X35" i="18"/>
  <c r="L17" i="18"/>
  <c r="G7" i="18"/>
  <c r="AG46" i="18"/>
  <c r="AE36" i="18"/>
  <c r="H21" i="18"/>
  <c r="AS23" i="35"/>
  <c r="AI6" i="35"/>
  <c r="N33" i="18"/>
  <c r="K10" i="18"/>
  <c r="AA39" i="18"/>
  <c r="B14" i="18"/>
  <c r="O18" i="18"/>
  <c r="V26" i="18"/>
  <c r="G20" i="18"/>
  <c r="L34" i="18"/>
  <c r="T53" i="18"/>
  <c r="O26" i="18"/>
  <c r="BL33" i="35"/>
  <c r="AR27" i="35"/>
  <c r="BL35" i="35"/>
  <c r="BD17" i="35"/>
  <c r="U7" i="35"/>
  <c r="J34" i="18"/>
  <c r="AC51" i="18"/>
  <c r="AJ21" i="35"/>
  <c r="J35" i="35"/>
  <c r="AO34" i="35"/>
  <c r="R13" i="35"/>
  <c r="BK25" i="35"/>
  <c r="L53" i="18"/>
  <c r="BZ8" i="35"/>
  <c r="BI21" i="35"/>
  <c r="E8" i="35"/>
  <c r="Q36" i="35"/>
  <c r="N36" i="35"/>
  <c r="L45" i="35"/>
  <c r="AY37" i="35"/>
  <c r="AM33" i="35"/>
  <c r="V22" i="35"/>
  <c r="L53" i="35"/>
  <c r="CH49" i="35"/>
  <c r="AL15" i="35"/>
  <c r="X53" i="35"/>
  <c r="E31" i="35"/>
  <c r="AQ21" i="35"/>
  <c r="AH11" i="35"/>
  <c r="T11" i="35"/>
  <c r="AO8" i="35"/>
  <c r="S32" i="35"/>
  <c r="N30" i="35"/>
  <c r="W32" i="35"/>
  <c r="BA36" i="35"/>
  <c r="AF25" i="35"/>
  <c r="AG24" i="35"/>
  <c r="BM19" i="35"/>
  <c r="BJ3" i="35"/>
  <c r="AC30" i="35"/>
  <c r="AN24" i="35"/>
  <c r="Y19" i="35"/>
  <c r="H44" i="18"/>
  <c r="L15" i="18"/>
  <c r="AA17" i="18"/>
  <c r="Q23" i="18"/>
  <c r="B25" i="35"/>
  <c r="AB20" i="18"/>
  <c r="J23" i="35"/>
  <c r="L3" i="35"/>
  <c r="O28" i="18"/>
  <c r="C3" i="18"/>
  <c r="AG19" i="35"/>
  <c r="AO4" i="35"/>
  <c r="I40" i="18"/>
  <c r="AE38" i="18"/>
  <c r="E7" i="18"/>
  <c r="U25" i="18"/>
  <c r="B50" i="18"/>
  <c r="AK44" i="35"/>
  <c r="AJ8" i="35"/>
  <c r="T12" i="18"/>
  <c r="T8" i="18"/>
  <c r="S10" i="18"/>
  <c r="E33" i="18"/>
  <c r="I35" i="18"/>
  <c r="T43" i="18"/>
  <c r="R54" i="18"/>
  <c r="BH39" i="35"/>
  <c r="AL22" i="35"/>
  <c r="AN11" i="35"/>
  <c r="X31" i="35"/>
  <c r="I11" i="35"/>
  <c r="CT36" i="35"/>
  <c r="DL22" i="35"/>
  <c r="CI9" i="35"/>
  <c r="CD10" i="35"/>
  <c r="CB8" i="35"/>
  <c r="CN27" i="35"/>
  <c r="CI3" i="35"/>
  <c r="AP42" i="35"/>
  <c r="BZ25" i="35"/>
  <c r="CC13" i="35"/>
  <c r="BQ42" i="35"/>
  <c r="CD26" i="35"/>
  <c r="CC25" i="35"/>
  <c r="DI41" i="35"/>
  <c r="BW36" i="35"/>
  <c r="BE52" i="35"/>
  <c r="CI13" i="35"/>
  <c r="AP46" i="35"/>
  <c r="BT25" i="35"/>
  <c r="BX53" i="35"/>
  <c r="AM48" i="35"/>
  <c r="T36" i="35"/>
  <c r="O36" i="35"/>
  <c r="BP30" i="35"/>
  <c r="BK30" i="35"/>
  <c r="BI25" i="35"/>
  <c r="S5" i="35"/>
  <c r="BC48" i="35"/>
  <c r="AR30" i="35"/>
  <c r="AQ25" i="35"/>
  <c r="R37" i="35"/>
  <c r="DS16" i="35"/>
  <c r="Y47" i="35"/>
  <c r="CS41" i="35"/>
  <c r="CN17" i="35"/>
  <c r="BP13" i="35"/>
  <c r="Q47" i="35"/>
  <c r="E35" i="35"/>
  <c r="BI34" i="35"/>
  <c r="AP52" i="35"/>
  <c r="AW29" i="35"/>
  <c r="AV24" i="35"/>
  <c r="M20" i="35"/>
  <c r="AT49" i="35"/>
  <c r="AF29" i="35"/>
  <c r="AF24" i="35"/>
  <c r="M18" i="35"/>
  <c r="CU32" i="35"/>
  <c r="CU54" i="35"/>
  <c r="BQ28" i="35"/>
  <c r="BZ16" i="35"/>
  <c r="DH42" i="35"/>
  <c r="DW51" i="35"/>
  <c r="DA9" i="35"/>
  <c r="CS49" i="35"/>
  <c r="AN45" i="35"/>
  <c r="M38" i="35"/>
  <c r="AI17" i="35"/>
  <c r="AV5" i="35"/>
  <c r="AW42" i="35"/>
  <c r="BA37" i="35"/>
  <c r="R17" i="35"/>
  <c r="AK4" i="35"/>
  <c r="CM21" i="35"/>
  <c r="CJ24" i="35"/>
  <c r="BP9" i="35"/>
  <c r="BP32" i="35"/>
  <c r="BL51" i="35"/>
  <c r="BP3" i="35"/>
  <c r="AA13" i="35"/>
  <c r="AR49" i="35"/>
  <c r="AR50" i="35"/>
  <c r="AE42" i="35"/>
  <c r="I13" i="35"/>
  <c r="AA48" i="35"/>
  <c r="I49" i="35"/>
  <c r="AW48" i="35"/>
  <c r="AV52" i="35"/>
  <c r="AY39" i="35"/>
  <c r="AI41" i="35"/>
  <c r="AF47" i="35"/>
  <c r="S31" i="35"/>
  <c r="S28" i="35"/>
  <c r="S20" i="35"/>
  <c r="BK9" i="35"/>
  <c r="AY9" i="35"/>
  <c r="O7" i="35"/>
  <c r="AJ17" i="35"/>
  <c r="Y48" i="35"/>
  <c r="AC28" i="35"/>
  <c r="AA45" i="35"/>
  <c r="W40" i="35"/>
  <c r="X19" i="35"/>
  <c r="E13" i="35"/>
  <c r="AM41" i="35"/>
  <c r="BK24" i="35"/>
  <c r="F15" i="35"/>
  <c r="AU14" i="35"/>
  <c r="E12" i="35"/>
  <c r="AG22" i="35"/>
  <c r="N51" i="35"/>
  <c r="N47" i="35"/>
  <c r="F23" i="35"/>
  <c r="AG15" i="35"/>
  <c r="AR6" i="35"/>
  <c r="BL27" i="35"/>
  <c r="I7" i="35"/>
  <c r="R14" i="35"/>
  <c r="O26" i="35"/>
  <c r="AI5" i="35"/>
  <c r="B43" i="18"/>
  <c r="X16" i="18"/>
  <c r="AG54" i="18"/>
  <c r="AG21" i="18"/>
  <c r="J43" i="18"/>
  <c r="AB44" i="18"/>
  <c r="CD41" i="35"/>
  <c r="AJ42" i="35"/>
  <c r="AN33" i="35"/>
  <c r="BG9" i="35"/>
  <c r="AN32" i="35"/>
  <c r="M34" i="35"/>
  <c r="W23" i="35"/>
  <c r="AY22" i="35"/>
  <c r="BL18" i="35"/>
  <c r="BA23" i="35"/>
  <c r="AM51" i="35"/>
  <c r="R32" i="35"/>
  <c r="M30" i="35"/>
  <c r="R21" i="35"/>
  <c r="E11" i="35"/>
  <c r="AX10" i="35"/>
  <c r="O8" i="35"/>
  <c r="AA23" i="35"/>
  <c r="Q33" i="35"/>
  <c r="AW11" i="35"/>
  <c r="D42" i="18"/>
  <c r="T23" i="18"/>
  <c r="AD23" i="18"/>
  <c r="B4" i="35"/>
  <c r="E43" i="18"/>
  <c r="F13" i="18"/>
  <c r="AU40" i="35"/>
  <c r="AH44" i="35"/>
  <c r="L5" i="35"/>
  <c r="BL37" i="35"/>
  <c r="X27" i="35"/>
  <c r="AK19" i="35"/>
  <c r="S9" i="35"/>
  <c r="F9" i="35"/>
  <c r="AH6" i="35"/>
  <c r="CX36" i="35"/>
  <c r="BY49" i="35"/>
  <c r="CC34" i="35"/>
  <c r="DG53" i="35"/>
  <c r="AB51" i="35"/>
  <c r="AL50" i="35"/>
  <c r="AB38" i="35"/>
  <c r="DH48" i="35"/>
  <c r="AV42" i="35"/>
  <c r="AH39" i="35"/>
  <c r="AT18" i="35"/>
  <c r="AO10" i="35"/>
  <c r="AK41" i="35"/>
  <c r="J39" i="35"/>
  <c r="AC18" i="35"/>
  <c r="AC9" i="35"/>
  <c r="Z53" i="35"/>
  <c r="V53" i="35"/>
  <c r="AL45" i="35"/>
  <c r="AI43" i="35"/>
  <c r="BB28" i="35"/>
  <c r="BW53" i="35"/>
  <c r="BB34" i="35"/>
  <c r="AA36" i="35"/>
  <c r="BB23" i="35"/>
  <c r="AR13" i="35"/>
  <c r="AE13" i="35"/>
  <c r="BE10" i="35"/>
  <c r="AP8" i="35"/>
  <c r="BK50" i="35"/>
  <c r="F32" i="35"/>
  <c r="BE53" i="35"/>
  <c r="BA38" i="35"/>
  <c r="I22" i="35"/>
  <c r="Q5" i="35"/>
  <c r="AK27" i="35"/>
  <c r="AV29" i="35"/>
  <c r="BD19" i="35"/>
  <c r="AL19" i="35"/>
  <c r="Q16" i="35"/>
  <c r="J14" i="35"/>
  <c r="AR45" i="35"/>
  <c r="J30" i="35"/>
  <c r="AT26" i="35"/>
  <c r="J19" i="35"/>
  <c r="AW8" i="35"/>
  <c r="AI8" i="35"/>
  <c r="E6" i="35"/>
  <c r="M12" i="35"/>
  <c r="AF36" i="35"/>
  <c r="AE22" i="35"/>
  <c r="AA40" i="18"/>
  <c r="C26" i="18"/>
  <c r="B48" i="35"/>
  <c r="AC30" i="18"/>
  <c r="Q33" i="18"/>
  <c r="H17" i="18"/>
  <c r="CP11" i="35"/>
  <c r="AN49" i="35"/>
  <c r="J29" i="35"/>
  <c r="V7" i="35"/>
  <c r="L28" i="35"/>
  <c r="AN22" i="35"/>
  <c r="BM14" i="35"/>
  <c r="AB5" i="35"/>
  <c r="BA25" i="35"/>
  <c r="O6" i="35"/>
  <c r="BU22" i="35"/>
  <c r="BA35" i="35"/>
  <c r="AW40" i="35"/>
  <c r="BA24" i="35"/>
  <c r="BB14" i="35"/>
  <c r="AJ14" i="35"/>
  <c r="BD11" i="35"/>
  <c r="BH20" i="35"/>
  <c r="AL47" i="35"/>
  <c r="J6" i="35"/>
  <c r="Z38" i="18"/>
  <c r="Q54" i="18"/>
  <c r="I18" i="18"/>
  <c r="Q38" i="18"/>
  <c r="J8" i="18"/>
  <c r="R7" i="18"/>
  <c r="AK36" i="35"/>
  <c r="AK43" i="35"/>
  <c r="N25" i="35"/>
  <c r="J28" i="35"/>
  <c r="F34" i="35"/>
  <c r="O23" i="35"/>
  <c r="BL12" i="35"/>
  <c r="AV12" i="35"/>
  <c r="N10" i="35"/>
  <c r="BY22" i="35"/>
  <c r="CY39" i="35"/>
  <c r="CE18" i="35"/>
  <c r="AV49" i="35"/>
  <c r="BW8" i="35"/>
  <c r="AF42" i="35"/>
  <c r="AA42" i="35"/>
  <c r="CI43" i="35"/>
  <c r="O48" i="35"/>
  <c r="F37" i="35"/>
  <c r="AU22" i="35"/>
  <c r="CG54" i="35"/>
  <c r="BG46" i="35"/>
  <c r="BB35" i="35"/>
  <c r="M22" i="35"/>
  <c r="BP18" i="35"/>
  <c r="AN40" i="35"/>
  <c r="AI40" i="35"/>
  <c r="AK45" i="35"/>
  <c r="X37" i="35"/>
  <c r="BM45" i="35"/>
  <c r="AG33" i="35"/>
  <c r="BI33" i="35"/>
  <c r="AM40" i="35"/>
  <c r="L30" i="35"/>
  <c r="R28" i="35"/>
  <c r="L21" i="35"/>
  <c r="AA6" i="35"/>
  <c r="O10" i="35"/>
  <c r="BE37" i="35"/>
  <c r="Z28" i="35"/>
  <c r="CM23" i="35"/>
  <c r="BQ38" i="35"/>
  <c r="BE46" i="35"/>
  <c r="CB25" i="35"/>
  <c r="BQ20" i="35"/>
  <c r="Y51" i="35"/>
  <c r="AQ38" i="35"/>
  <c r="AM38" i="35"/>
  <c r="CG19" i="35"/>
  <c r="AB33" i="35"/>
  <c r="V29" i="35"/>
  <c r="AR11" i="35"/>
  <c r="CG42" i="35"/>
  <c r="J33" i="35"/>
  <c r="AR28" i="35"/>
  <c r="BI8" i="35"/>
  <c r="BY25" i="35"/>
  <c r="BT46" i="35"/>
  <c r="BW27" i="35"/>
  <c r="AS46" i="35"/>
  <c r="V31" i="35"/>
  <c r="CF33" i="35"/>
  <c r="U37" i="35"/>
  <c r="AQ24" i="35"/>
  <c r="V26" i="35"/>
  <c r="AW16" i="35"/>
  <c r="AE16" i="35"/>
  <c r="X13" i="35"/>
  <c r="AL8" i="35"/>
  <c r="BD47" i="35"/>
  <c r="AG34" i="35"/>
  <c r="CI39" i="35"/>
  <c r="AY43" i="35"/>
  <c r="AM37" i="35"/>
  <c r="R11" i="35"/>
  <c r="AY33" i="35"/>
  <c r="BM34" i="35"/>
  <c r="BE23" i="35"/>
  <c r="AC23" i="35"/>
  <c r="AC19" i="35"/>
  <c r="Q29" i="35"/>
  <c r="BA52" i="35"/>
  <c r="AI32" i="35"/>
  <c r="AU30" i="35"/>
  <c r="AI21" i="35"/>
  <c r="Y11" i="35"/>
  <c r="J11" i="35"/>
  <c r="AG8" i="35"/>
  <c r="AS27" i="35"/>
  <c r="AB34" i="35"/>
  <c r="BK12" i="35"/>
  <c r="AC23" i="18"/>
  <c r="N24" i="18"/>
  <c r="Z52" i="18"/>
  <c r="B44" i="35"/>
  <c r="I6" i="18"/>
  <c r="I3" i="18"/>
  <c r="BD32" i="35"/>
  <c r="BZ37" i="35"/>
  <c r="BB40" i="35"/>
  <c r="AF18" i="35"/>
  <c r="BK35" i="35"/>
  <c r="BM24" i="35"/>
  <c r="AE17" i="35"/>
  <c r="T6" i="35"/>
  <c r="T5" i="35"/>
  <c r="AA4" i="35"/>
  <c r="AF5" i="35"/>
  <c r="X38" i="35"/>
  <c r="AP25" i="35"/>
  <c r="AG27" i="35"/>
  <c r="I18" i="35"/>
  <c r="AV17" i="35"/>
  <c r="AA14" i="35"/>
  <c r="X22" i="35"/>
  <c r="DW43" i="35"/>
  <c r="AW17" i="35"/>
  <c r="W5" i="35"/>
  <c r="Q42" i="18"/>
  <c r="T30" i="18"/>
  <c r="AB31" i="18"/>
  <c r="D20" i="18"/>
  <c r="S17" i="18"/>
  <c r="AW49" i="35"/>
  <c r="I44" i="35"/>
  <c r="AU21" i="35"/>
  <c r="AX34" i="35"/>
  <c r="AV46" i="35"/>
  <c r="AM25" i="35"/>
  <c r="BC15" i="35"/>
  <c r="AJ15" i="35"/>
  <c r="AP12" i="35"/>
  <c r="AE33" i="35"/>
  <c r="AP27" i="35"/>
  <c r="AH29" i="35"/>
  <c r="BI45" i="35"/>
  <c r="AK12" i="35"/>
  <c r="AS43" i="35"/>
  <c r="B22" i="35"/>
  <c r="AT37" i="35"/>
  <c r="Q39" i="35"/>
  <c r="F8" i="35"/>
  <c r="BH26" i="35"/>
  <c r="BK15" i="35"/>
  <c r="BB10" i="35"/>
  <c r="W23" i="18"/>
  <c r="AM26" i="35"/>
  <c r="AG17" i="35"/>
  <c r="AH3" i="35"/>
  <c r="W37" i="35"/>
  <c r="N28" i="35"/>
  <c r="U31" i="35"/>
  <c r="BD20" i="35"/>
  <c r="AL20" i="35"/>
  <c r="Q17" i="35"/>
  <c r="AV41" i="35"/>
  <c r="R41" i="35"/>
  <c r="AV21" i="35"/>
  <c r="BB38" i="35"/>
  <c r="AO25" i="35"/>
  <c r="E18" i="35"/>
  <c r="AJ7" i="35"/>
  <c r="R7" i="35"/>
  <c r="BK4" i="35"/>
  <c r="BD7" i="35"/>
  <c r="U41" i="35"/>
  <c r="U26" i="35"/>
  <c r="V28" i="35"/>
  <c r="BD18" i="35"/>
  <c r="AK18" i="35"/>
  <c r="Q15" i="35"/>
  <c r="R6" i="35"/>
  <c r="N11" i="18"/>
  <c r="BL20" i="35"/>
  <c r="AD3" i="35"/>
  <c r="AG6" i="18"/>
  <c r="AH6" i="18"/>
  <c r="AH53" i="18"/>
  <c r="AB11" i="18"/>
  <c r="V3" i="18"/>
  <c r="L52" i="18"/>
  <c r="BK18" i="35"/>
  <c r="N21" i="35"/>
  <c r="S21" i="18"/>
  <c r="F44" i="18"/>
  <c r="N9" i="35"/>
  <c r="C23" i="18"/>
  <c r="O34" i="18"/>
  <c r="AH54" i="18"/>
  <c r="AD8" i="18"/>
  <c r="O53" i="18"/>
  <c r="Q22" i="18"/>
  <c r="AS34" i="35"/>
  <c r="V13" i="35"/>
  <c r="J16" i="18"/>
  <c r="Q26" i="18"/>
  <c r="H8" i="18"/>
  <c r="O5" i="18"/>
  <c r="AC10" i="18"/>
  <c r="AE39" i="18"/>
  <c r="AM32" i="35"/>
  <c r="Y32" i="18"/>
  <c r="B54" i="35"/>
  <c r="AF28" i="35"/>
  <c r="AH25" i="18"/>
  <c r="AJ18" i="35"/>
  <c r="BH17" i="35"/>
  <c r="BC28" i="35"/>
  <c r="BA6" i="35"/>
  <c r="AR15" i="35"/>
  <c r="R38" i="18"/>
  <c r="S46" i="35"/>
  <c r="AG47" i="35"/>
  <c r="BC3" i="35"/>
  <c r="AO23" i="35"/>
  <c r="BL4" i="35"/>
  <c r="J23" i="18"/>
  <c r="AD51" i="18"/>
  <c r="BQ3" i="35"/>
  <c r="AK11" i="35"/>
  <c r="AV8" i="35"/>
  <c r="X34" i="35"/>
  <c r="Z34" i="35"/>
  <c r="X23" i="35"/>
  <c r="N13" i="35"/>
  <c r="BE12" i="35"/>
  <c r="CH46" i="35"/>
  <c r="J45" i="35"/>
  <c r="R44" i="35"/>
  <c r="AC12" i="35"/>
  <c r="AC34" i="35"/>
  <c r="S36" i="35"/>
  <c r="BB24" i="35"/>
  <c r="BM23" i="35"/>
  <c r="AY19" i="35"/>
  <c r="AL3" i="35"/>
  <c r="R54" i="35"/>
  <c r="AY32" i="35"/>
  <c r="Y31" i="35"/>
  <c r="AY21" i="35"/>
  <c r="AP11" i="35"/>
  <c r="AB11" i="35"/>
  <c r="AX8" i="35"/>
  <c r="BC39" i="35"/>
  <c r="AN35" i="35"/>
  <c r="S14" i="35"/>
  <c r="I25" i="18"/>
  <c r="H42" i="18"/>
  <c r="L36" i="18"/>
  <c r="S5" i="18"/>
  <c r="E34" i="18"/>
  <c r="M27" i="18"/>
  <c r="J34" i="35"/>
  <c r="AR12" i="35"/>
  <c r="AQ29" i="35"/>
  <c r="W32" i="18"/>
  <c r="Z49" i="35"/>
  <c r="AL12" i="35"/>
  <c r="B9" i="35"/>
  <c r="T17" i="18"/>
  <c r="X29" i="18"/>
  <c r="AC50" i="18"/>
  <c r="Z7" i="18"/>
  <c r="AA28" i="18"/>
  <c r="AG26" i="35"/>
  <c r="AY5" i="35"/>
  <c r="AD21" i="18"/>
  <c r="J26" i="18"/>
  <c r="M7" i="18"/>
  <c r="M34" i="18"/>
  <c r="D21" i="18"/>
  <c r="F54" i="18"/>
  <c r="AK8" i="35"/>
  <c r="CJ49" i="35"/>
  <c r="N12" i="35"/>
  <c r="L34" i="35"/>
  <c r="S21" i="35"/>
  <c r="DA31" i="35"/>
  <c r="DJ30" i="35"/>
  <c r="CS53" i="35"/>
  <c r="CN16" i="35"/>
  <c r="CJ17" i="35"/>
  <c r="AE50" i="35"/>
  <c r="CI48" i="35"/>
  <c r="CU38" i="35"/>
  <c r="CE32" i="35"/>
  <c r="DH54" i="35"/>
  <c r="BY52" i="35"/>
  <c r="DX41" i="35"/>
  <c r="CL4" i="35"/>
  <c r="CF28" i="35"/>
  <c r="BQ11" i="35"/>
  <c r="DJ53" i="35"/>
  <c r="CJ44" i="35"/>
  <c r="BW52" i="35"/>
  <c r="CF23" i="35"/>
  <c r="BT20" i="35"/>
  <c r="BT22" i="35"/>
  <c r="BT34" i="35"/>
  <c r="BP10" i="35"/>
  <c r="CM35" i="35"/>
  <c r="Z16" i="35"/>
  <c r="L54" i="35"/>
  <c r="BD53" i="35"/>
  <c r="CC15" i="35"/>
  <c r="BI15" i="35"/>
  <c r="AQ48" i="35"/>
  <c r="CY44" i="35"/>
  <c r="BP54" i="35"/>
  <c r="BQ17" i="35"/>
  <c r="BD48" i="35"/>
  <c r="CF10" i="35"/>
  <c r="BT52" i="35"/>
  <c r="BT54" i="35"/>
  <c r="BW48" i="35"/>
  <c r="Y52" i="35"/>
  <c r="BU30" i="35"/>
  <c r="AV14" i="35"/>
  <c r="AY54" i="35"/>
  <c r="AP49" i="35"/>
  <c r="BW14" i="35"/>
  <c r="Z14" i="35"/>
  <c r="AI53" i="35"/>
  <c r="BP17" i="35"/>
  <c r="CM45" i="35"/>
  <c r="Z52" i="35"/>
  <c r="BT4" i="35"/>
  <c r="BY36" i="35"/>
  <c r="AB49" i="35"/>
  <c r="X49" i="35"/>
  <c r="AX48" i="35"/>
  <c r="AB45" i="35"/>
  <c r="S49" i="35"/>
  <c r="AB6" i="35"/>
  <c r="E41" i="35"/>
  <c r="AO42" i="35"/>
  <c r="T46" i="35"/>
  <c r="AX5" i="35"/>
  <c r="X39" i="35"/>
  <c r="O53" i="35"/>
  <c r="BP25" i="35"/>
  <c r="X44" i="35"/>
  <c r="BC43" i="35"/>
  <c r="BM52" i="35"/>
  <c r="AK34" i="35"/>
  <c r="M13" i="35"/>
  <c r="AV31" i="35"/>
  <c r="AO51" i="35"/>
  <c r="T34" i="35"/>
  <c r="BA12" i="35"/>
  <c r="AF31" i="35"/>
  <c r="S34" i="35"/>
  <c r="N34" i="35"/>
  <c r="BK54" i="35"/>
  <c r="BM39" i="35"/>
  <c r="BM35" i="35"/>
  <c r="AO47" i="35"/>
  <c r="AV45" i="35"/>
  <c r="BK22" i="35"/>
  <c r="AB15" i="35"/>
  <c r="AF6" i="35"/>
  <c r="AN27" i="35"/>
  <c r="BG6" i="35"/>
  <c r="AL13" i="35"/>
  <c r="BI31" i="35"/>
  <c r="R33" i="35"/>
  <c r="V45" i="35"/>
  <c r="AS47" i="35"/>
  <c r="BL8" i="35"/>
  <c r="BE42" i="35"/>
  <c r="M28" i="35"/>
  <c r="N20" i="35"/>
  <c r="BE9" i="35"/>
  <c r="AQ9" i="35"/>
  <c r="J7" i="35"/>
  <c r="L17" i="35"/>
  <c r="BL39" i="35"/>
  <c r="U29" i="35"/>
  <c r="AO32" i="35"/>
  <c r="AX21" i="35"/>
  <c r="AA21" i="35"/>
  <c r="BL17" i="35"/>
  <c r="AV11" i="35"/>
  <c r="AJ5" i="35"/>
  <c r="AL18" i="35"/>
  <c r="BM9" i="35"/>
  <c r="AB23" i="18"/>
  <c r="AH12" i="18"/>
  <c r="Z16" i="18"/>
  <c r="X13" i="18"/>
  <c r="B4" i="18"/>
  <c r="T47" i="18"/>
  <c r="AJ49" i="35"/>
  <c r="AK48" i="35"/>
  <c r="BH22" i="35"/>
  <c r="BM17" i="35"/>
  <c r="V24" i="35"/>
  <c r="BD25" i="35"/>
  <c r="U16" i="35"/>
  <c r="BH15" i="35"/>
  <c r="BH12" i="35"/>
  <c r="BM3" i="35"/>
  <c r="W42" i="35"/>
  <c r="Z27" i="35"/>
  <c r="BI23" i="35"/>
  <c r="AA16" i="35"/>
  <c r="F4" i="35"/>
  <c r="AS35" i="35"/>
  <c r="AB3" i="35"/>
  <c r="E21" i="35"/>
  <c r="J32" i="35"/>
  <c r="O9" i="35"/>
  <c r="T45" i="18"/>
  <c r="L19" i="18"/>
  <c r="H32" i="18"/>
  <c r="AG38" i="18"/>
  <c r="N20" i="18"/>
  <c r="CD13" i="35"/>
  <c r="BL47" i="35"/>
  <c r="BD27" i="35"/>
  <c r="AT3" i="35"/>
  <c r="AY27" i="35"/>
  <c r="W22" i="35"/>
  <c r="AT14" i="35"/>
  <c r="AL4" i="35"/>
  <c r="AO24" i="35"/>
  <c r="AL5" i="35"/>
  <c r="BU19" i="35"/>
  <c r="CG41" i="35"/>
  <c r="BD46" i="35"/>
  <c r="CN36" i="35"/>
  <c r="CC17" i="35"/>
  <c r="X51" i="35"/>
  <c r="BM50" i="35"/>
  <c r="Q50" i="35"/>
  <c r="AR42" i="35"/>
  <c r="BH43" i="35"/>
  <c r="AA8" i="35"/>
  <c r="AH40" i="35"/>
  <c r="AG41" i="35"/>
  <c r="AU42" i="35"/>
  <c r="I8" i="35"/>
  <c r="R39" i="35"/>
  <c r="E44" i="35"/>
  <c r="BI43" i="35"/>
  <c r="BA50" i="35"/>
  <c r="BH49" i="35"/>
  <c r="BE39" i="35"/>
  <c r="T45" i="35"/>
  <c r="BM29" i="35"/>
  <c r="AO26" i="35"/>
  <c r="BM18" i="35"/>
  <c r="AR8" i="35"/>
  <c r="AE8" i="35"/>
  <c r="BI5" i="35"/>
  <c r="BA11" i="35"/>
  <c r="AS41" i="35"/>
  <c r="R27" i="35"/>
  <c r="AN30" i="35"/>
  <c r="L35" i="35"/>
  <c r="AH14" i="35"/>
  <c r="AY7" i="35"/>
  <c r="I36" i="35"/>
  <c r="AW23" i="35"/>
  <c r="AN13" i="35"/>
  <c r="Z13" i="35"/>
  <c r="BA10" i="35"/>
  <c r="AC7" i="35"/>
  <c r="AN38" i="35"/>
  <c r="AL38" i="35"/>
  <c r="BB21" i="35"/>
  <c r="U14" i="35"/>
  <c r="F44" i="35"/>
  <c r="AH23" i="35"/>
  <c r="AU4" i="35"/>
  <c r="V6" i="35"/>
  <c r="N46" i="35"/>
  <c r="AU3" i="35"/>
  <c r="R13" i="18"/>
  <c r="AG33" i="18"/>
  <c r="M43" i="18"/>
  <c r="G28" i="18"/>
  <c r="C4" i="18"/>
  <c r="J29" i="18"/>
  <c r="BX6" i="35"/>
  <c r="E45" i="35"/>
  <c r="AS25" i="35"/>
  <c r="F5" i="35"/>
  <c r="AL29" i="35"/>
  <c r="AL31" i="35"/>
  <c r="J21" i="35"/>
  <c r="AW20" i="35"/>
  <c r="AB17" i="35"/>
  <c r="Q7" i="35"/>
  <c r="Z46" i="35"/>
  <c r="BL30" i="35"/>
  <c r="BG27" i="35"/>
  <c r="BL19" i="35"/>
  <c r="AR9" i="35"/>
  <c r="AI9" i="35"/>
  <c r="BH6" i="35"/>
  <c r="X16" i="35"/>
  <c r="Y28" i="35"/>
  <c r="BM4" i="35"/>
  <c r="I38" i="18"/>
  <c r="AG41" i="18"/>
  <c r="I37" i="18"/>
  <c r="D24" i="18"/>
  <c r="I26" i="18"/>
  <c r="W51" i="18"/>
  <c r="AG36" i="35"/>
  <c r="BB29" i="35"/>
  <c r="O24" i="35"/>
  <c r="AF51" i="35"/>
  <c r="BG25" i="35"/>
  <c r="Y18" i="35"/>
  <c r="BG7" i="35"/>
  <c r="AQ7" i="35"/>
  <c r="V5" i="35"/>
  <c r="DO26" i="35"/>
  <c r="BQ50" i="35"/>
  <c r="CJ53" i="35"/>
  <c r="CQ47" i="35"/>
  <c r="AU50" i="35"/>
  <c r="BH47" i="35"/>
  <c r="AH47" i="35"/>
  <c r="BC44" i="35"/>
  <c r="S38" i="35"/>
  <c r="AK50" i="35"/>
  <c r="BK3" i="35"/>
  <c r="AE44" i="35"/>
  <c r="BG37" i="35"/>
  <c r="AI44" i="35"/>
  <c r="AA3" i="35"/>
  <c r="AI47" i="35"/>
  <c r="CL35" i="35"/>
  <c r="CK27" i="35"/>
  <c r="O50" i="35"/>
  <c r="AH32" i="35"/>
  <c r="O38" i="35"/>
  <c r="T39" i="35"/>
  <c r="BC25" i="35"/>
  <c r="AW27" i="35"/>
  <c r="AA18" i="35"/>
  <c r="F18" i="35"/>
  <c r="AR14" i="35"/>
  <c r="E3" i="35"/>
  <c r="BU38" i="35"/>
  <c r="AR35" i="35"/>
  <c r="CV41" i="35"/>
  <c r="BY20" i="35"/>
  <c r="CE52" i="35"/>
  <c r="CC46" i="35"/>
  <c r="BX4" i="35"/>
  <c r="CC20" i="35"/>
  <c r="BU18" i="35"/>
  <c r="BU20" i="35"/>
  <c r="BU32" i="35"/>
  <c r="CG33" i="35"/>
  <c r="N39" i="35"/>
  <c r="AM19" i="35"/>
  <c r="CN44" i="35"/>
  <c r="CM43" i="35"/>
  <c r="AW38" i="35"/>
  <c r="Q19" i="35"/>
  <c r="CB46" i="35"/>
  <c r="AR46" i="35"/>
  <c r="AJ46" i="35"/>
  <c r="AE54" i="35"/>
  <c r="BM40" i="35"/>
  <c r="AG43" i="35"/>
  <c r="AJ52" i="35"/>
  <c r="AE32" i="35"/>
  <c r="AM30" i="35"/>
  <c r="AE21" i="35"/>
  <c r="U11" i="35"/>
  <c r="BM10" i="35"/>
  <c r="AB8" i="35"/>
  <c r="S26" i="35"/>
  <c r="AP43" i="35"/>
  <c r="AO29" i="35"/>
  <c r="AQ54" i="35"/>
  <c r="N29" i="35"/>
  <c r="N24" i="35"/>
  <c r="Q13" i="35"/>
  <c r="AM24" i="35"/>
  <c r="R26" i="35"/>
  <c r="AQ16" i="35"/>
  <c r="Y16" i="35"/>
  <c r="T13" i="35"/>
  <c r="AP7" i="35"/>
  <c r="AM43" i="35"/>
  <c r="AQ27" i="35"/>
  <c r="U24" i="35"/>
  <c r="AR16" i="35"/>
  <c r="AQ4" i="35"/>
  <c r="I41" i="35"/>
  <c r="AR3" i="35"/>
  <c r="I3" i="35"/>
  <c r="AL34" i="35"/>
  <c r="AA10" i="35"/>
  <c r="N26" i="18"/>
  <c r="AD54" i="18"/>
  <c r="AB43" i="18"/>
  <c r="U40" i="18"/>
  <c r="O14" i="18"/>
  <c r="U27" i="18"/>
  <c r="CQ34" i="35"/>
  <c r="AA51" i="35"/>
  <c r="Q26" i="35"/>
  <c r="I15" i="35"/>
  <c r="BI37" i="35"/>
  <c r="AP38" i="35"/>
  <c r="AH27" i="35"/>
  <c r="W26" i="35"/>
  <c r="AO20" i="35"/>
  <c r="X5" i="35"/>
  <c r="AT50" i="35"/>
  <c r="AC33" i="35"/>
  <c r="AK32" i="35"/>
  <c r="AC22" i="35"/>
  <c r="T12" i="35"/>
  <c r="BL11" i="35"/>
  <c r="AB9" i="35"/>
  <c r="AX9" i="35"/>
  <c r="BM37" i="35"/>
  <c r="AF17" i="35"/>
  <c r="Z48" i="18"/>
  <c r="L35" i="18"/>
  <c r="G48" i="18"/>
  <c r="B44" i="18"/>
  <c r="AE25" i="18"/>
  <c r="AC27" i="18"/>
  <c r="AG49" i="35"/>
  <c r="AY53" i="35"/>
  <c r="AL11" i="35"/>
  <c r="BG44" i="35"/>
  <c r="R29" i="35"/>
  <c r="AV20" i="35"/>
  <c r="AI10" i="35"/>
  <c r="Y10" i="35"/>
  <c r="AS7" i="35"/>
  <c r="Y20" i="35"/>
  <c r="AS16" i="35"/>
  <c r="AX27" i="35"/>
  <c r="AT33" i="35"/>
  <c r="W12" i="35"/>
  <c r="F19" i="35"/>
  <c r="L41" i="18"/>
  <c r="L42" i="35"/>
  <c r="T26" i="35"/>
  <c r="AM5" i="35"/>
  <c r="AE29" i="35"/>
  <c r="AM12" i="35"/>
  <c r="C24" i="18"/>
  <c r="AA11" i="18"/>
  <c r="L13" i="35"/>
  <c r="N17" i="35"/>
  <c r="BU54" i="35"/>
  <c r="AJ35" i="35"/>
  <c r="O39" i="35"/>
  <c r="AJ24" i="35"/>
  <c r="AF14" i="35"/>
  <c r="M14" i="35"/>
  <c r="AQ47" i="35"/>
  <c r="W54" i="35"/>
  <c r="AU29" i="35"/>
  <c r="W18" i="35"/>
  <c r="BD40" i="35"/>
  <c r="AX41" i="35"/>
  <c r="AJ32" i="35"/>
  <c r="BI29" i="35"/>
  <c r="AC21" i="35"/>
  <c r="BK6" i="35"/>
  <c r="AC51" i="35"/>
  <c r="BM33" i="35"/>
  <c r="AV33" i="35"/>
  <c r="BM22" i="35"/>
  <c r="BB12" i="35"/>
  <c r="AN12" i="35"/>
  <c r="BL9" i="35"/>
  <c r="S19" i="35"/>
  <c r="AN37" i="35"/>
  <c r="AQ20" i="35"/>
  <c r="AC4" i="18"/>
  <c r="AA37" i="18"/>
  <c r="X42" i="18"/>
  <c r="R44" i="18"/>
  <c r="N28" i="18"/>
  <c r="Q52" i="18"/>
  <c r="AQ41" i="35"/>
  <c r="AQ18" i="35"/>
  <c r="BK31" i="35"/>
  <c r="AD10" i="18"/>
  <c r="C20" i="18"/>
  <c r="L20" i="35"/>
  <c r="G27" i="18"/>
  <c r="U53" i="18"/>
  <c r="N31" i="18"/>
  <c r="G41" i="18"/>
  <c r="K50" i="18"/>
  <c r="G5" i="18"/>
  <c r="AW35" i="35"/>
  <c r="AR10" i="35"/>
  <c r="O9" i="18"/>
  <c r="I15" i="18"/>
  <c r="F17" i="18"/>
  <c r="AC14" i="18"/>
  <c r="R20" i="18"/>
  <c r="E19" i="18"/>
  <c r="O11" i="35"/>
  <c r="K18" i="18"/>
  <c r="C50" i="18"/>
  <c r="X7" i="35"/>
  <c r="I7" i="18"/>
  <c r="AX25" i="35"/>
  <c r="AM14" i="35"/>
  <c r="AG25" i="35"/>
  <c r="BA4" i="35"/>
  <c r="Y18" i="18"/>
  <c r="E12" i="18"/>
  <c r="AP34" i="35"/>
  <c r="AR40" i="35"/>
  <c r="BP48" i="35"/>
  <c r="AF13" i="35"/>
  <c r="AQ31" i="35"/>
  <c r="B3" i="18"/>
  <c r="BT14" i="35"/>
  <c r="AP31" i="35"/>
  <c r="BH8" i="35"/>
  <c r="E43" i="35"/>
  <c r="AG29" i="35"/>
  <c r="I26" i="35"/>
  <c r="AH18" i="35"/>
  <c r="N8" i="35"/>
  <c r="BE7" i="35"/>
  <c r="AC53" i="35"/>
  <c r="AA30" i="35"/>
  <c r="Z25" i="35"/>
  <c r="BD26" i="35"/>
  <c r="BD24" i="35"/>
  <c r="AI26" i="35"/>
  <c r="I17" i="35"/>
  <c r="AU16" i="35"/>
  <c r="AK13" i="35"/>
  <c r="R12" i="35"/>
  <c r="AX44" i="35"/>
  <c r="BI27" i="35"/>
  <c r="AL24" i="35"/>
  <c r="BK16" i="35"/>
  <c r="Y5" i="35"/>
  <c r="BB3" i="35"/>
  <c r="BH3" i="35"/>
  <c r="AS3" i="35"/>
  <c r="AL39" i="35"/>
  <c r="AQ11" i="35"/>
  <c r="C29" i="18"/>
  <c r="Q49" i="18"/>
  <c r="S46" i="18"/>
  <c r="L21" i="18"/>
  <c r="O15" i="18"/>
  <c r="Z40" i="18"/>
  <c r="BE33" i="35"/>
  <c r="I10" i="35"/>
  <c r="BH7" i="35"/>
  <c r="M28" i="18"/>
  <c r="AI45" i="35"/>
  <c r="BB20" i="35"/>
  <c r="Y22" i="18"/>
  <c r="W48" i="18"/>
  <c r="E13" i="18"/>
  <c r="W49" i="18"/>
  <c r="W11" i="18"/>
  <c r="K33" i="18"/>
  <c r="BC18" i="35"/>
  <c r="S11" i="35"/>
  <c r="C27" i="18"/>
  <c r="D48" i="18"/>
  <c r="N51" i="18"/>
  <c r="AD24" i="18"/>
  <c r="Z47" i="18"/>
  <c r="B29" i="35"/>
  <c r="D23" i="18"/>
  <c r="BB32" i="35"/>
  <c r="AK9" i="35"/>
  <c r="BK40" i="35"/>
  <c r="AJ6" i="35"/>
  <c r="CU45" i="35"/>
  <c r="CD48" i="35"/>
  <c r="CW44" i="35"/>
  <c r="CJ33" i="35"/>
  <c r="Z45" i="35"/>
  <c r="S40" i="35"/>
  <c r="BM12" i="35"/>
  <c r="AT12" i="35"/>
  <c r="AF54" i="35"/>
  <c r="AR38" i="35"/>
  <c r="AY11" i="35"/>
  <c r="AI11" i="35"/>
  <c r="AS39" i="35"/>
  <c r="AE31" i="35"/>
  <c r="AF4" i="35"/>
  <c r="N4" i="35"/>
  <c r="AO46" i="35"/>
  <c r="BA3" i="35"/>
  <c r="AJ23" i="35"/>
  <c r="AT44" i="35"/>
  <c r="BK41" i="35"/>
  <c r="L12" i="35"/>
  <c r="BQ37" i="35"/>
  <c r="Q30" i="35"/>
  <c r="AX17" i="35"/>
  <c r="X28" i="35"/>
  <c r="T7" i="35"/>
  <c r="O42" i="18"/>
  <c r="B32" i="18"/>
  <c r="BH33" i="35"/>
  <c r="S16" i="35"/>
  <c r="CK13" i="35"/>
  <c r="AG16" i="35"/>
  <c r="AL49" i="35"/>
  <c r="AD13" i="18"/>
  <c r="BA40" i="35"/>
  <c r="AH38" i="35"/>
  <c r="AE11" i="35"/>
  <c r="AS28" i="35"/>
  <c r="AP32" i="35"/>
  <c r="AQ5" i="35"/>
  <c r="Z5" i="35"/>
  <c r="AX47" i="35"/>
  <c r="T27" i="35"/>
  <c r="V16" i="35"/>
  <c r="BZ5" i="35"/>
  <c r="BE26" i="35"/>
  <c r="Q23" i="35"/>
  <c r="AR36" i="35"/>
  <c r="BK10" i="35"/>
  <c r="AD22" i="18"/>
  <c r="AD29" i="18"/>
  <c r="BG50" i="35"/>
  <c r="BB19" i="35"/>
  <c r="AI15" i="35"/>
  <c r="W21" i="35"/>
  <c r="AD3" i="18"/>
  <c r="AB52" i="18"/>
  <c r="BI48" i="35"/>
  <c r="AC26" i="35"/>
  <c r="AA15" i="35"/>
  <c r="BA49" i="35"/>
  <c r="R51" i="35"/>
  <c r="AC42" i="35"/>
  <c r="AY40" i="35"/>
  <c r="M44" i="35"/>
  <c r="AB25" i="35"/>
  <c r="AV4" i="35"/>
  <c r="DV3" i="35"/>
  <c r="AL40" i="35"/>
  <c r="CW25" i="35"/>
  <c r="DC40" i="35"/>
  <c r="CN6" i="35"/>
  <c r="L36" i="35"/>
  <c r="X35" i="35"/>
  <c r="AO31" i="35"/>
  <c r="BI46" i="35"/>
  <c r="L24" i="35"/>
  <c r="AJ3" i="35"/>
  <c r="Z26" i="35"/>
  <c r="AB10" i="35"/>
  <c r="T26" i="18"/>
  <c r="K30" i="18"/>
  <c r="AW18" i="35"/>
  <c r="J12" i="35"/>
  <c r="AL32" i="35"/>
  <c r="BL26" i="35"/>
  <c r="O27" i="35"/>
  <c r="N53" i="18"/>
  <c r="X41" i="35"/>
  <c r="AJ33" i="35"/>
  <c r="AE19" i="35"/>
  <c r="AT22" i="35"/>
  <c r="AL30" i="35"/>
  <c r="J27" i="35"/>
  <c r="AC4" i="35"/>
  <c r="BC14" i="35"/>
  <c r="AL41" i="35"/>
  <c r="BC22" i="35"/>
  <c r="AY16" i="35"/>
  <c r="AU33" i="35"/>
  <c r="BE14" i="35"/>
  <c r="M22" i="18"/>
  <c r="U10" i="18"/>
  <c r="V19" i="18"/>
  <c r="S13" i="18"/>
  <c r="BP8" i="35"/>
  <c r="K34" i="18"/>
  <c r="U24" i="18"/>
  <c r="T14" i="18"/>
  <c r="S7" i="35"/>
  <c r="S54" i="35"/>
  <c r="AG47" i="18"/>
  <c r="BH13" i="35"/>
  <c r="V19" i="35"/>
  <c r="Z36" i="35"/>
  <c r="BA16" i="35"/>
  <c r="CE19" i="35"/>
  <c r="U17" i="35"/>
  <c r="BU46" i="35"/>
  <c r="AC26" i="18"/>
  <c r="AU52" i="35"/>
  <c r="I22" i="18"/>
  <c r="N46" i="18"/>
  <c r="BC29" i="35"/>
  <c r="V33" i="18"/>
  <c r="BD30" i="35"/>
  <c r="AU28" i="35"/>
  <c r="R6" i="18"/>
  <c r="Z50" i="18"/>
  <c r="AE7" i="35"/>
  <c r="N19" i="35"/>
  <c r="AX29" i="35"/>
  <c r="R8" i="35"/>
  <c r="AI20" i="35"/>
  <c r="B5" i="35"/>
  <c r="AL37" i="35"/>
  <c r="M17" i="35"/>
  <c r="AN15" i="35"/>
  <c r="Z31" i="35"/>
  <c r="BE32" i="35"/>
  <c r="E38" i="35"/>
  <c r="AS26" i="35"/>
  <c r="AR25" i="35"/>
  <c r="AC20" i="35"/>
  <c r="AR53" i="35"/>
  <c r="AR48" i="35"/>
  <c r="V10" i="35"/>
  <c r="BG52" i="35"/>
  <c r="AN28" i="35"/>
  <c r="AF20" i="35"/>
  <c r="R10" i="35"/>
  <c r="E10" i="35"/>
  <c r="AB7" i="35"/>
  <c r="AU18" i="35"/>
  <c r="AN41" i="35"/>
  <c r="BD29" i="35"/>
  <c r="S33" i="35"/>
  <c r="AB22" i="35"/>
  <c r="BE21" i="35"/>
  <c r="AB18" i="35"/>
  <c r="BM16" i="35"/>
  <c r="Q9" i="35"/>
  <c r="AW19" i="35"/>
  <c r="L15" i="35"/>
  <c r="S48" i="18"/>
  <c r="AH31" i="18"/>
  <c r="Q31" i="18"/>
  <c r="R15" i="18"/>
  <c r="J12" i="18"/>
  <c r="Z21" i="18"/>
  <c r="U18" i="35"/>
  <c r="AF21" i="35"/>
  <c r="V50" i="18"/>
  <c r="S22" i="18"/>
  <c r="AV25" i="35"/>
  <c r="AA42" i="18"/>
  <c r="CE31" i="35"/>
  <c r="AX42" i="35"/>
  <c r="CH4" i="35"/>
  <c r="BP19" i="35"/>
  <c r="AQ35" i="35"/>
  <c r="BZ21" i="35"/>
  <c r="CK23" i="35"/>
  <c r="BY44" i="35"/>
  <c r="BA30" i="35"/>
  <c r="BY53" i="35"/>
  <c r="CK34" i="35"/>
  <c r="BY54" i="35"/>
  <c r="BT18" i="35"/>
  <c r="BX22" i="35"/>
  <c r="BX30" i="35"/>
  <c r="BO3" i="35"/>
  <c r="I52" i="35"/>
  <c r="AV50" i="35"/>
  <c r="BT44" i="35"/>
  <c r="I30" i="35"/>
  <c r="F25" i="35"/>
  <c r="I23" i="35"/>
  <c r="BA54" i="35"/>
  <c r="X32" i="35"/>
  <c r="AK10" i="35"/>
  <c r="W20" i="35"/>
  <c r="BG17" i="35"/>
  <c r="Y51" i="18"/>
  <c r="AE24" i="18"/>
  <c r="AJ12" i="35"/>
  <c r="AY3" i="35"/>
  <c r="E37" i="35"/>
  <c r="M16" i="35"/>
  <c r="BM11" i="35"/>
  <c r="O54" i="18"/>
  <c r="AJ37" i="35"/>
  <c r="AA24" i="35"/>
  <c r="X17" i="35"/>
  <c r="BZ47" i="35"/>
  <c r="BQ53" i="35"/>
  <c r="BW6" i="35"/>
  <c r="BX46" i="35"/>
  <c r="AS33" i="35"/>
  <c r="BE29" i="35"/>
  <c r="W15" i="35"/>
  <c r="J50" i="35"/>
  <c r="AS21" i="35"/>
  <c r="AE4" i="35"/>
  <c r="BG23" i="35"/>
  <c r="BC9" i="35"/>
  <c r="B42" i="18"/>
  <c r="N36" i="18"/>
  <c r="AR7" i="35"/>
  <c r="AJ9" i="35"/>
  <c r="AI38" i="35"/>
  <c r="BI20" i="35"/>
  <c r="Z17" i="35"/>
  <c r="C19" i="18"/>
  <c r="AC36" i="35"/>
  <c r="AJ28" i="35"/>
  <c r="CK12" i="35"/>
  <c r="CM49" i="35"/>
  <c r="BB50" i="35"/>
  <c r="AA44" i="35"/>
  <c r="F39" i="35"/>
  <c r="AE38" i="35"/>
  <c r="AY17" i="35"/>
  <c r="BI6" i="35"/>
  <c r="CD4" i="35"/>
  <c r="BX24" i="35"/>
  <c r="BA53" i="35"/>
  <c r="AO52" i="35"/>
  <c r="Y35" i="35"/>
  <c r="BH42" i="35"/>
  <c r="F24" i="35"/>
  <c r="E20" i="35"/>
  <c r="N35" i="35"/>
  <c r="AJ16" i="35"/>
  <c r="CL23" i="35"/>
  <c r="BC16" i="35"/>
  <c r="BA44" i="35"/>
  <c r="W52" i="18"/>
  <c r="AI54" i="35"/>
  <c r="BU6" i="35"/>
  <c r="BB11" i="35"/>
  <c r="AI33" i="35"/>
  <c r="AY20" i="35"/>
  <c r="AE18" i="35"/>
  <c r="R35" i="18"/>
  <c r="Q31" i="35"/>
  <c r="AS22" i="35"/>
  <c r="AC48" i="35"/>
  <c r="BM13" i="35"/>
  <c r="W8" i="35"/>
  <c r="M15" i="18"/>
  <c r="E42" i="35"/>
  <c r="BH4" i="35"/>
  <c r="T22" i="35"/>
  <c r="AS12" i="35"/>
  <c r="BK34" i="35"/>
  <c r="O31" i="35"/>
  <c r="AC31" i="35"/>
  <c r="Y3" i="18"/>
  <c r="AA28" i="35"/>
  <c r="AI25" i="35"/>
  <c r="E51" i="18"/>
  <c r="AJ13" i="35"/>
  <c r="U14" i="18"/>
  <c r="V8" i="18"/>
  <c r="AI30" i="35"/>
  <c r="AP26" i="35"/>
  <c r="AM22" i="35"/>
  <c r="AE21" i="18"/>
  <c r="J43" i="35"/>
  <c r="BI18" i="35"/>
  <c r="S15" i="35"/>
  <c r="BI4" i="35"/>
  <c r="AP37" i="35"/>
  <c r="BH16" i="35"/>
  <c r="AK14" i="35"/>
  <c r="M14" i="18"/>
  <c r="BG12" i="35"/>
  <c r="AW24" i="35"/>
  <c r="N18" i="18"/>
  <c r="V8" i="35"/>
  <c r="B33" i="18"/>
  <c r="AB20" i="35"/>
  <c r="CL30" i="35"/>
  <c r="AO53" i="35"/>
  <c r="F51" i="35"/>
  <c r="BM49" i="35"/>
  <c r="BX40" i="35"/>
  <c r="J46" i="35"/>
  <c r="AG45" i="35"/>
  <c r="DC41" i="35"/>
  <c r="BX48" i="35"/>
  <c r="AC44" i="35"/>
  <c r="L44" i="35"/>
  <c r="BE47" i="35"/>
  <c r="BP14" i="35"/>
  <c r="AJ43" i="35"/>
  <c r="BG42" i="35"/>
  <c r="AP54" i="35"/>
  <c r="AK28" i="35"/>
  <c r="W53" i="35"/>
  <c r="AM47" i="35"/>
  <c r="BZ3" i="35"/>
  <c r="N15" i="35"/>
  <c r="BI49" i="35"/>
  <c r="BM26" i="35"/>
  <c r="AH21" i="35"/>
  <c r="AV47" i="35"/>
  <c r="F10" i="35"/>
  <c r="AK29" i="35"/>
  <c r="Z13" i="18"/>
  <c r="E28" i="35"/>
  <c r="N31" i="35"/>
  <c r="BD33" i="35"/>
  <c r="AE24" i="35"/>
  <c r="J13" i="35"/>
  <c r="G49" i="18"/>
  <c r="C44" i="18"/>
  <c r="BE16" i="35"/>
  <c r="T14" i="35"/>
  <c r="BU41" i="35"/>
  <c r="BP40" i="35"/>
  <c r="W47" i="35"/>
  <c r="BL45" i="35"/>
  <c r="CP5" i="35"/>
  <c r="AK39" i="35"/>
  <c r="BK19" i="35"/>
  <c r="CC40" i="35"/>
  <c r="AR39" i="35"/>
  <c r="L14" i="35"/>
  <c r="BW15" i="35"/>
  <c r="AV13" i="35"/>
  <c r="AH36" i="35"/>
  <c r="O10" i="18"/>
  <c r="AF30" i="35"/>
  <c r="W46" i="35"/>
  <c r="Z9" i="35"/>
  <c r="AQ28" i="35"/>
  <c r="AN17" i="35"/>
  <c r="N5" i="35"/>
  <c r="W30" i="18"/>
  <c r="AJ36" i="35"/>
  <c r="I19" i="35"/>
  <c r="BQ16" i="35"/>
  <c r="AV51" i="35"/>
  <c r="J37" i="35"/>
  <c r="BD35" i="35"/>
  <c r="BK38" i="35"/>
  <c r="N54" i="35"/>
  <c r="BL6" i="35"/>
  <c r="I43" i="35"/>
  <c r="CI40" i="35"/>
  <c r="AU44" i="35"/>
  <c r="BB26" i="35"/>
  <c r="AH26" i="35"/>
  <c r="U35" i="35"/>
  <c r="AO28" i="35"/>
  <c r="AL23" i="35"/>
  <c r="W44" i="35"/>
  <c r="AU13" i="35"/>
  <c r="Z4" i="35"/>
  <c r="Y37" i="35"/>
  <c r="AK16" i="35"/>
  <c r="S13" i="35"/>
  <c r="AG30" i="18"/>
  <c r="CK54" i="35"/>
  <c r="T32" i="35"/>
  <c r="T9" i="35"/>
  <c r="AA39" i="35"/>
  <c r="AS5" i="35"/>
  <c r="F36" i="18"/>
  <c r="AH7" i="18"/>
  <c r="AS8" i="35"/>
  <c r="R22" i="35"/>
  <c r="O40" i="35"/>
  <c r="AC25" i="18"/>
  <c r="X46" i="35"/>
  <c r="AM31" i="35"/>
  <c r="AR41" i="35"/>
  <c r="S25" i="35"/>
  <c r="U8" i="35"/>
  <c r="AF12" i="35"/>
  <c r="BH34" i="35"/>
  <c r="AR21" i="35"/>
  <c r="AM6" i="35"/>
  <c r="B16" i="18"/>
  <c r="BC7" i="35"/>
  <c r="U9" i="35"/>
  <c r="Y30" i="18"/>
  <c r="Y7" i="35"/>
  <c r="L54" i="18"/>
  <c r="H47" i="18"/>
  <c r="V18" i="35"/>
  <c r="K21" i="18"/>
  <c r="AG35" i="35"/>
  <c r="O17" i="35"/>
  <c r="AL26" i="35"/>
  <c r="AM15" i="35"/>
  <c r="AL33" i="35"/>
  <c r="W45" i="35"/>
  <c r="E25" i="35"/>
  <c r="AS13" i="35"/>
  <c r="AY12" i="35"/>
  <c r="V47" i="18"/>
  <c r="AO18" i="35"/>
  <c r="H19" i="18"/>
  <c r="J25" i="18"/>
  <c r="L23" i="18"/>
  <c r="K5" i="18"/>
  <c r="AB12" i="35"/>
  <c r="AG10" i="35"/>
  <c r="H23" i="18"/>
  <c r="AO37" i="35"/>
  <c r="M29" i="35"/>
  <c r="AW10" i="35"/>
  <c r="AX18" i="35"/>
  <c r="BG10" i="35"/>
  <c r="G31" i="18"/>
  <c r="D12" i="18"/>
  <c r="AW34" i="35"/>
  <c r="U4" i="35"/>
  <c r="T49" i="35"/>
  <c r="L33" i="35"/>
  <c r="BH31" i="35"/>
  <c r="L22" i="35"/>
  <c r="BH11" i="35"/>
  <c r="AS11" i="35"/>
  <c r="BQ5" i="35"/>
  <c r="L40" i="35"/>
  <c r="DL26" i="35"/>
  <c r="CW53" i="35"/>
  <c r="DN38" i="35"/>
  <c r="BP49" i="35"/>
  <c r="X40" i="35"/>
  <c r="Z24" i="35"/>
  <c r="AB48" i="35"/>
  <c r="AX51" i="35"/>
  <c r="AV38" i="35"/>
  <c r="AA40" i="35"/>
  <c r="AX38" i="35"/>
  <c r="CE54" i="35"/>
  <c r="AI31" i="35"/>
  <c r="J25" i="35"/>
  <c r="AX24" i="35"/>
  <c r="AK37" i="35"/>
  <c r="AK23" i="35"/>
  <c r="T23" i="35"/>
  <c r="AE52" i="35"/>
  <c r="F36" i="35"/>
  <c r="BA14" i="35"/>
  <c r="U33" i="35"/>
  <c r="U6" i="35"/>
  <c r="O21" i="35"/>
  <c r="W31" i="35"/>
  <c r="BD9" i="35"/>
  <c r="BK7" i="35"/>
  <c r="W54" i="18"/>
  <c r="AP50" i="35"/>
  <c r="AY23" i="35"/>
  <c r="T3" i="35"/>
  <c r="E26" i="35"/>
  <c r="M6" i="35"/>
  <c r="M50" i="18"/>
  <c r="Z22" i="18"/>
  <c r="AG3" i="35"/>
  <c r="BI13" i="35"/>
  <c r="CK46" i="35"/>
  <c r="AT32" i="35"/>
  <c r="X26" i="35"/>
  <c r="BL25" i="35"/>
  <c r="CH27" i="35"/>
  <c r="AM34" i="35"/>
  <c r="AQ19" i="35"/>
  <c r="BD36" i="35"/>
  <c r="BH23" i="35"/>
  <c r="V40" i="35"/>
  <c r="BG34" i="35"/>
  <c r="AI13" i="35"/>
  <c r="Q34" i="35"/>
  <c r="E41" i="18"/>
  <c r="U40" i="35"/>
  <c r="AT27" i="35"/>
  <c r="AX6" i="35"/>
  <c r="BM31" i="35"/>
  <c r="AT8" i="35"/>
  <c r="AD52" i="18"/>
  <c r="B50" i="35"/>
  <c r="AX3" i="35"/>
  <c r="AV18" i="35"/>
  <c r="CD31" i="35"/>
  <c r="AQ51" i="35"/>
  <c r="W36" i="35"/>
  <c r="BK32" i="35"/>
  <c r="V49" i="35"/>
  <c r="AX28" i="35"/>
  <c r="AN6" i="35"/>
  <c r="AK42" i="35"/>
  <c r="AN52" i="35"/>
  <c r="AM44" i="35"/>
  <c r="BD15" i="35"/>
  <c r="AH15" i="35"/>
  <c r="AL43" i="35"/>
  <c r="AK31" i="35"/>
  <c r="AI19" i="35"/>
  <c r="AU26" i="35"/>
  <c r="Z32" i="35"/>
  <c r="L38" i="35"/>
  <c r="AU24" i="35"/>
  <c r="AB13" i="35"/>
  <c r="AE6" i="35"/>
  <c r="AE53" i="18"/>
  <c r="AG38" i="35"/>
  <c r="U22" i="35"/>
  <c r="BI7" i="35"/>
  <c r="W28" i="35"/>
  <c r="AT7" i="35"/>
  <c r="L33" i="18"/>
  <c r="CB38" i="35"/>
  <c r="BL31" i="35"/>
  <c r="AN18" i="35"/>
  <c r="N6" i="35"/>
  <c r="V39" i="18"/>
  <c r="Z19" i="35"/>
  <c r="BC26" i="35"/>
  <c r="AF22" i="35"/>
  <c r="BC41" i="35"/>
  <c r="AF33" i="35"/>
  <c r="BB9" i="35"/>
  <c r="AS42" i="35"/>
  <c r="C3" i="35"/>
  <c r="U26" i="18"/>
  <c r="AD43" i="18"/>
  <c r="D16" i="18"/>
  <c r="F31" i="18"/>
  <c r="T13" i="18"/>
  <c r="W12" i="18"/>
  <c r="U51" i="18"/>
  <c r="O39" i="18"/>
  <c r="BI47" i="35"/>
  <c r="CN34" i="35"/>
  <c r="AN10" i="35"/>
  <c r="AX11" i="35"/>
  <c r="BA28" i="35"/>
  <c r="AT53" i="35"/>
  <c r="AC24" i="35"/>
  <c r="AZ3" i="35"/>
  <c r="AQ26" i="35"/>
  <c r="AC13" i="35"/>
  <c r="B42" i="35"/>
  <c r="S44" i="18"/>
  <c r="R36" i="18"/>
  <c r="AH51" i="18"/>
  <c r="AH41" i="18"/>
  <c r="O8" i="18"/>
  <c r="AB24" i="18"/>
  <c r="AW33" i="35"/>
  <c r="N23" i="18"/>
  <c r="X18" i="18"/>
  <c r="Q42" i="35"/>
  <c r="AH19" i="35"/>
  <c r="T44" i="35"/>
  <c r="AF8" i="35"/>
  <c r="F33" i="35"/>
  <c r="J19" i="18"/>
  <c r="BT26" i="35"/>
  <c r="AT24" i="35"/>
  <c r="I4" i="35"/>
  <c r="BH46" i="35"/>
  <c r="U28" i="35"/>
  <c r="BC24" i="35"/>
  <c r="V17" i="35"/>
  <c r="BH5" i="35"/>
  <c r="AX4" i="35"/>
  <c r="BL53" i="35"/>
  <c r="BE41" i="35"/>
  <c r="AJ20" i="35"/>
  <c r="M19" i="35"/>
  <c r="AN43" i="35"/>
  <c r="V25" i="35"/>
  <c r="AF15" i="35"/>
  <c r="M15" i="35"/>
  <c r="Y12" i="35"/>
  <c r="AN25" i="35"/>
  <c r="BD39" i="35"/>
  <c r="AV26" i="35"/>
  <c r="Z23" i="35"/>
  <c r="AW15" i="35"/>
  <c r="G3" i="35"/>
  <c r="U30" i="35"/>
  <c r="AN7" i="35"/>
  <c r="R16" i="35"/>
  <c r="AO27" i="35"/>
  <c r="AT6" i="35"/>
  <c r="S7" i="18"/>
  <c r="T20" i="18"/>
  <c r="B45" i="18"/>
  <c r="D22" i="18"/>
  <c r="E54" i="18"/>
  <c r="BK28" i="35"/>
  <c r="AX15" i="35"/>
  <c r="T39" i="18"/>
  <c r="BH37" i="35"/>
  <c r="Y17" i="35"/>
  <c r="AV28" i="35"/>
  <c r="AB31" i="35"/>
  <c r="J22" i="35"/>
  <c r="R18" i="35"/>
  <c r="F49" i="35"/>
  <c r="BE28" i="35"/>
  <c r="Z10" i="35"/>
  <c r="AK7" i="35"/>
  <c r="AW30" i="35"/>
  <c r="F24" i="18"/>
  <c r="G14" i="18"/>
  <c r="C33" i="18"/>
  <c r="AA53" i="35"/>
  <c r="AI7" i="35"/>
  <c r="AL21" i="35"/>
  <c r="G26" i="18"/>
  <c r="AC6" i="35"/>
  <c r="AC15" i="18"/>
  <c r="V18" i="18"/>
  <c r="E37" i="18"/>
  <c r="AD11" i="18"/>
  <c r="AC49" i="18"/>
  <c r="Z12" i="18"/>
  <c r="AW51" i="35"/>
  <c r="BL14" i="35"/>
  <c r="AA3" i="18"/>
  <c r="I27" i="18"/>
  <c r="AX35" i="35"/>
  <c r="AU17" i="35"/>
  <c r="AQ6" i="35"/>
  <c r="AG18" i="35"/>
  <c r="M30" i="18"/>
  <c r="J22" i="18"/>
  <c r="DS3" i="35"/>
  <c r="AX13" i="35"/>
  <c r="F13" i="35"/>
  <c r="Z37" i="35"/>
  <c r="BD22" i="35"/>
  <c r="J5" i="35"/>
  <c r="AH26" i="18"/>
  <c r="BI24" i="35"/>
  <c r="F26" i="35"/>
  <c r="AT21" i="35"/>
  <c r="AO43" i="35"/>
  <c r="AH30" i="35"/>
  <c r="BA33" i="35"/>
  <c r="BL22" i="35"/>
  <c r="AI22" i="35"/>
  <c r="AY18" i="35"/>
  <c r="Z35" i="35"/>
  <c r="AM39" i="35"/>
  <c r="AM7" i="35"/>
  <c r="O33" i="35"/>
  <c r="BG26" i="35"/>
  <c r="T19" i="35"/>
  <c r="BG8" i="35"/>
  <c r="AQ8" i="35"/>
  <c r="Q6" i="35"/>
  <c r="AU12" i="35"/>
  <c r="J36" i="35"/>
  <c r="AV27" i="35"/>
  <c r="AQ30" i="35"/>
  <c r="AH20" i="35"/>
  <c r="O20" i="35"/>
  <c r="AX16" i="35"/>
  <c r="AK20" i="35"/>
  <c r="AA31" i="18"/>
  <c r="BH14" i="35"/>
  <c r="E19" i="35"/>
  <c r="D37" i="18"/>
  <c r="AC54" i="18"/>
  <c r="H15" i="18"/>
  <c r="O40" i="18"/>
  <c r="Q3" i="18"/>
  <c r="T9" i="18"/>
  <c r="Y34" i="35"/>
  <c r="AF43" i="35"/>
  <c r="I52" i="18"/>
  <c r="Q41" i="18"/>
  <c r="AV15" i="35"/>
  <c r="AC5" i="18"/>
  <c r="K31" i="18"/>
  <c r="R47" i="18"/>
  <c r="V27" i="18"/>
  <c r="W44" i="18"/>
  <c r="U22" i="18"/>
  <c r="AP47" i="35"/>
  <c r="AF19" i="35"/>
  <c r="Q30" i="18"/>
  <c r="Q17" i="18"/>
  <c r="W45" i="18"/>
  <c r="D34" i="18"/>
  <c r="N10" i="18"/>
  <c r="X40" i="18"/>
  <c r="R53" i="35"/>
  <c r="B23" i="35"/>
  <c r="AG17" i="18"/>
  <c r="AA31" i="35"/>
  <c r="I46" i="18"/>
  <c r="S9" i="18"/>
  <c r="AH52" i="18"/>
  <c r="F23" i="18"/>
  <c r="B47" i="35"/>
  <c r="R27" i="18"/>
  <c r="AB3" i="18"/>
  <c r="P3" i="35"/>
  <c r="U30" i="18"/>
  <c r="Q38" i="35"/>
  <c r="J3" i="35"/>
  <c r="G25" i="18"/>
  <c r="Y38" i="18"/>
  <c r="H51" i="18"/>
  <c r="X46" i="18"/>
  <c r="R10" i="18"/>
  <c r="AG45" i="18"/>
  <c r="AQ17" i="35"/>
  <c r="Z6" i="35"/>
  <c r="S11" i="18"/>
  <c r="D33" i="18"/>
  <c r="G32" i="18"/>
  <c r="S23" i="18"/>
  <c r="AE28" i="18"/>
  <c r="Z3" i="18"/>
  <c r="E46" i="18"/>
  <c r="D13" i="18"/>
  <c r="AG53" i="18"/>
  <c r="Q18" i="18"/>
  <c r="AD32" i="18"/>
  <c r="H27" i="18"/>
  <c r="AL9" i="35"/>
  <c r="M13" i="18"/>
  <c r="G13" i="18"/>
  <c r="AM20" i="35"/>
  <c r="U46" i="18"/>
  <c r="AH10" i="18"/>
  <c r="K28" i="18"/>
  <c r="O52" i="18"/>
  <c r="AA41" i="18"/>
  <c r="T11" i="18"/>
  <c r="AO49" i="35"/>
  <c r="U23" i="35"/>
  <c r="J7" i="18"/>
  <c r="Z29" i="18"/>
  <c r="M41" i="18"/>
  <c r="R29" i="18"/>
  <c r="C21" i="18"/>
  <c r="W39" i="18"/>
  <c r="V20" i="18"/>
  <c r="B19" i="18"/>
  <c r="AB41" i="18"/>
  <c r="AB40" i="35"/>
  <c r="AC46" i="18"/>
  <c r="T44" i="18"/>
  <c r="G44" i="18"/>
  <c r="D7" i="18"/>
  <c r="S51" i="18"/>
  <c r="AB4" i="35"/>
  <c r="I44" i="18"/>
  <c r="E23" i="18"/>
  <c r="E17" i="35"/>
  <c r="C43" i="18"/>
  <c r="W35" i="18"/>
  <c r="AA36" i="18"/>
  <c r="U44" i="18"/>
  <c r="M20" i="18"/>
  <c r="G43" i="18"/>
  <c r="Z44" i="35"/>
  <c r="AX26" i="35"/>
  <c r="C31" i="18"/>
  <c r="O16" i="18"/>
  <c r="X36" i="18"/>
  <c r="C45" i="18"/>
  <c r="M38" i="18"/>
  <c r="X11" i="18"/>
  <c r="AE26" i="35"/>
  <c r="U34" i="18"/>
  <c r="BC38" i="35"/>
  <c r="Z15" i="35"/>
  <c r="F22" i="18"/>
  <c r="K16" i="18"/>
  <c r="U34" i="35"/>
  <c r="B21" i="18"/>
  <c r="X9" i="18"/>
  <c r="AP23" i="35"/>
  <c r="F41" i="18"/>
  <c r="AA38" i="18"/>
  <c r="L40" i="18"/>
  <c r="AA54" i="18"/>
  <c r="N6" i="18"/>
  <c r="AE47" i="18"/>
  <c r="S32" i="18"/>
  <c r="Z45" i="18"/>
  <c r="R36" i="35"/>
  <c r="AG19" i="18"/>
  <c r="H29" i="18"/>
  <c r="F33" i="18"/>
  <c r="M32" i="18"/>
  <c r="H11" i="18"/>
  <c r="K41" i="18"/>
  <c r="AB18" i="18"/>
  <c r="AO12" i="35"/>
  <c r="K45" i="18"/>
  <c r="N52" i="18"/>
  <c r="B18" i="35"/>
  <c r="C48" i="18"/>
  <c r="AH44" i="18"/>
  <c r="R11" i="18"/>
  <c r="AD42" i="18"/>
  <c r="Q3" i="35"/>
  <c r="X52" i="18"/>
  <c r="AP24" i="35"/>
  <c r="T4" i="35"/>
  <c r="V4" i="18"/>
  <c r="U48" i="18"/>
  <c r="X26" i="18"/>
  <c r="I20" i="18"/>
  <c r="B17" i="18"/>
  <c r="AA4" i="18"/>
  <c r="BD28" i="35"/>
  <c r="AF11" i="35"/>
  <c r="AC45" i="18"/>
  <c r="G6" i="18"/>
  <c r="T4" i="18"/>
  <c r="AA30" i="18"/>
  <c r="AB47" i="18"/>
  <c r="B32" i="35"/>
  <c r="W50" i="18"/>
  <c r="T48" i="18"/>
  <c r="B46" i="35"/>
  <c r="W36" i="18"/>
  <c r="Q37" i="18"/>
  <c r="Q9" i="18"/>
  <c r="AJ26" i="35"/>
  <c r="B52" i="35"/>
  <c r="J13" i="18"/>
  <c r="AT11" i="35"/>
  <c r="D19" i="18"/>
  <c r="L9" i="18"/>
  <c r="C5" i="18"/>
  <c r="D14" i="18"/>
  <c r="AB4" i="18"/>
  <c r="S6" i="18"/>
  <c r="L37" i="35"/>
  <c r="T16" i="35"/>
  <c r="I17" i="18"/>
  <c r="U54" i="18"/>
  <c r="AE23" i="18"/>
  <c r="W6" i="18"/>
  <c r="K26" i="18"/>
  <c r="AD36" i="18"/>
  <c r="S29" i="35"/>
  <c r="O13" i="18"/>
  <c r="I12" i="18"/>
  <c r="AC29" i="35"/>
  <c r="E31" i="18"/>
  <c r="AA47" i="18"/>
  <c r="AC17" i="18"/>
  <c r="Z11" i="18"/>
  <c r="F53" i="18"/>
  <c r="CK44" i="35"/>
  <c r="Z51" i="18"/>
  <c r="AE34" i="18"/>
  <c r="U10" i="35"/>
  <c r="M23" i="18"/>
  <c r="X10" i="18"/>
  <c r="AB50" i="18"/>
  <c r="B11" i="18"/>
  <c r="AD35" i="18"/>
  <c r="E47" i="18"/>
  <c r="AY28" i="35"/>
  <c r="Y16" i="18"/>
  <c r="AB26" i="35"/>
  <c r="BB16" i="35"/>
  <c r="Y25" i="35"/>
  <c r="BL13" i="35"/>
  <c r="L10" i="35"/>
  <c r="R23" i="35"/>
  <c r="M7" i="35"/>
  <c r="W7" i="35"/>
  <c r="AE36" i="35"/>
  <c r="AE25" i="35"/>
  <c r="Y15" i="35"/>
  <c r="AM28" i="35"/>
  <c r="AF9" i="35"/>
  <c r="C54" i="18"/>
  <c r="AA20" i="18"/>
  <c r="O6" i="18"/>
  <c r="T29" i="35"/>
  <c r="R5" i="35"/>
  <c r="V16" i="18"/>
  <c r="BM41" i="35"/>
  <c r="AY8" i="35"/>
  <c r="V54" i="18"/>
  <c r="C40" i="18"/>
  <c r="M53" i="18"/>
  <c r="N38" i="18"/>
  <c r="AC24" i="18"/>
  <c r="AS37" i="35"/>
  <c r="AT38" i="35"/>
  <c r="AE14" i="18"/>
  <c r="X30" i="18"/>
  <c r="B53" i="18"/>
  <c r="F20" i="35"/>
  <c r="BB6" i="35"/>
  <c r="AP39" i="35"/>
  <c r="N18" i="35"/>
  <c r="AA19" i="35"/>
  <c r="AD48" i="18"/>
  <c r="R42" i="35"/>
  <c r="BC34" i="35"/>
  <c r="AF10" i="35"/>
  <c r="AK21" i="35"/>
  <c r="M4" i="35"/>
  <c r="Z9" i="18"/>
  <c r="X6" i="18"/>
  <c r="AO13" i="35"/>
  <c r="I25" i="35"/>
  <c r="CY38" i="35"/>
  <c r="AU36" i="35"/>
  <c r="BL52" i="35"/>
  <c r="AU25" i="35"/>
  <c r="F16" i="35"/>
  <c r="AU15" i="35"/>
  <c r="BW21" i="35"/>
  <c r="V46" i="35"/>
  <c r="AR26" i="35"/>
  <c r="AP29" i="35"/>
  <c r="AI27" i="35"/>
  <c r="BL21" i="35"/>
  <c r="AC14" i="35"/>
  <c r="AP3" i="35"/>
  <c r="AX23" i="35"/>
  <c r="E5" i="35"/>
  <c r="BT24" i="35"/>
  <c r="S35" i="35"/>
  <c r="BD37" i="35"/>
  <c r="S24" i="35"/>
  <c r="F14" i="35"/>
  <c r="AY13" i="35"/>
  <c r="V11" i="35"/>
  <c r="AI14" i="35"/>
  <c r="AG42" i="35"/>
  <c r="O5" i="35"/>
  <c r="AD18" i="18"/>
  <c r="D44" i="18"/>
  <c r="W13" i="18"/>
  <c r="X20" i="18"/>
  <c r="AC12" i="18"/>
  <c r="E50" i="18"/>
  <c r="V35" i="35"/>
  <c r="AW31" i="35"/>
  <c r="AN50" i="35"/>
  <c r="AB15" i="18"/>
  <c r="B28" i="35"/>
  <c r="BK8" i="35"/>
  <c r="AB40" i="18"/>
  <c r="V32" i="18"/>
  <c r="M35" i="18"/>
  <c r="AH8" i="18"/>
  <c r="T34" i="18"/>
  <c r="AC7" i="18"/>
  <c r="E27" i="35"/>
  <c r="J16" i="35"/>
  <c r="E22" i="18"/>
  <c r="S18" i="18"/>
  <c r="S37" i="18"/>
  <c r="Y28" i="18"/>
  <c r="Q6" i="18"/>
  <c r="D5" i="18"/>
  <c r="AC11" i="35"/>
  <c r="G33" i="18"/>
  <c r="AH16" i="35"/>
  <c r="BI9" i="35"/>
  <c r="G19" i="18"/>
  <c r="AD19" i="18"/>
  <c r="AY26" i="35"/>
  <c r="Z18" i="18"/>
  <c r="V52" i="18"/>
  <c r="J46" i="18"/>
  <c r="BC5" i="35"/>
  <c r="M6" i="18"/>
  <c r="B30" i="18"/>
  <c r="F17" i="35"/>
  <c r="O4" i="18"/>
  <c r="T31" i="18"/>
  <c r="AC36" i="18"/>
  <c r="AD38" i="18"/>
  <c r="C14" i="18"/>
  <c r="AA35" i="18"/>
  <c r="AR51" i="35"/>
  <c r="AS6" i="35"/>
  <c r="AD53" i="18"/>
  <c r="R23" i="18"/>
  <c r="R50" i="18"/>
  <c r="AH27" i="18"/>
  <c r="R37" i="18"/>
  <c r="T7" i="18"/>
  <c r="L31" i="18"/>
  <c r="M26" i="18"/>
  <c r="Z26" i="18"/>
  <c r="X5" i="18"/>
  <c r="D40" i="18"/>
  <c r="AA14" i="18"/>
  <c r="G42" i="18"/>
  <c r="AG5" i="18"/>
  <c r="AG16" i="18"/>
  <c r="W41" i="18"/>
  <c r="AG11" i="35"/>
  <c r="V25" i="18"/>
  <c r="O27" i="18"/>
  <c r="M11" i="18"/>
  <c r="D10" i="18"/>
  <c r="T41" i="18"/>
  <c r="T29" i="18"/>
  <c r="T31" i="35"/>
  <c r="W19" i="35"/>
  <c r="L50" i="18"/>
  <c r="U19" i="18"/>
  <c r="M18" i="18"/>
  <c r="E30" i="18"/>
  <c r="I31" i="18"/>
  <c r="I16" i="18"/>
  <c r="AK24" i="35"/>
  <c r="AA51" i="18"/>
  <c r="BB8" i="35"/>
  <c r="AG21" i="35"/>
  <c r="X24" i="18"/>
  <c r="F8" i="18"/>
  <c r="AK25" i="35"/>
  <c r="C8" i="18"/>
  <c r="Y5" i="18"/>
  <c r="AY25" i="35"/>
  <c r="AD45" i="18"/>
  <c r="AO40" i="35"/>
  <c r="AO7" i="35"/>
  <c r="AE27" i="18"/>
  <c r="H7" i="18"/>
  <c r="N39" i="18"/>
  <c r="G51" i="18"/>
  <c r="AE48" i="18"/>
  <c r="AB10" i="18"/>
  <c r="BA22" i="35"/>
  <c r="AO6" i="35"/>
  <c r="K19" i="18"/>
  <c r="V5" i="18"/>
  <c r="AC3" i="18"/>
  <c r="W15" i="18"/>
  <c r="B31" i="35"/>
  <c r="AG26" i="18"/>
  <c r="W11" i="35"/>
  <c r="B7" i="35"/>
  <c r="J33" i="18"/>
  <c r="S17" i="35"/>
  <c r="AA46" i="18"/>
  <c r="AA11" i="35"/>
  <c r="X21" i="35"/>
  <c r="U43" i="18"/>
  <c r="T16" i="18"/>
  <c r="M21" i="18"/>
  <c r="AB29" i="18"/>
  <c r="AH19" i="18"/>
  <c r="I50" i="18"/>
  <c r="N22" i="18"/>
  <c r="X39" i="18"/>
  <c r="U28" i="18"/>
  <c r="G4" i="18"/>
  <c r="W18" i="18"/>
  <c r="C46" i="18"/>
  <c r="AC28" i="18"/>
  <c r="F12" i="18"/>
  <c r="W46" i="18"/>
  <c r="J45" i="18"/>
  <c r="B35" i="18"/>
  <c r="G22" i="18"/>
  <c r="Q21" i="18"/>
  <c r="S3" i="18"/>
  <c r="BG16" i="35"/>
  <c r="R5" i="18"/>
  <c r="V51" i="18"/>
  <c r="B54" i="18"/>
  <c r="H22" i="18"/>
  <c r="V40" i="18"/>
  <c r="AA5" i="35"/>
  <c r="AE32" i="18"/>
  <c r="F6" i="18"/>
  <c r="AK22" i="35"/>
  <c r="V6" i="18"/>
  <c r="Y23" i="18"/>
  <c r="Y6" i="18"/>
  <c r="G46" i="18"/>
  <c r="R21" i="18"/>
  <c r="W9" i="18"/>
  <c r="BC32" i="35"/>
  <c r="AB27" i="35"/>
  <c r="B36" i="35"/>
  <c r="E20" i="18"/>
  <c r="L46" i="18"/>
  <c r="B43" i="35"/>
  <c r="Y14" i="18"/>
  <c r="AB5" i="18"/>
  <c r="B18" i="18"/>
  <c r="Q5" i="18"/>
  <c r="Z17" i="18"/>
  <c r="BE38" i="35"/>
  <c r="E26" i="18"/>
  <c r="AA5" i="18"/>
  <c r="U47" i="35"/>
  <c r="S44" i="35"/>
  <c r="AB45" i="18"/>
  <c r="B39" i="18"/>
  <c r="BC30" i="35"/>
  <c r="U3" i="18"/>
  <c r="AB49" i="18"/>
  <c r="V14" i="18"/>
  <c r="V9" i="18"/>
  <c r="Y17" i="18"/>
  <c r="AG49" i="18"/>
  <c r="AI24" i="35"/>
  <c r="O13" i="35"/>
  <c r="N35" i="18"/>
  <c r="G54" i="18"/>
  <c r="R4" i="18"/>
  <c r="Y39" i="18"/>
  <c r="Y9" i="18"/>
  <c r="E6" i="18"/>
  <c r="Y54" i="35"/>
  <c r="AU5" i="35"/>
  <c r="AP5" i="35"/>
  <c r="I27" i="35"/>
  <c r="M53" i="35"/>
  <c r="AG7" i="35"/>
  <c r="BG32" i="35"/>
  <c r="AN21" i="35"/>
  <c r="BC13" i="35"/>
  <c r="AN31" i="35"/>
  <c r="AN20" i="35"/>
  <c r="Q10" i="35"/>
  <c r="AJ19" i="35"/>
  <c r="V9" i="35"/>
  <c r="I32" i="18"/>
  <c r="J47" i="18"/>
  <c r="X33" i="18"/>
  <c r="BB25" i="35"/>
  <c r="BE11" i="35"/>
  <c r="K17" i="18"/>
  <c r="S27" i="35"/>
  <c r="E4" i="18"/>
  <c r="Z5" i="18"/>
  <c r="U6" i="18"/>
  <c r="R32" i="18"/>
  <c r="T50" i="18"/>
  <c r="Y44" i="18"/>
  <c r="AQ37" i="35"/>
  <c r="E23" i="35"/>
  <c r="AG22" i="18"/>
  <c r="E40" i="18"/>
  <c r="Y13" i="18"/>
  <c r="Q37" i="35"/>
  <c r="W6" i="35"/>
  <c r="BH25" i="35"/>
  <c r="AW14" i="35"/>
  <c r="BK11" i="35"/>
  <c r="M37" i="18"/>
  <c r="X47" i="35"/>
  <c r="AG23" i="35"/>
  <c r="M3" i="35"/>
  <c r="AQ44" i="35"/>
  <c r="AW4" i="35"/>
  <c r="I5" i="18"/>
  <c r="CJ19" i="35"/>
  <c r="AK35" i="35"/>
  <c r="R20" i="35"/>
  <c r="W50" i="35"/>
  <c r="BE31" i="35"/>
  <c r="AI29" i="35"/>
  <c r="BE20" i="35"/>
  <c r="AQ10" i="35"/>
  <c r="AH10" i="35"/>
  <c r="BS3" i="35"/>
  <c r="AJ40" i="35"/>
  <c r="V23" i="35"/>
  <c r="AF7" i="35"/>
  <c r="BH27" i="35"/>
  <c r="Z30" i="35"/>
  <c r="V20" i="35"/>
  <c r="BI19" i="35"/>
  <c r="AM16" i="35"/>
  <c r="AT17" i="35"/>
  <c r="X48" i="35"/>
  <c r="AB30" i="35"/>
  <c r="L27" i="35"/>
  <c r="AB19" i="35"/>
  <c r="I9" i="35"/>
  <c r="BE8" i="35"/>
  <c r="Y6" i="35"/>
  <c r="Y13" i="35"/>
  <c r="J42" i="35"/>
  <c r="AJ25" i="35"/>
  <c r="B7" i="18"/>
  <c r="G29" i="18"/>
  <c r="O51" i="18"/>
  <c r="X48" i="18"/>
  <c r="F34" i="18"/>
  <c r="AD5" i="18"/>
  <c r="T35" i="35"/>
  <c r="BA21" i="35"/>
  <c r="AY10" i="35"/>
  <c r="G45" i="18"/>
  <c r="AR31" i="35"/>
  <c r="K3" i="35"/>
  <c r="AH20" i="18"/>
  <c r="J3" i="18"/>
  <c r="J15" i="18"/>
  <c r="AC32" i="18"/>
  <c r="E48" i="18"/>
  <c r="Y25" i="18"/>
  <c r="AM29" i="35"/>
  <c r="AH13" i="35"/>
  <c r="AH39" i="18"/>
  <c r="K6" i="18"/>
  <c r="V42" i="18"/>
  <c r="AG35" i="18"/>
  <c r="H24" i="18"/>
  <c r="L20" i="18"/>
  <c r="H37" i="18"/>
  <c r="AD44" i="18"/>
  <c r="AA16" i="18"/>
  <c r="R34" i="18"/>
  <c r="T46" i="18"/>
  <c r="S49" i="18"/>
  <c r="C53" i="18"/>
  <c r="F25" i="18"/>
  <c r="AM18" i="35"/>
  <c r="B12" i="18"/>
  <c r="T10" i="35"/>
  <c r="L43" i="18"/>
  <c r="R49" i="18"/>
  <c r="F22" i="35"/>
  <c r="D43" i="18"/>
  <c r="N47" i="18"/>
  <c r="AH4" i="18"/>
  <c r="AC19" i="18"/>
  <c r="D17" i="18"/>
  <c r="W8" i="18"/>
  <c r="AP28" i="35"/>
  <c r="I6" i="35"/>
  <c r="Z32" i="18"/>
  <c r="E11" i="18"/>
  <c r="AD25" i="18"/>
  <c r="F52" i="18"/>
  <c r="F21" i="18"/>
  <c r="B23" i="18"/>
  <c r="Y24" i="35"/>
  <c r="AC16" i="18"/>
  <c r="AE12" i="18"/>
  <c r="AK15" i="35"/>
  <c r="M17" i="18"/>
  <c r="S30" i="18"/>
  <c r="AX22" i="35"/>
  <c r="N23" i="35"/>
  <c r="AH37" i="18"/>
  <c r="AI36" i="35"/>
  <c r="BL7" i="35"/>
  <c r="AH21" i="18"/>
  <c r="L8" i="18"/>
  <c r="G15" i="18"/>
  <c r="R31" i="18"/>
  <c r="B10" i="18"/>
  <c r="F10" i="18"/>
  <c r="AT34" i="35"/>
  <c r="W27" i="35"/>
  <c r="AE15" i="18"/>
  <c r="J21" i="18"/>
  <c r="U21" i="18"/>
  <c r="S35" i="18"/>
  <c r="Z37" i="18"/>
  <c r="AC43" i="18"/>
  <c r="E9" i="35"/>
  <c r="B15" i="18"/>
  <c r="W38" i="18"/>
  <c r="AE44" i="18"/>
  <c r="AA45" i="18"/>
  <c r="X45" i="18"/>
  <c r="BE4" i="35"/>
  <c r="AE31" i="18"/>
  <c r="AE46" i="18"/>
  <c r="R3" i="35"/>
  <c r="T3" i="18"/>
  <c r="F29" i="35"/>
  <c r="AP13" i="35"/>
  <c r="E15" i="18"/>
  <c r="B17" i="35"/>
  <c r="B39" i="35"/>
  <c r="T6" i="18"/>
  <c r="Y27" i="18"/>
  <c r="AC44" i="18"/>
  <c r="T15" i="35"/>
  <c r="BA19" i="35"/>
  <c r="AA18" i="18"/>
  <c r="AB32" i="18"/>
  <c r="D6" i="18"/>
  <c r="J4" i="18"/>
  <c r="M42" i="18"/>
  <c r="K47" i="18"/>
  <c r="V41" i="18"/>
  <c r="U45" i="18"/>
  <c r="W22" i="18"/>
  <c r="K36" i="18"/>
  <c r="AE51" i="18"/>
  <c r="M29" i="18"/>
  <c r="B6" i="18"/>
  <c r="H43" i="18"/>
  <c r="H20" i="18"/>
  <c r="N19" i="18"/>
  <c r="BK27" i="35"/>
  <c r="L3" i="18"/>
  <c r="E35" i="18"/>
  <c r="G30" i="18"/>
  <c r="X15" i="18"/>
  <c r="I24" i="18"/>
  <c r="B38" i="18"/>
  <c r="D35" i="18"/>
  <c r="AB54" i="18"/>
  <c r="AH3" i="18"/>
  <c r="C12" i="18"/>
  <c r="O43" i="18"/>
  <c r="T51" i="18"/>
  <c r="AE17" i="18"/>
  <c r="Y36" i="18"/>
  <c r="L18" i="18"/>
  <c r="K13" i="18"/>
  <c r="Y7" i="18"/>
  <c r="D52" i="18"/>
  <c r="Z41" i="18"/>
  <c r="X14" i="18"/>
  <c r="J4" i="35"/>
  <c r="X28" i="18"/>
  <c r="H14" i="18"/>
  <c r="X37" i="18"/>
  <c r="AD26" i="18"/>
  <c r="BD13" i="35"/>
  <c r="Y10" i="18"/>
  <c r="B20" i="18"/>
  <c r="R12" i="18"/>
  <c r="N27" i="18"/>
  <c r="M51" i="18"/>
  <c r="X23" i="18"/>
  <c r="AQ33" i="35"/>
  <c r="BG20" i="35"/>
  <c r="AB22" i="18"/>
  <c r="O30" i="18"/>
  <c r="X17" i="18"/>
  <c r="I29" i="18"/>
  <c r="D39" i="18"/>
  <c r="S40" i="18"/>
  <c r="AV16" i="35"/>
  <c r="AC21" i="18"/>
  <c r="BL23" i="35"/>
  <c r="BE6" i="35"/>
  <c r="U35" i="18"/>
  <c r="D27" i="18"/>
  <c r="AA12" i="35"/>
  <c r="AQ22" i="35"/>
  <c r="Q4" i="18"/>
  <c r="BA26" i="35"/>
  <c r="S18" i="35"/>
  <c r="M49" i="18"/>
  <c r="K14" i="18"/>
  <c r="V17" i="18"/>
  <c r="Y24" i="18"/>
  <c r="N27" i="35"/>
  <c r="F15" i="18"/>
  <c r="L9" i="35"/>
  <c r="AR17" i="35"/>
  <c r="AJ31" i="35"/>
  <c r="BM28" i="35"/>
  <c r="AO15" i="35"/>
  <c r="E29" i="35"/>
  <c r="CH33" i="35"/>
  <c r="AY44" i="35"/>
  <c r="AQ15" i="35"/>
  <c r="AH12" i="35"/>
  <c r="I54" i="35"/>
  <c r="D26" i="18"/>
  <c r="J36" i="18"/>
  <c r="H6" i="18"/>
  <c r="AD41" i="18"/>
  <c r="BB7" i="35"/>
  <c r="BK20" i="35"/>
  <c r="I41" i="18"/>
  <c r="AE15" i="35"/>
  <c r="C10" i="18"/>
  <c r="AD47" i="18"/>
  <c r="D3" i="18"/>
  <c r="B40" i="35"/>
  <c r="W27" i="18"/>
  <c r="B8" i="35"/>
  <c r="AO21" i="35"/>
  <c r="V4" i="35"/>
  <c r="B46" i="18"/>
  <c r="AB27" i="18"/>
  <c r="D15" i="18"/>
  <c r="X25" i="35"/>
  <c r="AR4" i="35"/>
  <c r="BC27" i="35"/>
  <c r="AC3" i="35"/>
  <c r="O32" i="18"/>
  <c r="L45" i="18"/>
  <c r="M33" i="35"/>
  <c r="W13" i="35"/>
  <c r="AB37" i="35"/>
  <c r="AI37" i="35"/>
  <c r="Y38" i="35"/>
  <c r="S41" i="18"/>
  <c r="AB47" i="35"/>
  <c r="AE37" i="35"/>
  <c r="S3" i="35"/>
  <c r="J41" i="35"/>
  <c r="F27" i="35"/>
  <c r="AQ23" i="35"/>
  <c r="I16" i="35"/>
  <c r="AI3" i="35"/>
  <c r="AR32" i="35"/>
  <c r="AE35" i="35"/>
  <c r="X36" i="35"/>
  <c r="AS15" i="35"/>
  <c r="AY15" i="35"/>
  <c r="V37" i="35"/>
  <c r="I24" i="35"/>
  <c r="BE13" i="35"/>
  <c r="AQ13" i="35"/>
  <c r="M11" i="35"/>
  <c r="V12" i="35"/>
  <c r="M40" i="35"/>
  <c r="I40" i="35"/>
  <c r="N22" i="35"/>
  <c r="AL14" i="35"/>
  <c r="L4" i="35"/>
  <c r="J24" i="35"/>
  <c r="U5" i="35"/>
  <c r="AC8" i="35"/>
  <c r="AJ22" i="35"/>
  <c r="BM5" i="35"/>
  <c r="X44" i="18"/>
  <c r="U16" i="18"/>
  <c r="Z54" i="18"/>
  <c r="AG52" i="18"/>
  <c r="H54" i="18"/>
  <c r="J44" i="18"/>
  <c r="W43" i="35"/>
  <c r="AX12" i="35"/>
  <c r="K15" i="18"/>
  <c r="AE20" i="18"/>
  <c r="M37" i="35"/>
  <c r="U13" i="35"/>
  <c r="AB39" i="18"/>
  <c r="U52" i="18"/>
  <c r="J42" i="18"/>
  <c r="AA49" i="18"/>
  <c r="AA12" i="18"/>
  <c r="AH36" i="18"/>
  <c r="AX19" i="35"/>
  <c r="BD12" i="35"/>
  <c r="O41" i="18"/>
  <c r="F37" i="18"/>
  <c r="AA6" i="18"/>
  <c r="X25" i="18"/>
  <c r="C15" i="18"/>
  <c r="H13" i="18"/>
  <c r="T49" i="18"/>
  <c r="V46" i="18"/>
  <c r="S38" i="18"/>
  <c r="X31" i="18"/>
  <c r="AG10" i="18"/>
  <c r="AE22" i="18"/>
  <c r="M10" i="35"/>
  <c r="AC41" i="18"/>
  <c r="J38" i="18"/>
  <c r="AW9" i="35"/>
  <c r="AU23" i="35"/>
  <c r="I11" i="18"/>
  <c r="N49" i="35"/>
  <c r="Z11" i="35"/>
  <c r="B20" i="35"/>
  <c r="AE45" i="18"/>
  <c r="AB28" i="18"/>
  <c r="B45" i="35"/>
  <c r="T38" i="18"/>
  <c r="F4" i="18"/>
  <c r="T25" i="35"/>
  <c r="AN4" i="35"/>
  <c r="Z49" i="18"/>
  <c r="W28" i="18"/>
  <c r="X38" i="18"/>
  <c r="B41" i="18"/>
  <c r="X43" i="18"/>
  <c r="AC20" i="18"/>
  <c r="AV3" i="35"/>
  <c r="AA34" i="18"/>
  <c r="K20" i="18"/>
  <c r="BM21" i="35"/>
  <c r="Z35" i="18"/>
  <c r="AM8" i="35"/>
  <c r="E16" i="18"/>
  <c r="BD6" i="35"/>
  <c r="D18" i="18"/>
  <c r="AE23" i="35"/>
  <c r="S23" i="35"/>
  <c r="AG29" i="18"/>
  <c r="AH23" i="18"/>
  <c r="K43" i="18"/>
  <c r="S27" i="18"/>
  <c r="L32" i="18"/>
  <c r="V21" i="18"/>
  <c r="AV23" i="35"/>
  <c r="AH7" i="35"/>
  <c r="R33" i="18"/>
  <c r="E8" i="18"/>
  <c r="S39" i="18"/>
  <c r="C37" i="18"/>
  <c r="V43" i="18"/>
  <c r="Q43" i="18"/>
  <c r="L22" i="18"/>
  <c r="AC6" i="18"/>
  <c r="H40" i="18"/>
  <c r="B10" i="35"/>
  <c r="AA7" i="18"/>
  <c r="F47" i="18"/>
  <c r="AH13" i="18"/>
  <c r="Q48" i="18"/>
  <c r="BC4" i="35"/>
  <c r="N40" i="18"/>
  <c r="K38" i="18"/>
  <c r="AP14" i="35"/>
  <c r="F40" i="18"/>
  <c r="Z8" i="18"/>
  <c r="X49" i="18"/>
  <c r="AG12" i="18"/>
  <c r="J6" i="18"/>
  <c r="AD34" i="18"/>
  <c r="R45" i="35"/>
  <c r="BL5" i="35"/>
  <c r="Q11" i="18"/>
  <c r="Q46" i="18"/>
  <c r="AG32" i="18"/>
  <c r="W4" i="18"/>
  <c r="AC22" i="18"/>
  <c r="U31" i="18"/>
  <c r="K8" i="18"/>
  <c r="AG34" i="18"/>
  <c r="AB14" i="18"/>
  <c r="CD39" i="35"/>
  <c r="O29" i="18"/>
  <c r="M4" i="18"/>
  <c r="V28" i="18"/>
  <c r="H35" i="18"/>
  <c r="AH9" i="18"/>
  <c r="K22" i="18"/>
  <c r="R9" i="18"/>
  <c r="AD37" i="18"/>
  <c r="H49" i="18"/>
  <c r="U29" i="18"/>
  <c r="I39" i="18"/>
  <c r="F43" i="18"/>
  <c r="I48" i="18"/>
  <c r="E10" i="18"/>
  <c r="AD33" i="18"/>
  <c r="Z6" i="18"/>
  <c r="AA41" i="35"/>
  <c r="U13" i="18"/>
  <c r="T18" i="35"/>
  <c r="X27" i="18"/>
  <c r="X12" i="18"/>
  <c r="T40" i="18"/>
  <c r="U23" i="18"/>
  <c r="V38" i="18"/>
  <c r="E24" i="18"/>
  <c r="H34" i="18"/>
  <c r="X18" i="35"/>
  <c r="AE10" i="18"/>
  <c r="V30" i="18"/>
  <c r="AG36" i="18"/>
  <c r="N16" i="35"/>
  <c r="T35" i="18"/>
  <c r="AB36" i="35"/>
  <c r="BL3" i="35"/>
  <c r="AB36" i="18"/>
  <c r="AA24" i="18"/>
  <c r="D38" i="18"/>
  <c r="Q10" i="18"/>
  <c r="U42" i="18"/>
  <c r="L7" i="18"/>
  <c r="AW39" i="35"/>
  <c r="BG5" i="35"/>
  <c r="W37" i="18"/>
  <c r="J9" i="18"/>
  <c r="Q29" i="18"/>
  <c r="AD20" i="18"/>
  <c r="AC29" i="18"/>
  <c r="O3" i="18"/>
  <c r="BI3" i="35"/>
  <c r="V7" i="18"/>
  <c r="B24" i="35"/>
  <c r="I13" i="18"/>
  <c r="AD39" i="18"/>
  <c r="Y4" i="18"/>
  <c r="W10" i="35"/>
  <c r="AG31" i="18"/>
  <c r="Z23" i="18"/>
  <c r="AY30" i="35"/>
  <c r="AR5" i="35"/>
  <c r="M45" i="18"/>
  <c r="H3" i="18"/>
  <c r="I30" i="18"/>
  <c r="AA23" i="18"/>
  <c r="K11" i="18"/>
  <c r="CE38" i="35"/>
  <c r="AL16" i="35"/>
  <c r="M24" i="35"/>
  <c r="AH28" i="18"/>
  <c r="Q27" i="18"/>
  <c r="H53" i="18"/>
  <c r="F50" i="18"/>
  <c r="AB9" i="18"/>
  <c r="X3" i="18"/>
  <c r="J32" i="18"/>
  <c r="E9" i="18"/>
  <c r="L24" i="18"/>
  <c r="AA43" i="18"/>
  <c r="T42" i="18"/>
  <c r="L26" i="18"/>
  <c r="L25" i="18"/>
  <c r="Q35" i="35"/>
  <c r="AL7" i="35"/>
  <c r="AE3" i="18"/>
  <c r="O16" i="35"/>
  <c r="N32" i="18"/>
  <c r="AA17" i="35"/>
  <c r="B11" i="35"/>
  <c r="V35" i="18"/>
  <c r="U33" i="18"/>
  <c r="AG3" i="18"/>
  <c r="L12" i="18"/>
  <c r="I21" i="35"/>
  <c r="AB42" i="18"/>
  <c r="K53" i="18"/>
  <c r="D51" i="18"/>
  <c r="Q40" i="18"/>
  <c r="AC34" i="18"/>
  <c r="AG14" i="18"/>
  <c r="CH9" i="35"/>
  <c r="J35" i="18"/>
  <c r="AM13" i="35"/>
  <c r="I14" i="18"/>
  <c r="AV6" i="35"/>
  <c r="O11" i="18"/>
  <c r="AH49" i="18"/>
  <c r="BD14" i="35"/>
  <c r="I34" i="18"/>
  <c r="Q24" i="18"/>
  <c r="M3" i="18"/>
  <c r="M10" i="18"/>
  <c r="AA33" i="18"/>
  <c r="H9" i="18"/>
  <c r="X34" i="18"/>
  <c r="AQ3" i="35"/>
  <c r="AD4" i="18"/>
  <c r="AG30" i="35"/>
  <c r="Q4" i="35"/>
  <c r="R41" i="18"/>
  <c r="S16" i="18"/>
  <c r="AA19" i="18"/>
  <c r="I21" i="18"/>
  <c r="F5" i="18"/>
  <c r="F29" i="18"/>
  <c r="AL27" i="35"/>
  <c r="W25" i="35"/>
  <c r="H48" i="18"/>
  <c r="D49" i="18"/>
  <c r="AC37" i="18"/>
  <c r="J53" i="18"/>
  <c r="G36" i="18"/>
  <c r="G23" i="18"/>
  <c r="Z28" i="18"/>
  <c r="Y49" i="18"/>
  <c r="V45" i="18"/>
  <c r="E32" i="18"/>
  <c r="R46" i="18"/>
  <c r="B24" i="18"/>
  <c r="AE5" i="35"/>
  <c r="C41" i="18"/>
  <c r="AA25" i="18"/>
  <c r="BD21" i="35"/>
  <c r="BA18" i="35"/>
  <c r="E25" i="18"/>
  <c r="AB8" i="18"/>
  <c r="B35" i="35"/>
  <c r="AA32" i="18"/>
  <c r="AG13" i="18"/>
  <c r="BG51" i="35"/>
  <c r="L11" i="35"/>
  <c r="S25" i="18"/>
  <c r="M39" i="18"/>
  <c r="K37" i="18"/>
  <c r="Q25" i="18"/>
  <c r="Q39" i="18"/>
  <c r="X21" i="18"/>
  <c r="J40" i="18"/>
  <c r="U38" i="18"/>
  <c r="X4" i="18"/>
  <c r="I51" i="18"/>
  <c r="AE13" i="18"/>
  <c r="S4" i="18"/>
  <c r="I43" i="18"/>
  <c r="V49" i="18"/>
  <c r="L42" i="18"/>
  <c r="BG4" i="35"/>
  <c r="E52" i="18"/>
  <c r="AA13" i="18"/>
  <c r="AE10" i="35"/>
  <c r="AE4" i="18"/>
  <c r="AE5" i="18"/>
  <c r="AA44" i="18"/>
  <c r="M52" i="18"/>
  <c r="F38" i="18"/>
  <c r="O12" i="18"/>
  <c r="BE35" i="35"/>
  <c r="AO14" i="35"/>
  <c r="D8" i="18"/>
  <c r="B37" i="18"/>
  <c r="J18" i="18"/>
  <c r="K35" i="18"/>
  <c r="T22" i="18"/>
  <c r="E27" i="18"/>
  <c r="AC37" i="35"/>
  <c r="Q34" i="18"/>
  <c r="U17" i="18"/>
  <c r="BL42" i="35"/>
  <c r="V44" i="18"/>
  <c r="W25" i="18"/>
  <c r="V36" i="18"/>
  <c r="Q47" i="18"/>
  <c r="B26" i="35"/>
  <c r="Z24" i="18"/>
  <c r="C51" i="18"/>
  <c r="R19" i="18"/>
  <c r="U12" i="18"/>
  <c r="AB33" i="18"/>
  <c r="AI16" i="35"/>
  <c r="I53" i="18"/>
  <c r="AP6" i="35"/>
  <c r="G9" i="18"/>
  <c r="J50" i="18"/>
  <c r="W24" i="35"/>
  <c r="U3" i="35"/>
  <c r="G11" i="18"/>
  <c r="S50" i="18"/>
  <c r="V48" i="18"/>
  <c r="V13" i="18"/>
  <c r="Y54" i="18"/>
  <c r="E52" i="35"/>
  <c r="X12" i="35"/>
  <c r="Z3" i="35"/>
  <c r="T25" i="18"/>
  <c r="L38" i="18"/>
  <c r="Y31" i="18"/>
  <c r="AC11" i="18"/>
  <c r="Z42" i="18"/>
  <c r="J24" i="18"/>
  <c r="T10" i="18"/>
  <c r="Q44" i="18"/>
  <c r="AE43" i="18"/>
  <c r="AD49" i="18"/>
  <c r="M36" i="18"/>
  <c r="AE11" i="18"/>
  <c r="V3" i="35"/>
  <c r="J52" i="18"/>
  <c r="G24" i="18"/>
  <c r="U20" i="35"/>
  <c r="AH40" i="18"/>
  <c r="Y53" i="18"/>
  <c r="G39" i="18"/>
  <c r="L11" i="18"/>
  <c r="AH15" i="18"/>
  <c r="H50" i="18"/>
  <c r="AE27" i="35"/>
  <c r="BE36" i="35"/>
  <c r="B5" i="18"/>
  <c r="H41" i="18"/>
  <c r="B26" i="18"/>
  <c r="R16" i="18"/>
  <c r="B6" i="35"/>
  <c r="B48" i="18"/>
  <c r="BG35" i="35"/>
  <c r="I36" i="18"/>
  <c r="AA46" i="35"/>
  <c r="BH21" i="35"/>
  <c r="Z19" i="18"/>
  <c r="O46" i="18"/>
  <c r="BH28" i="35"/>
  <c r="AB46" i="18"/>
  <c r="O37" i="18"/>
  <c r="R24" i="35"/>
  <c r="R48" i="18"/>
  <c r="BT16" i="35"/>
  <c r="AW13" i="35"/>
  <c r="Z30" i="18"/>
  <c r="AG4" i="18"/>
  <c r="N8" i="18"/>
  <c r="AE41" i="18"/>
  <c r="D41" i="18"/>
  <c r="B36" i="18"/>
  <c r="BM27" i="35"/>
  <c r="BM6" i="35"/>
  <c r="AB26" i="18"/>
  <c r="Q32" i="18"/>
  <c r="B51" i="35"/>
  <c r="AH11" i="18"/>
  <c r="J41" i="18"/>
  <c r="AG9" i="18"/>
  <c r="AG13" i="35"/>
  <c r="N42" i="18"/>
  <c r="D46" i="18"/>
  <c r="AB24" i="35"/>
  <c r="AB37" i="18"/>
  <c r="Q20" i="35"/>
  <c r="Y29" i="35"/>
  <c r="AE50" i="18"/>
  <c r="B19" i="35"/>
  <c r="AH14" i="18"/>
  <c r="S28" i="18"/>
  <c r="Z36" i="18"/>
  <c r="R8" i="18"/>
  <c r="R15" i="35"/>
  <c r="AO16" i="35"/>
  <c r="BA13" i="35"/>
  <c r="BC19" i="35"/>
  <c r="V29" i="18"/>
  <c r="R24" i="18"/>
  <c r="AB16" i="18"/>
  <c r="Q51" i="18"/>
  <c r="AH35" i="18"/>
  <c r="L48" i="18"/>
  <c r="N41" i="18"/>
  <c r="AA29" i="18"/>
  <c r="I20" i="35"/>
  <c r="G10" i="18"/>
  <c r="N43" i="18"/>
  <c r="AE19" i="18"/>
  <c r="U20" i="18"/>
  <c r="AE18" i="18"/>
  <c r="K52" i="18"/>
  <c r="Y41" i="18"/>
  <c r="E5" i="18"/>
  <c r="AG15" i="18"/>
  <c r="BM25" i="35"/>
  <c r="O19" i="35"/>
  <c r="M16" i="18"/>
  <c r="AB48" i="18"/>
  <c r="E42" i="18"/>
  <c r="L16" i="18"/>
  <c r="N29" i="18"/>
  <c r="AE52" i="18"/>
  <c r="E53" i="18"/>
  <c r="AA50" i="18"/>
  <c r="Y11" i="18"/>
  <c r="F18" i="18"/>
  <c r="AU46" i="35"/>
  <c r="N25" i="18"/>
  <c r="X53" i="18"/>
  <c r="G18" i="18"/>
  <c r="AH48" i="18"/>
  <c r="U8" i="18"/>
  <c r="H5" i="18"/>
  <c r="AG39" i="18"/>
  <c r="Y8" i="35"/>
  <c r="P3" i="18"/>
  <c r="R25" i="18"/>
  <c r="I33" i="18"/>
  <c r="M24" i="18"/>
  <c r="AB53" i="18"/>
  <c r="O22" i="18"/>
  <c r="W3" i="18"/>
  <c r="J5" i="18"/>
  <c r="G50" i="18"/>
  <c r="E38" i="18"/>
  <c r="G21" i="18"/>
  <c r="AG11" i="18"/>
  <c r="AD15" i="18"/>
  <c r="BG22" i="35"/>
  <c r="AC35" i="18"/>
  <c r="AC5" i="35"/>
  <c r="S53" i="18"/>
  <c r="AH47" i="18"/>
  <c r="AB35" i="18"/>
  <c r="Q20" i="18"/>
  <c r="AY38" i="35"/>
  <c r="AS17" i="35"/>
  <c r="Z15" i="18"/>
  <c r="D32" i="18"/>
  <c r="W40" i="18"/>
  <c r="AB21" i="18"/>
  <c r="T27" i="18"/>
  <c r="V37" i="18"/>
  <c r="BI16" i="35"/>
  <c r="F19" i="18"/>
  <c r="G16" i="18"/>
  <c r="J37" i="18"/>
  <c r="AG37" i="18"/>
  <c r="H10" i="18"/>
  <c r="AA9" i="18"/>
  <c r="AG43" i="18"/>
  <c r="B47" i="18"/>
  <c r="B13" i="18"/>
  <c r="O21" i="18"/>
  <c r="M25" i="18"/>
  <c r="AF27" i="35"/>
  <c r="AD27" i="18"/>
  <c r="AM11" i="35"/>
  <c r="C42" i="18"/>
  <c r="AC39" i="18"/>
  <c r="AA33" i="35"/>
  <c r="Y9" i="35"/>
  <c r="W19" i="18"/>
  <c r="AG25" i="18"/>
  <c r="U18" i="18"/>
  <c r="J28" i="18"/>
  <c r="N50" i="18"/>
  <c r="AE6" i="18"/>
  <c r="O18" i="35"/>
  <c r="BE5" i="35"/>
  <c r="T21" i="18"/>
  <c r="R39" i="18"/>
  <c r="AE16" i="18"/>
  <c r="C32" i="18"/>
  <c r="R30" i="18"/>
  <c r="O36" i="18"/>
  <c r="K4" i="18"/>
  <c r="C47" i="18"/>
  <c r="V53" i="18"/>
  <c r="N3" i="18"/>
  <c r="B34" i="35"/>
  <c r="N16" i="18"/>
  <c r="AT9" i="35"/>
  <c r="S54" i="18"/>
  <c r="M46" i="18"/>
  <c r="O3" i="35"/>
  <c r="N12" i="18"/>
  <c r="O19" i="18"/>
  <c r="W26" i="18"/>
  <c r="W5" i="18"/>
  <c r="W29" i="18"/>
  <c r="E14" i="18"/>
  <c r="V32" i="35"/>
  <c r="BC10" i="35"/>
  <c r="AE7" i="18"/>
  <c r="V10" i="18"/>
  <c r="AH42" i="18"/>
  <c r="F48" i="18"/>
  <c r="S47" i="18"/>
  <c r="Y42" i="18"/>
  <c r="BB31" i="35"/>
  <c r="B29" i="18"/>
  <c r="H33" i="18"/>
  <c r="AW32" i="35"/>
  <c r="H36" i="18"/>
  <c r="Y20" i="18"/>
  <c r="AL48" i="35"/>
  <c r="D36" i="18"/>
  <c r="B52" i="18"/>
  <c r="AY36" i="35"/>
  <c r="AC13" i="18"/>
  <c r="I54" i="18"/>
  <c r="X24" i="35"/>
  <c r="S33" i="18"/>
  <c r="U39" i="18"/>
  <c r="G34" i="18"/>
  <c r="M5" i="18"/>
  <c r="AE26" i="18"/>
  <c r="AG44" i="18"/>
  <c r="Q41" i="35"/>
  <c r="BI11" i="35"/>
  <c r="N17" i="18"/>
  <c r="AD40" i="18"/>
  <c r="R28" i="18"/>
  <c r="D31" i="18"/>
  <c r="AG24" i="18"/>
  <c r="D50" i="18"/>
  <c r="AP16" i="35"/>
  <c r="H46" i="18"/>
  <c r="AH9" i="35"/>
  <c r="U12" i="35"/>
  <c r="N44" i="18"/>
  <c r="BL34" i="35"/>
  <c r="BG31" i="35"/>
  <c r="Q28" i="18"/>
  <c r="F7" i="18"/>
  <c r="F26" i="18"/>
  <c r="K23" i="18"/>
  <c r="AY29" i="35"/>
  <c r="AE54" i="18"/>
  <c r="Q35" i="18"/>
  <c r="F40" i="35"/>
  <c r="F11" i="35"/>
  <c r="AS14" i="35"/>
  <c r="K24" i="18"/>
  <c r="W53" i="18"/>
  <c r="AH5" i="35"/>
  <c r="AH38" i="18"/>
  <c r="W42" i="18"/>
  <c r="J20" i="18"/>
  <c r="Q8" i="18"/>
  <c r="B21" i="35"/>
  <c r="J30" i="18"/>
  <c r="AH33" i="35"/>
  <c r="I12" i="35"/>
  <c r="I10" i="18"/>
  <c r="B40" i="18"/>
  <c r="O7" i="18"/>
  <c r="N49" i="18"/>
  <c r="C18" i="18"/>
  <c r="F28" i="18"/>
  <c r="AU27" i="35"/>
  <c r="W17" i="18"/>
  <c r="C38" i="18"/>
  <c r="M23" i="35"/>
  <c r="Q53" i="18"/>
  <c r="D4" i="18"/>
  <c r="W33" i="35"/>
  <c r="BK33" i="35"/>
  <c r="H18" i="18"/>
  <c r="Q40" i="35"/>
  <c r="BC8" i="35"/>
  <c r="AE33" i="18"/>
  <c r="M33" i="18"/>
  <c r="K12" i="18"/>
  <c r="O47" i="18"/>
  <c r="U4" i="18"/>
  <c r="G47" i="18"/>
  <c r="E24" i="35"/>
  <c r="AF3" i="35"/>
  <c r="AG27" i="18"/>
  <c r="N21" i="18"/>
  <c r="AE30" i="18"/>
  <c r="S34" i="18"/>
  <c r="N9" i="18"/>
  <c r="B37" i="35"/>
  <c r="AC38" i="35"/>
  <c r="U50" i="18"/>
  <c r="H38" i="18"/>
  <c r="I5" i="35"/>
  <c r="W14" i="18"/>
  <c r="BD4" i="35"/>
  <c r="F7" i="35"/>
  <c r="N48" i="18"/>
  <c r="O35" i="18"/>
  <c r="BC12" i="35"/>
  <c r="AH32" i="18"/>
  <c r="L25" i="35"/>
  <c r="AT15" i="35"/>
  <c r="AB38" i="18"/>
  <c r="E29" i="18"/>
  <c r="H4" i="18"/>
  <c r="N13" i="18"/>
  <c r="AC18" i="18"/>
  <c r="E18" i="18"/>
  <c r="AT16" i="35"/>
  <c r="S45" i="18"/>
  <c r="D29" i="18"/>
  <c r="AA22" i="18"/>
  <c r="AD17" i="18"/>
  <c r="T24" i="18"/>
  <c r="S31" i="18"/>
  <c r="B28" i="18"/>
  <c r="F27" i="18"/>
  <c r="Z46" i="18"/>
  <c r="F16" i="18"/>
  <c r="G37" i="18"/>
  <c r="O44" i="18"/>
  <c r="AR20" i="35"/>
  <c r="Q7" i="18"/>
  <c r="U9" i="18"/>
  <c r="Z44" i="18"/>
  <c r="X8" i="18"/>
  <c r="M12" i="18"/>
  <c r="AB12" i="18"/>
  <c r="Z53" i="18"/>
  <c r="T33" i="18"/>
  <c r="Y34" i="18"/>
  <c r="F11" i="18"/>
  <c r="X7" i="18"/>
  <c r="W34" i="18"/>
  <c r="AD16" i="18"/>
  <c r="L26" i="35"/>
  <c r="R53" i="18"/>
  <c r="BC23" i="35"/>
  <c r="AE35" i="18"/>
  <c r="J18" i="35"/>
  <c r="V15" i="18"/>
  <c r="G35" i="18"/>
  <c r="I19" i="18"/>
  <c r="AC38" i="18"/>
  <c r="AH50" i="18"/>
  <c r="W35" i="35"/>
  <c r="AC17" i="35"/>
  <c r="T5" i="18"/>
  <c r="J54" i="18"/>
  <c r="B27" i="35"/>
  <c r="U41" i="18"/>
  <c r="O32" i="35"/>
  <c r="AP9" i="35"/>
  <c r="Y12" i="18"/>
  <c r="AD9" i="18"/>
  <c r="Q14" i="18"/>
  <c r="N5" i="18"/>
  <c r="H31" i="18"/>
  <c r="K42" i="18"/>
  <c r="AH41" i="35"/>
  <c r="AD7" i="18"/>
  <c r="U5" i="18"/>
  <c r="AD31" i="18"/>
  <c r="B49" i="35"/>
  <c r="AA26" i="18"/>
  <c r="O30" i="35"/>
  <c r="M9" i="18"/>
  <c r="AD30" i="18"/>
  <c r="AM21" i="35"/>
  <c r="AH5" i="18"/>
  <c r="AC40" i="18"/>
  <c r="I47" i="18"/>
  <c r="Q12" i="18"/>
  <c r="BG18" i="35"/>
  <c r="N4" i="18"/>
  <c r="F14" i="18"/>
  <c r="N14" i="35"/>
  <c r="S36" i="18"/>
  <c r="K3" i="18"/>
  <c r="Z31" i="18"/>
  <c r="AE49" i="18"/>
  <c r="B31" i="18"/>
  <c r="AG18" i="18"/>
  <c r="AK38" i="35"/>
  <c r="BB17" i="35"/>
  <c r="D53" i="18"/>
  <c r="K7" i="18"/>
  <c r="H30" i="18"/>
  <c r="AG8" i="18"/>
  <c r="V23" i="18"/>
  <c r="M40" i="18"/>
  <c r="BD43" i="35"/>
  <c r="I8" i="18"/>
  <c r="U7" i="18"/>
  <c r="W49" i="35"/>
  <c r="R22" i="18"/>
  <c r="C17" i="18"/>
  <c r="AX33" i="35"/>
  <c r="AP30" i="35"/>
  <c r="R26" i="18"/>
  <c r="CJ34" i="35"/>
  <c r="BD16" i="35"/>
  <c r="M8" i="18"/>
  <c r="H12" i="18"/>
  <c r="C6" i="18"/>
  <c r="B49" i="18"/>
  <c r="Q45" i="18"/>
  <c r="B16" i="35"/>
  <c r="V30" i="35"/>
  <c r="T8" i="35"/>
  <c r="K27" i="18"/>
  <c r="R40" i="18"/>
  <c r="L49" i="18"/>
  <c r="C16" i="18"/>
  <c r="H39" i="18"/>
  <c r="AG42" i="18"/>
  <c r="AT19" i="35"/>
  <c r="D30" i="18"/>
  <c r="X41" i="18"/>
  <c r="AQ12" i="35"/>
  <c r="F3" i="18"/>
  <c r="Y14" i="35"/>
  <c r="AA7" i="35"/>
  <c r="W24" i="18"/>
  <c r="K9" i="18"/>
  <c r="BA15" i="35"/>
  <c r="G38" i="18"/>
  <c r="AG40" i="35"/>
  <c r="N3" i="35"/>
  <c r="D25" i="18"/>
  <c r="S29" i="18"/>
  <c r="AC47" i="18"/>
  <c r="N30" i="18"/>
  <c r="R42" i="18"/>
  <c r="K39" i="18"/>
  <c r="BE24" i="35"/>
  <c r="BC21" i="35"/>
  <c r="AE37" i="18"/>
  <c r="M47" i="18"/>
  <c r="AH22" i="18"/>
  <c r="F32" i="18"/>
  <c r="J14" i="18"/>
  <c r="T28" i="18"/>
  <c r="L6" i="18"/>
  <c r="AG28" i="18"/>
  <c r="AC8" i="18"/>
  <c r="F20" i="18"/>
  <c r="N37" i="18"/>
  <c r="U11" i="18"/>
  <c r="BI12" i="35"/>
  <c r="K40" i="18"/>
  <c r="D47" i="18"/>
  <c r="B27" i="18"/>
  <c r="AA48" i="18"/>
  <c r="H25" i="18"/>
  <c r="AA20" i="35"/>
  <c r="B13" i="35"/>
  <c r="AH24" i="18"/>
  <c r="AH45" i="18"/>
  <c r="M27" i="35"/>
  <c r="Z10" i="18"/>
  <c r="G52" i="18"/>
  <c r="AI18" i="35"/>
  <c r="AC42" i="18"/>
  <c r="B8" i="18"/>
  <c r="V31" i="18"/>
  <c r="J39" i="18"/>
  <c r="L37" i="18"/>
  <c r="E28" i="18"/>
  <c r="AS32" i="35"/>
  <c r="AG9" i="35"/>
  <c r="Z14" i="18"/>
  <c r="B22" i="18"/>
  <c r="Y50" i="18"/>
  <c r="R14" i="18"/>
  <c r="AH46" i="18"/>
  <c r="AA8" i="18"/>
  <c r="BB42" i="35"/>
  <c r="B53" i="35"/>
  <c r="C30" i="18"/>
  <c r="N7" i="35"/>
  <c r="J10" i="18"/>
  <c r="BG21" i="35"/>
  <c r="AB7" i="18"/>
  <c r="AO22" i="35"/>
  <c r="T32" i="18"/>
  <c r="AH31" i="35"/>
  <c r="BH19" i="35"/>
  <c r="B3" i="35"/>
  <c r="AA10" i="18"/>
  <c r="W47" i="18"/>
  <c r="B51" i="18"/>
  <c r="L30" i="18"/>
  <c r="B34" i="18"/>
  <c r="AF16" i="35"/>
  <c r="Y3" i="35"/>
  <c r="W31" i="18"/>
  <c r="Z25" i="18"/>
  <c r="AA15" i="18"/>
  <c r="E44" i="18"/>
  <c r="AA52" i="18"/>
  <c r="G12" i="18"/>
  <c r="Y52" i="18"/>
  <c r="L14" i="18"/>
  <c r="Y40" i="18"/>
  <c r="R51" i="18"/>
  <c r="W10" i="18"/>
  <c r="AB25" i="18"/>
  <c r="AG20" i="18"/>
  <c r="AH30" i="18"/>
  <c r="S4" i="35"/>
  <c r="AA53" i="18"/>
  <c r="J10" i="35"/>
  <c r="B41" i="35"/>
  <c r="V11" i="18"/>
  <c r="BA9" i="35"/>
  <c r="U15" i="18"/>
  <c r="L39" i="18"/>
  <c r="Y19" i="18"/>
  <c r="H28" i="18"/>
  <c r="G53" i="18"/>
  <c r="C34" i="18"/>
  <c r="E7" i="35"/>
  <c r="AC48" i="18"/>
  <c r="N15" i="18"/>
  <c r="AE12" i="35"/>
  <c r="K49" i="18"/>
  <c r="C52" i="18"/>
  <c r="BI17" i="35"/>
  <c r="AG48" i="18"/>
  <c r="AO17" i="35"/>
  <c r="J27" i="18"/>
  <c r="S22" i="35"/>
  <c r="I28" i="18"/>
  <c r="AB51" i="18"/>
  <c r="M31" i="18"/>
  <c r="Y15" i="18"/>
  <c r="R52" i="18"/>
  <c r="AB21" i="35"/>
  <c r="BE3" i="35"/>
  <c r="O48" i="18"/>
  <c r="U47" i="18"/>
  <c r="L4" i="18"/>
  <c r="E39" i="18"/>
  <c r="U36" i="18"/>
  <c r="R17" i="18"/>
  <c r="AG50" i="18"/>
  <c r="O33" i="18"/>
  <c r="E15" i="35"/>
  <c r="K29" i="18"/>
  <c r="AB6" i="18"/>
  <c r="AC9" i="18"/>
  <c r="V12" i="18"/>
  <c r="E21" i="18"/>
  <c r="C39" i="18"/>
  <c r="Z34" i="18"/>
  <c r="I48" i="35"/>
  <c r="G40" i="18"/>
  <c r="H16" i="18"/>
  <c r="Y45" i="18"/>
  <c r="AB41" i="35"/>
  <c r="K54" i="18"/>
  <c r="AE9" i="18"/>
  <c r="E4" i="35"/>
  <c r="Y26" i="18"/>
  <c r="S20" i="18"/>
  <c r="O45" i="18"/>
  <c r="O23" i="18"/>
  <c r="AA21" i="18"/>
  <c r="J48" i="18"/>
  <c r="AT25" i="35"/>
  <c r="AG14" i="35"/>
  <c r="J49" i="18"/>
  <c r="D28" i="18"/>
  <c r="F35" i="18"/>
  <c r="O25" i="18"/>
  <c r="G8" i="18"/>
  <c r="T37" i="18"/>
  <c r="AY4" i="35"/>
  <c r="AE40" i="18"/>
  <c r="L6" i="35"/>
  <c r="AE28" i="35"/>
  <c r="AB17" i="18"/>
  <c r="BG38" i="35"/>
  <c r="AW3" i="35"/>
  <c r="BE18" i="35"/>
  <c r="J17" i="18"/>
  <c r="BB27" i="35"/>
  <c r="BM30" i="35"/>
  <c r="B12" i="35"/>
  <c r="X19" i="18"/>
  <c r="AD28" i="18"/>
  <c r="C9" i="18"/>
  <c r="B9" i="18"/>
  <c r="I45" i="18"/>
  <c r="V21" i="35"/>
  <c r="BK23" i="35"/>
  <c r="Y46" i="18"/>
  <c r="F42" i="18"/>
  <c r="E36" i="18"/>
  <c r="M48" i="18"/>
  <c r="U37" i="18"/>
  <c r="U32" i="18"/>
  <c r="Y48" i="18"/>
  <c r="L13" i="18"/>
  <c r="AD50" i="18"/>
  <c r="W20" i="18"/>
  <c r="Y29" i="18"/>
  <c r="Y33" i="18"/>
  <c r="H26" i="18"/>
  <c r="S19" i="18"/>
  <c r="J9" i="35"/>
  <c r="S14" i="18"/>
  <c r="X47" i="18"/>
  <c r="AW26" i="35"/>
  <c r="Y21" i="35"/>
  <c r="R45" i="18"/>
  <c r="X32" i="18"/>
  <c r="S42" i="18"/>
  <c r="S26" i="18"/>
  <c r="O49" i="18"/>
  <c r="BU14" i="35"/>
  <c r="BI14" i="35"/>
  <c r="AT13" i="35"/>
  <c r="AH43" i="18"/>
  <c r="S43" i="18"/>
  <c r="G3" i="18"/>
  <c r="X50" i="18"/>
  <c r="W16" i="18"/>
  <c r="AH29" i="18"/>
  <c r="G17" i="18"/>
  <c r="AD12" i="18"/>
  <c r="K44" i="18"/>
  <c r="R43" i="18"/>
  <c r="AH34" i="18"/>
  <c r="Z20" i="18"/>
  <c r="D54" i="18"/>
  <c r="F46" i="18"/>
  <c r="F39" i="18"/>
  <c r="BK36" i="35"/>
  <c r="D11" i="18"/>
  <c r="C28" i="18"/>
  <c r="J11" i="18"/>
  <c r="D45" i="18"/>
  <c r="X51" i="18"/>
  <c r="AH16" i="18"/>
  <c r="V33" i="35"/>
  <c r="AH33" i="18"/>
  <c r="E30" i="35"/>
  <c r="AB14" i="35"/>
  <c r="AD14" i="18"/>
  <c r="K51" i="18"/>
  <c r="L51" i="18"/>
  <c r="C13" i="18"/>
  <c r="O50" i="18"/>
  <c r="T19" i="18"/>
  <c r="AH22" i="35"/>
  <c r="AS10" i="35"/>
  <c r="E45" i="18"/>
  <c r="B14" i="35"/>
  <c r="AA27" i="18"/>
  <c r="C35" i="18"/>
  <c r="L28" i="18"/>
  <c r="Y47" i="18"/>
  <c r="L47" i="18"/>
  <c r="T52" i="18"/>
  <c r="Q13" i="18"/>
  <c r="Q16" i="18"/>
  <c r="F51" i="18"/>
  <c r="K48" i="18"/>
  <c r="AM3" i="35"/>
  <c r="Y43" i="18"/>
  <c r="F30" i="18"/>
  <c r="BB15" i="35"/>
  <c r="T36" i="18"/>
  <c r="AE42" i="18"/>
  <c r="AD6" i="18"/>
  <c r="I9" i="18"/>
  <c r="O24" i="18"/>
  <c r="N54" i="18"/>
  <c r="AN42" i="35"/>
  <c r="R4" i="35"/>
  <c r="X22" i="18"/>
  <c r="Q15" i="18"/>
  <c r="Y21" i="18"/>
  <c r="V34" i="18"/>
  <c r="AC52" i="18"/>
  <c r="AH17" i="18"/>
  <c r="O17" i="18"/>
  <c r="AB34" i="18"/>
  <c r="Y37" i="18"/>
  <c r="B33" i="35"/>
  <c r="I49" i="18"/>
  <c r="R3" i="18"/>
  <c r="K25" i="18"/>
  <c r="T18" i="18"/>
  <c r="T54" i="18"/>
  <c r="BB4" i="35"/>
  <c r="R18" i="18"/>
  <c r="C49" i="18"/>
  <c r="Y4" i="35"/>
  <c r="S52" i="18"/>
  <c r="S12" i="18"/>
  <c r="AB30" i="18"/>
  <c r="C11" i="18"/>
  <c r="Z39" i="18"/>
  <c r="U49" i="18"/>
  <c r="I31" i="35"/>
  <c r="AM9" i="35"/>
  <c r="I23" i="18"/>
  <c r="N34" i="18"/>
  <c r="L44" i="18"/>
  <c r="Z4" i="18"/>
  <c r="B30" i="35"/>
  <c r="W7" i="18"/>
  <c r="AY24" i="35"/>
  <c r="K32" i="18"/>
  <c r="N7" i="18"/>
  <c r="R25" i="35"/>
  <c r="L10" i="18"/>
  <c r="AE29" i="18"/>
  <c r="I34" i="35"/>
  <c r="AB13" i="18"/>
  <c r="AC31" i="18"/>
  <c r="R30" i="35"/>
  <c r="AW47" i="35"/>
  <c r="AG7" i="18"/>
  <c r="X54" i="18"/>
  <c r="C36" i="18"/>
  <c r="B38" i="35"/>
  <c r="S15" i="18"/>
  <c r="AD46" i="18"/>
  <c r="I4" i="18"/>
  <c r="Y8" i="18"/>
  <c r="Q19" i="18"/>
  <c r="Y35" i="18"/>
  <c r="F45" i="18"/>
  <c r="I42" i="18"/>
  <c r="BT48" i="35"/>
  <c r="E49" i="18"/>
  <c r="E17" i="18"/>
</calcChain>
</file>

<file path=xl/sharedStrings.xml><?xml version="1.0" encoding="utf-8"?>
<sst xmlns="http://schemas.openxmlformats.org/spreadsheetml/2006/main" count="13947" uniqueCount="696">
  <si>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</si>
  <si>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</si>
  <si>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</si>
  <si>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</si>
  <si>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</si>
  <si>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</si>
  <si>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</si>
  <si>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</si>
  <si>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</si>
  <si>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</si>
  <si>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</si>
  <si>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</si>
  <si>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</si>
  <si>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</si>
  <si>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</si>
  <si>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水位なし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</si>
  <si>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</si>
  <si>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</si>
  <si>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</si>
  <si>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</si>
  <si>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</si>
  <si>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</si>
  <si>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</si>
  <si>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</si>
  <si>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</si>
  <si>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</si>
  <si>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</si>
  <si>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</si>
  <si>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</si>
  <si>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</si>
  <si>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</si>
  <si>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</si>
  <si>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-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</si>
  <si>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</si>
  <si>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</si>
  <si>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</si>
  <si>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</si>
  <si>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</si>
  <si>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</si>
  <si>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</si>
  <si>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</si>
  <si>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</si>
  <si>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</si>
  <si>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</si>
  <si>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</si>
  <si>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</si>
  <si>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</si>
  <si>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</si>
  <si>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測定水位(m)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</si>
  <si>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</si>
  <si>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</si>
  <si>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</si>
  <si>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</si>
  <si>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</si>
  <si>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</si>
  <si>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</si>
  <si>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</si>
  <si>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</si>
  <si>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</si>
  <si>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</si>
  <si>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</si>
  <si>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</si>
  <si>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</si>
  <si>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</si>
  <si>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</si>
  <si>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</si>
  <si>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</si>
  <si>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</si>
  <si>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</si>
  <si>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</si>
  <si>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</si>
  <si>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</si>
  <si>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</si>
  <si>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</si>
  <si>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</si>
  <si>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</si>
  <si>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</si>
  <si>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</si>
  <si>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</si>
  <si>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</si>
  <si>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</si>
  <si>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</si>
  <si>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</si>
  <si>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</si>
  <si>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</si>
  <si>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</si>
  <si>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</si>
  <si>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</si>
  <si>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</si>
  <si>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</si>
  <si>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</si>
  <si>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</si>
  <si>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</si>
  <si>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</si>
  <si>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</si>
  <si>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</si>
  <si>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</si>
  <si>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</si>
  <si>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</si>
  <si>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</si>
  <si>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</si>
  <si>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</si>
  <si>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</si>
  <si>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</si>
  <si>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</si>
  <si>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</si>
  <si>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</si>
  <si>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</si>
  <si>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</si>
  <si>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</si>
  <si>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</si>
  <si>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</si>
  <si>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</si>
  <si>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</si>
  <si>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</si>
  <si>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</si>
  <si>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</si>
  <si>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</si>
  <si>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</si>
  <si>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</si>
  <si>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</si>
  <si>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</si>
  <si>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</si>
  <si>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</si>
  <si>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4m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</si>
  <si>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</si>
  <si>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</si>
  <si>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</si>
  <si>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</si>
  <si>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</si>
  <si>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</si>
  <si>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</si>
  <si>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</si>
  <si>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</si>
  <si>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</si>
  <si>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</si>
  <si>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</si>
  <si>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</si>
  <si>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</si>
  <si>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</si>
  <si>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</si>
  <si>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</si>
  <si>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</si>
  <si>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</si>
  <si>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</si>
  <si>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</si>
  <si>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</si>
  <si>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</si>
  <si>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</si>
  <si>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</si>
  <si>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</si>
  <si>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</si>
  <si>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</si>
  <si>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</si>
  <si>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</si>
  <si>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</si>
  <si>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</si>
  <si>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</si>
  <si>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</si>
  <si>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</si>
  <si>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</si>
  <si>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</si>
  <si>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</si>
  <si>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</si>
  <si>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</si>
  <si>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</si>
  <si>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</si>
  <si>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</si>
  <si>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</si>
  <si>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</si>
  <si>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</si>
  <si>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</si>
  <si>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</si>
  <si>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</si>
  <si>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</si>
  <si>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</si>
  <si>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</si>
  <si>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</si>
  <si>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</si>
  <si>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</si>
  <si>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</si>
  <si>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</si>
  <si>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</si>
  <si>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</si>
  <si>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</si>
  <si>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</si>
  <si>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</si>
  <si>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</si>
  <si>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</si>
  <si>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</si>
  <si>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</si>
  <si>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</si>
  <si>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</si>
  <si>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</si>
  <si>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</si>
  <si>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</si>
  <si>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</si>
  <si>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</si>
  <si>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</si>
  <si>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</si>
  <si>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</si>
  <si>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</si>
  <si>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</si>
  <si>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</si>
  <si>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</si>
  <si>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</si>
  <si>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</si>
  <si>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</si>
  <si>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</si>
  <si>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</si>
  <si>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</si>
  <si>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</si>
  <si>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</si>
  <si>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</si>
  <si>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</si>
  <si>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</si>
  <si>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</si>
  <si>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</si>
  <si>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</si>
  <si>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</si>
  <si>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</si>
  <si>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</si>
  <si>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</si>
  <si>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</si>
  <si>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</si>
  <si>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</si>
  <si>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</si>
  <si>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</si>
  <si>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</si>
  <si>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</si>
  <si>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</si>
  <si>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</si>
  <si>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</si>
  <si>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</si>
  <si>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</si>
  <si>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*No.13とNo.14の水位は参考値</t>
    <rPh sb="13" eb="15">
      <t>スイイ</t>
    </rPh>
    <rPh sb="16" eb="18">
      <t>サンコウ</t>
    </rPh>
    <rPh sb="18" eb="19">
      <t>アタイ</t>
    </rPh>
    <phoneticPr fontId="19"/>
  </si>
  <si>
    <t>44.5m</t>
    <phoneticPr fontId="19"/>
  </si>
  <si>
    <t>41.5m</t>
    <phoneticPr fontId="19"/>
  </si>
  <si>
    <t>43m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</si>
  <si>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</si>
  <si>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</si>
  <si>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</si>
  <si>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</si>
  <si>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</si>
  <si>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</si>
  <si>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</si>
  <si>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</si>
  <si>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</si>
  <si>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</si>
  <si>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69m</t>
    <phoneticPr fontId="19"/>
  </si>
  <si>
    <t>73m</t>
    <phoneticPr fontId="19"/>
  </si>
  <si>
    <t>77m</t>
    <phoneticPr fontId="19"/>
  </si>
  <si>
    <t>38m</t>
    <phoneticPr fontId="19"/>
  </si>
  <si>
    <t>40m</t>
    <phoneticPr fontId="19"/>
  </si>
  <si>
    <t>42m</t>
    <phoneticPr fontId="19"/>
  </si>
  <si>
    <t>2016年</t>
    <phoneticPr fontId="19"/>
  </si>
  <si>
    <t>1月5日</t>
    <rPh sb="1" eb="2">
      <t>ツキ</t>
    </rPh>
    <rPh sb="3" eb="4">
      <t>ヒ</t>
    </rPh>
    <phoneticPr fontId="19"/>
  </si>
  <si>
    <t>-</t>
    <phoneticPr fontId="19"/>
  </si>
  <si>
    <t>-</t>
    <phoneticPr fontId="19"/>
  </si>
  <si>
    <t>1月12日</t>
    <rPh sb="1" eb="2">
      <t>ガツ</t>
    </rPh>
    <rPh sb="4" eb="5">
      <t>ニチ</t>
    </rPh>
    <phoneticPr fontId="19"/>
  </si>
  <si>
    <t>1月5日</t>
    <rPh sb="1" eb="2">
      <t>ガツ</t>
    </rPh>
    <rPh sb="3" eb="4">
      <t>カ</t>
    </rPh>
    <phoneticPr fontId="19"/>
  </si>
  <si>
    <t>1月23日</t>
    <rPh sb="1" eb="2">
      <t>ガツ</t>
    </rPh>
    <rPh sb="4" eb="5">
      <t>ニチ</t>
    </rPh>
    <phoneticPr fontId="19"/>
  </si>
  <si>
    <t>26.5m</t>
    <phoneticPr fontId="19"/>
  </si>
  <si>
    <t>24.5m</t>
    <phoneticPr fontId="19"/>
  </si>
  <si>
    <t>6U</t>
    <phoneticPr fontId="19"/>
  </si>
  <si>
    <t>24.5m</t>
    <phoneticPr fontId="19"/>
  </si>
  <si>
    <t>6U</t>
    <phoneticPr fontId="19"/>
  </si>
  <si>
    <t>24.5m</t>
    <phoneticPr fontId="19"/>
  </si>
  <si>
    <t>6U</t>
    <phoneticPr fontId="19"/>
  </si>
  <si>
    <t>測定不可</t>
    <rPh sb="0" eb="4">
      <t>ソクテイフカ</t>
    </rPh>
    <phoneticPr fontId="19"/>
  </si>
  <si>
    <t>-</t>
    <phoneticPr fontId="19"/>
  </si>
  <si>
    <t>1月26日</t>
    <rPh sb="1" eb="2">
      <t>ガツ</t>
    </rPh>
    <rPh sb="4" eb="5">
      <t>ニチ</t>
    </rPh>
    <phoneticPr fontId="19"/>
  </si>
  <si>
    <t>1月23日</t>
    <rPh sb="1" eb="2">
      <t>ガツ</t>
    </rPh>
    <rPh sb="4" eb="5">
      <t>ニチ</t>
    </rPh>
    <phoneticPr fontId="19"/>
  </si>
  <si>
    <t>1月26日</t>
    <rPh sb="1" eb="2">
      <t>ガツ</t>
    </rPh>
    <rPh sb="4" eb="5">
      <t>ニチ</t>
    </rPh>
    <phoneticPr fontId="19"/>
  </si>
  <si>
    <t>*No.13とNo.14の水位は参考値</t>
  </si>
  <si>
    <t>欠測</t>
    <rPh sb="0" eb="1">
      <t>ケツ</t>
    </rPh>
    <rPh sb="1" eb="2">
      <t>ハカリ</t>
    </rPh>
    <phoneticPr fontId="19"/>
  </si>
  <si>
    <t>＊1月5日　OW-No.13AとOW-No.13B　採水に不純物が多く塩素イオン濃度が測定不能</t>
    <rPh sb="2" eb="3">
      <t>ガツ</t>
    </rPh>
    <rPh sb="4" eb="5">
      <t>ニチ</t>
    </rPh>
    <rPh sb="26" eb="28">
      <t>サイスイ</t>
    </rPh>
    <rPh sb="29" eb="32">
      <t>フジュンブツ</t>
    </rPh>
    <rPh sb="33" eb="34">
      <t>オオ</t>
    </rPh>
    <phoneticPr fontId="19"/>
  </si>
  <si>
    <t>*1月126日　１３A　採水に不純物が多く塩素イオン濃度の測定不可能</t>
    <rPh sb="12" eb="14">
      <t>サイスイ</t>
    </rPh>
    <phoneticPr fontId="19"/>
  </si>
  <si>
    <t>＊1月5日　OW-No.13AとOW-No.13B　採水に不純物が多く塩素イオン濃度が測定不能</t>
    <phoneticPr fontId="19"/>
  </si>
  <si>
    <t>2月4日</t>
    <rPh sb="1" eb="2">
      <t>ガツ</t>
    </rPh>
    <rPh sb="3" eb="4">
      <t>ニチ</t>
    </rPh>
    <phoneticPr fontId="19"/>
  </si>
  <si>
    <t>水位なし</t>
    <rPh sb="0" eb="2">
      <t>スイイ</t>
    </rPh>
    <phoneticPr fontId="19"/>
  </si>
  <si>
    <t>-</t>
    <phoneticPr fontId="19"/>
  </si>
  <si>
    <t>-</t>
    <phoneticPr fontId="19"/>
  </si>
  <si>
    <t>*1月26日　１３A　採水に不純物が多く塩素イオン濃度の測定不可能</t>
    <phoneticPr fontId="19"/>
  </si>
  <si>
    <t>2月9日</t>
    <rPh sb="1" eb="2">
      <t>ガツ</t>
    </rPh>
    <rPh sb="3" eb="4">
      <t>ニチ</t>
    </rPh>
    <phoneticPr fontId="19"/>
  </si>
  <si>
    <t>-</t>
    <phoneticPr fontId="19"/>
  </si>
  <si>
    <t>2月15日</t>
    <rPh sb="1" eb="2">
      <t>ガツ</t>
    </rPh>
    <rPh sb="4" eb="5">
      <t>ニチ</t>
    </rPh>
    <phoneticPr fontId="19"/>
  </si>
  <si>
    <t>2月22日</t>
    <rPh sb="1" eb="2">
      <t>ガツ</t>
    </rPh>
    <rPh sb="4" eb="5">
      <t>ニチ</t>
    </rPh>
    <phoneticPr fontId="19"/>
  </si>
  <si>
    <t>測定不可</t>
    <rPh sb="0" eb="2">
      <t>ソクテイ</t>
    </rPh>
    <rPh sb="2" eb="4">
      <t>フカ</t>
    </rPh>
    <phoneticPr fontId="19"/>
  </si>
  <si>
    <t>2月29日</t>
    <rPh sb="1" eb="2">
      <t>ガツ</t>
    </rPh>
    <rPh sb="4" eb="5">
      <t>ニチ</t>
    </rPh>
    <phoneticPr fontId="19"/>
  </si>
  <si>
    <t>3月7日</t>
  </si>
  <si>
    <t>採水深度</t>
    <phoneticPr fontId="19"/>
  </si>
  <si>
    <t>3月14日</t>
    <phoneticPr fontId="19"/>
  </si>
  <si>
    <t>3月24日</t>
    <phoneticPr fontId="19"/>
  </si>
  <si>
    <t>3月28日</t>
    <rPh sb="1" eb="2">
      <t>ガツ</t>
    </rPh>
    <rPh sb="4" eb="5">
      <t>ニチ</t>
    </rPh>
    <phoneticPr fontId="19"/>
  </si>
  <si>
    <t>*NSW-9 水に泥みたいなものが混じっていた</t>
    <rPh sb="7" eb="8">
      <t>ミズ</t>
    </rPh>
    <rPh sb="9" eb="10">
      <t>ドロ</t>
    </rPh>
    <rPh sb="17" eb="18">
      <t>マ</t>
    </rPh>
    <phoneticPr fontId="19"/>
  </si>
  <si>
    <t>*3月24日　NSW-9 水に泥みたいなものが混じっていた</t>
    <rPh sb="2" eb="3">
      <t>ガツ</t>
    </rPh>
    <rPh sb="5" eb="6">
      <t>ニチ</t>
    </rPh>
    <phoneticPr fontId="19"/>
  </si>
  <si>
    <t>4月4日</t>
    <rPh sb="1" eb="2">
      <t>ガツ</t>
    </rPh>
    <rPh sb="3" eb="4">
      <t>カ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</si>
  <si>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</si>
  <si>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</si>
  <si>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</si>
  <si>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</si>
  <si>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</si>
  <si>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</si>
  <si>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</si>
  <si>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</si>
  <si>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</si>
  <si>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</si>
  <si>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</si>
  <si>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</si>
  <si>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</si>
  <si>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</si>
  <si>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</si>
  <si>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</si>
  <si>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</si>
  <si>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</si>
  <si>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</si>
  <si>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</si>
  <si>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</si>
  <si>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</si>
  <si>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</si>
  <si>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</si>
  <si>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</si>
  <si>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</si>
  <si>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</si>
  <si>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</si>
  <si>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</si>
  <si>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</si>
  <si>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</si>
  <si>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4月11日</t>
    <rPh sb="1" eb="2">
      <t>ガツ</t>
    </rPh>
    <rPh sb="4" eb="5">
      <t>カ</t>
    </rPh>
    <phoneticPr fontId="19"/>
  </si>
  <si>
    <t>測定水位(m)</t>
    <phoneticPr fontId="19"/>
  </si>
  <si>
    <t>採水深度</t>
    <phoneticPr fontId="19"/>
  </si>
  <si>
    <t>測定不可</t>
    <rPh sb="0" eb="2">
      <t>ソクテイ</t>
    </rPh>
    <rPh sb="2" eb="4">
      <t>フカ</t>
    </rPh>
    <phoneticPr fontId="19"/>
  </si>
  <si>
    <t>4月18日</t>
    <rPh sb="1" eb="2">
      <t>ガツ</t>
    </rPh>
    <rPh sb="4" eb="5">
      <t>ニチ</t>
    </rPh>
    <phoneticPr fontId="19"/>
  </si>
  <si>
    <t>4月25日</t>
    <rPh sb="1" eb="2">
      <t>ガツ</t>
    </rPh>
    <rPh sb="4" eb="5">
      <t>カ</t>
    </rPh>
    <phoneticPr fontId="19"/>
  </si>
  <si>
    <t>4月30日</t>
    <rPh sb="1" eb="2">
      <t>ガツ</t>
    </rPh>
    <rPh sb="4" eb="5">
      <t>ニチ</t>
    </rPh>
    <phoneticPr fontId="19"/>
  </si>
  <si>
    <t>5月9日</t>
    <rPh sb="1" eb="2">
      <t>ガツ</t>
    </rPh>
    <rPh sb="3" eb="4">
      <t>ニチ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</si>
  <si>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</si>
  <si>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</si>
  <si>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</si>
  <si>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</si>
  <si>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</si>
  <si>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</si>
  <si>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</si>
  <si>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</si>
  <si>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</si>
  <si>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</si>
  <si>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</si>
  <si>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</si>
  <si>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</si>
  <si>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</si>
  <si>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</si>
  <si>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</si>
  <si>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</si>
  <si>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</si>
  <si>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</si>
  <si>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</si>
  <si>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</si>
  <si>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</si>
  <si>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</si>
  <si>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</si>
  <si>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</si>
  <si>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</si>
  <si>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</si>
  <si>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</si>
  <si>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</si>
  <si>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</si>
  <si>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</si>
  <si>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計測不可</t>
    <rPh sb="0" eb="4">
      <t>ケイソクフカ</t>
    </rPh>
    <phoneticPr fontId="19"/>
  </si>
  <si>
    <t>5月16日</t>
    <rPh sb="1" eb="2">
      <t>ガツ</t>
    </rPh>
    <rPh sb="4" eb="5">
      <t>ニチ</t>
    </rPh>
    <phoneticPr fontId="19"/>
  </si>
  <si>
    <t>*16日コンプレッサー停止中（18日12：40再稼動）</t>
    <rPh sb="3" eb="4">
      <t>ニチ</t>
    </rPh>
    <rPh sb="11" eb="14">
      <t>テイシチュウ</t>
    </rPh>
    <rPh sb="17" eb="18">
      <t>ニチ</t>
    </rPh>
    <rPh sb="23" eb="26">
      <t>サイカドウ</t>
    </rPh>
    <phoneticPr fontId="19"/>
  </si>
  <si>
    <t>*5月16日コンプレッサー停止中（18日12：40再稼動）</t>
    <phoneticPr fontId="19"/>
  </si>
  <si>
    <t>5月23日</t>
    <rPh sb="1" eb="2">
      <t>ガツ</t>
    </rPh>
    <rPh sb="4" eb="5">
      <t>ニチ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</si>
  <si>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</si>
  <si>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</si>
  <si>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</si>
  <si>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</si>
  <si>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</si>
  <si>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</si>
  <si>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</si>
  <si>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</si>
  <si>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</si>
  <si>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</si>
  <si>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</si>
  <si>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</si>
  <si>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</si>
  <si>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</si>
  <si>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</si>
  <si>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</si>
  <si>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</si>
  <si>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</si>
  <si>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</si>
  <si>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</si>
  <si>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</si>
  <si>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</si>
  <si>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</si>
  <si>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</si>
  <si>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</si>
  <si>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</si>
  <si>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</si>
  <si>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</si>
  <si>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</si>
  <si>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</si>
  <si>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</si>
  <si>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測定水位(m)</t>
    <phoneticPr fontId="19"/>
  </si>
  <si>
    <t>採水深度</t>
    <phoneticPr fontId="19"/>
  </si>
  <si>
    <t>-</t>
    <phoneticPr fontId="19"/>
  </si>
  <si>
    <t>5月30日</t>
    <rPh sb="1" eb="2">
      <t>ガツ</t>
    </rPh>
    <rPh sb="4" eb="5">
      <t>ニチ</t>
    </rPh>
    <phoneticPr fontId="19"/>
  </si>
  <si>
    <t>6月6日</t>
    <rPh sb="1" eb="2">
      <t>ガツ</t>
    </rPh>
    <rPh sb="3" eb="4">
      <t>ニチ</t>
    </rPh>
    <phoneticPr fontId="19"/>
  </si>
  <si>
    <t>6月13日</t>
    <rPh sb="1" eb="2">
      <t>ガツ</t>
    </rPh>
    <rPh sb="4" eb="5">
      <t>ニチ</t>
    </rPh>
    <phoneticPr fontId="19"/>
  </si>
  <si>
    <t>6月20日</t>
    <rPh sb="1" eb="2">
      <t>ガツ</t>
    </rPh>
    <rPh sb="4" eb="5">
      <t>ニチ</t>
    </rPh>
    <phoneticPr fontId="19"/>
  </si>
  <si>
    <t>.</t>
    <phoneticPr fontId="19"/>
  </si>
  <si>
    <t>測定水位(m)</t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</si>
  <si>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</si>
  <si>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</si>
  <si>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</si>
  <si>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</si>
  <si>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</si>
  <si>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</si>
  <si>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</si>
  <si>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</si>
  <si>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</si>
  <si>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</si>
  <si>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</si>
  <si>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</si>
  <si>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</si>
  <si>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</si>
  <si>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</si>
  <si>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</si>
  <si>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</si>
  <si>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</si>
  <si>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</si>
  <si>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</si>
  <si>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</si>
  <si>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</si>
  <si>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</si>
  <si>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</si>
  <si>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</si>
  <si>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</si>
  <si>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</si>
  <si>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</si>
  <si>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</si>
  <si>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</si>
  <si>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6月27日</t>
    <rPh sb="1" eb="2">
      <t>ガツ</t>
    </rPh>
    <rPh sb="4" eb="5">
      <t>ニチ</t>
    </rPh>
    <phoneticPr fontId="19"/>
  </si>
  <si>
    <t>6月27日</t>
    <rPh sb="1" eb="2">
      <t>ガツ</t>
    </rPh>
    <rPh sb="4" eb="5">
      <t>ニチ</t>
    </rPh>
    <phoneticPr fontId="19"/>
  </si>
  <si>
    <t>7月4日</t>
    <rPh sb="1" eb="2">
      <t>ガツ</t>
    </rPh>
    <rPh sb="3" eb="4">
      <t>カ</t>
    </rPh>
    <phoneticPr fontId="19"/>
  </si>
  <si>
    <t>7月11日</t>
    <rPh sb="1" eb="2">
      <t>ガツ</t>
    </rPh>
    <rPh sb="4" eb="5">
      <t>ニチ</t>
    </rPh>
    <phoneticPr fontId="19"/>
  </si>
  <si>
    <t>7月11日</t>
    <rPh sb="1" eb="2">
      <t>ガツ</t>
    </rPh>
    <rPh sb="4" eb="5">
      <t>ニチ</t>
    </rPh>
    <phoneticPr fontId="19"/>
  </si>
  <si>
    <t>*5月16日コンプレッサー停止中（18日12：40再稼動）</t>
    <phoneticPr fontId="19"/>
  </si>
  <si>
    <t>7月19日</t>
    <rPh sb="1" eb="2">
      <t>ガツ</t>
    </rPh>
    <rPh sb="4" eb="5">
      <t>ニチ</t>
    </rPh>
    <phoneticPr fontId="19"/>
  </si>
  <si>
    <t>水位計のトラブルにより、No.6、No.15、No.3、No.16、No.7、No.12、No.8の水位は20日に計測</t>
    <rPh sb="0" eb="2">
      <t>スイイ</t>
    </rPh>
    <rPh sb="2" eb="3">
      <t>ケイ</t>
    </rPh>
    <rPh sb="50" eb="52">
      <t>スイイ</t>
    </rPh>
    <rPh sb="55" eb="56">
      <t>ヒ</t>
    </rPh>
    <rPh sb="57" eb="59">
      <t>ケイソク</t>
    </rPh>
    <phoneticPr fontId="19"/>
  </si>
  <si>
    <t>7月25日</t>
    <rPh sb="1" eb="2">
      <t>ガツ</t>
    </rPh>
    <rPh sb="4" eb="5">
      <t>ニチ</t>
    </rPh>
    <phoneticPr fontId="19"/>
  </si>
  <si>
    <t>-</t>
    <phoneticPr fontId="19"/>
  </si>
  <si>
    <t>8月1日</t>
    <rPh sb="1" eb="2">
      <t>ガツ</t>
    </rPh>
    <rPh sb="3" eb="4">
      <t>ニチ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</si>
  <si>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</si>
  <si>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</si>
  <si>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</si>
  <si>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</si>
  <si>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</si>
  <si>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</si>
  <si>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</si>
  <si>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</si>
  <si>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</si>
  <si>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</si>
  <si>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</si>
  <si>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</si>
  <si>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</si>
  <si>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</si>
  <si>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</si>
  <si>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</si>
  <si>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</si>
  <si>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</si>
  <si>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</si>
  <si>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</si>
  <si>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</si>
  <si>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</si>
  <si>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</si>
  <si>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</si>
  <si>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</si>
  <si>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</si>
  <si>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</si>
  <si>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</si>
  <si>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</si>
  <si>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</si>
  <si>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</si>
  <si>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*大雨の影響により、No.7～No.16は2日に再測定</t>
    <rPh sb="1" eb="3">
      <t>オオアメ</t>
    </rPh>
    <rPh sb="4" eb="6">
      <t>エイキョウ</t>
    </rPh>
    <rPh sb="22" eb="23">
      <t>ヒ</t>
    </rPh>
    <rPh sb="24" eb="27">
      <t>サイソクテイ</t>
    </rPh>
    <phoneticPr fontId="19"/>
  </si>
  <si>
    <t>.</t>
    <phoneticPr fontId="19"/>
  </si>
  <si>
    <t>測定水位(m)</t>
    <phoneticPr fontId="19"/>
  </si>
  <si>
    <t>水位なし</t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</si>
  <si>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</si>
  <si>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</si>
  <si>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</si>
  <si>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</si>
  <si>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</si>
  <si>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</si>
  <si>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</si>
  <si>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</si>
  <si>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</si>
  <si>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</si>
  <si>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</si>
  <si>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</si>
  <si>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</si>
  <si>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</si>
  <si>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</si>
  <si>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</si>
  <si>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</si>
  <si>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</si>
  <si>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</si>
  <si>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</si>
  <si>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</si>
  <si>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</si>
  <si>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</si>
  <si>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</si>
  <si>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</si>
  <si>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</si>
  <si>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</si>
  <si>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</si>
  <si>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</si>
  <si>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8月8日</t>
    <rPh sb="1" eb="2">
      <t>ガツ</t>
    </rPh>
    <rPh sb="3" eb="4">
      <t>ニチ</t>
    </rPh>
    <phoneticPr fontId="19"/>
  </si>
  <si>
    <t>8月8日</t>
    <rPh sb="1" eb="2">
      <t>ガツ</t>
    </rPh>
    <rPh sb="3" eb="4">
      <t>ニチ</t>
    </rPh>
    <phoneticPr fontId="19"/>
  </si>
  <si>
    <t>*コンプレッサー停止中</t>
    <rPh sb="8" eb="11">
      <t>テイシチュウ</t>
    </rPh>
    <phoneticPr fontId="19"/>
  </si>
  <si>
    <t>*コンプレッサー停止中</t>
    <phoneticPr fontId="19"/>
  </si>
  <si>
    <t>*コンプレッサー停止中</t>
    <phoneticPr fontId="19"/>
  </si>
  <si>
    <t>*コンプレッサー停止中</t>
    <phoneticPr fontId="19"/>
  </si>
  <si>
    <t>8月15日</t>
    <rPh sb="1" eb="2">
      <t>ガツ</t>
    </rPh>
    <rPh sb="4" eb="5">
      <t>ニチ</t>
    </rPh>
    <phoneticPr fontId="19"/>
  </si>
  <si>
    <t>-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</si>
  <si>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</si>
  <si>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</si>
  <si>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</si>
  <si>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</si>
  <si>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</si>
  <si>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</si>
  <si>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</si>
  <si>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</si>
  <si>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</si>
  <si>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</si>
  <si>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*コンプレッサー停止中</t>
    <phoneticPr fontId="19"/>
  </si>
  <si>
    <t>.</t>
    <phoneticPr fontId="19"/>
  </si>
  <si>
    <t>測定水位(m)</t>
    <phoneticPr fontId="19"/>
  </si>
  <si>
    <t>水位なし</t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</si>
  <si>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</si>
  <si>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</si>
  <si>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</si>
  <si>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</si>
  <si>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</si>
  <si>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</si>
  <si>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</si>
  <si>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</si>
  <si>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</si>
  <si>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</si>
  <si>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</si>
  <si>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</si>
  <si>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</si>
  <si>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</si>
  <si>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</si>
  <si>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</si>
  <si>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</si>
  <si>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</si>
  <si>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</si>
  <si>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</si>
  <si>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</si>
  <si>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8月23日</t>
    <rPh sb="1" eb="2">
      <t>ガツ</t>
    </rPh>
    <rPh sb="4" eb="5">
      <t>ニチ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</si>
  <si>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</si>
  <si>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</si>
  <si>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</si>
  <si>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</si>
  <si>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</si>
  <si>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</si>
  <si>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</si>
  <si>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</si>
  <si>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</si>
  <si>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</si>
  <si>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</si>
  <si>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</si>
  <si>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</si>
  <si>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</si>
  <si>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</si>
  <si>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</si>
  <si>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</si>
  <si>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</si>
  <si>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</si>
  <si>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</si>
  <si>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</si>
  <si>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</si>
  <si>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</si>
  <si>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</si>
  <si>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</si>
  <si>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</si>
  <si>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</si>
  <si>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</si>
  <si>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</si>
  <si>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</si>
  <si>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</si>
  <si>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8月29日</t>
    <rPh sb="1" eb="2">
      <t>ガツ</t>
    </rPh>
    <rPh sb="4" eb="5">
      <t>ニチ</t>
    </rPh>
    <phoneticPr fontId="19"/>
  </si>
  <si>
    <t>9月5日</t>
    <rPh sb="1" eb="2">
      <t>ガツ</t>
    </rPh>
    <rPh sb="3" eb="4">
      <t>ニチ</t>
    </rPh>
    <phoneticPr fontId="19"/>
  </si>
  <si>
    <t>9月12日</t>
    <rPh sb="1" eb="2">
      <t>ガツ</t>
    </rPh>
    <rPh sb="4" eb="5">
      <t>ニチ</t>
    </rPh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</si>
  <si>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</si>
  <si>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</si>
  <si>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</si>
  <si>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</si>
  <si>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</si>
  <si>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</si>
  <si>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</si>
  <si>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</si>
  <si>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</si>
  <si>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</si>
  <si>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</si>
  <si>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</si>
  <si>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</si>
  <si>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</si>
  <si>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</si>
  <si>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</si>
  <si>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</si>
  <si>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</si>
  <si>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</si>
  <si>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</si>
  <si>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</si>
  <si>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</si>
  <si>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</si>
  <si>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</si>
  <si>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</si>
  <si>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</si>
  <si>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</si>
  <si>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</si>
  <si>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</si>
  <si>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</si>
  <si>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</si>
  <si>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9月20日</t>
    <rPh sb="1" eb="2">
      <t>ガツ</t>
    </rPh>
    <rPh sb="4" eb="5">
      <t>ニチ</t>
    </rPh>
    <phoneticPr fontId="19"/>
  </si>
  <si>
    <t>測定水位(m)</t>
    <phoneticPr fontId="19"/>
  </si>
  <si>
    <t>水位なし</t>
    <phoneticPr fontId="19"/>
  </si>
  <si>
    <t>採水深度</t>
    <phoneticPr fontId="19"/>
  </si>
  <si>
    <t>-</t>
    <phoneticPr fontId="19"/>
  </si>
  <si>
    <t>*9/14コンプレッサー再稼働</t>
    <rPh sb="12" eb="15">
      <t>サイカドウ</t>
    </rPh>
    <phoneticPr fontId="19"/>
  </si>
  <si>
    <t>-</t>
    <phoneticPr fontId="19"/>
  </si>
  <si>
    <t>-</t>
    <phoneticPr fontId="19"/>
  </si>
  <si>
    <t>-</t>
    <phoneticPr fontId="19"/>
  </si>
  <si>
    <t>9月26日</t>
    <rPh sb="1" eb="2">
      <t>ガツ</t>
    </rPh>
    <rPh sb="4" eb="5">
      <t>ニチ</t>
    </rPh>
    <phoneticPr fontId="19"/>
  </si>
  <si>
    <t>10月3日</t>
    <rPh sb="2" eb="3">
      <t>ガツ</t>
    </rPh>
    <rPh sb="4" eb="5">
      <t>ニチ</t>
    </rPh>
    <phoneticPr fontId="19"/>
  </si>
  <si>
    <t>10月11日</t>
    <rPh sb="2" eb="3">
      <t>ガツ</t>
    </rPh>
    <rPh sb="5" eb="6">
      <t>ニチ</t>
    </rPh>
    <phoneticPr fontId="19"/>
  </si>
  <si>
    <t>10月17日</t>
    <rPh sb="2" eb="3">
      <t>ガツ</t>
    </rPh>
    <rPh sb="5" eb="6">
      <t>ニチ</t>
    </rPh>
    <phoneticPr fontId="19"/>
  </si>
  <si>
    <t>記入漏れ</t>
    <rPh sb="0" eb="2">
      <t>キニュウ</t>
    </rPh>
    <rPh sb="2" eb="3">
      <t>モ</t>
    </rPh>
    <phoneticPr fontId="19"/>
  </si>
  <si>
    <t>-</t>
    <phoneticPr fontId="19"/>
  </si>
  <si>
    <t>10月24日</t>
    <rPh sb="2" eb="3">
      <t>ガツ</t>
    </rPh>
    <rPh sb="5" eb="6">
      <t>ニチ</t>
    </rPh>
    <phoneticPr fontId="19"/>
  </si>
  <si>
    <t>10月31日</t>
    <rPh sb="2" eb="3">
      <t>ガツ</t>
    </rPh>
    <rPh sb="5" eb="6">
      <t>ニチ</t>
    </rPh>
    <phoneticPr fontId="19"/>
  </si>
  <si>
    <t>11月7日</t>
    <rPh sb="2" eb="3">
      <t>ガツ</t>
    </rPh>
    <rPh sb="4" eb="5">
      <t>ニチ</t>
    </rPh>
    <phoneticPr fontId="19"/>
  </si>
  <si>
    <t>11月14日</t>
    <rPh sb="2" eb="3">
      <t>ガツ</t>
    </rPh>
    <rPh sb="5" eb="6">
      <t>ニチ</t>
    </rPh>
    <phoneticPr fontId="19"/>
  </si>
  <si>
    <t>-</t>
    <phoneticPr fontId="19"/>
  </si>
  <si>
    <t>11月21日</t>
    <rPh sb="2" eb="3">
      <t>ガツ</t>
    </rPh>
    <rPh sb="5" eb="6">
      <t>ニチ</t>
    </rPh>
    <phoneticPr fontId="19"/>
  </si>
  <si>
    <t>*6月27日コンプレッサー停止→9月14日コンプレッサー再稼動</t>
    <phoneticPr fontId="19"/>
  </si>
  <si>
    <t>*6月27日コンプレッサー停止→9月14日コンプレッサー再稼動</t>
    <phoneticPr fontId="19"/>
  </si>
  <si>
    <t>*6月27日コンプレッサー停止→9月14日コンプレッサー再稼動</t>
    <rPh sb="17" eb="18">
      <t>ガツ</t>
    </rPh>
    <rPh sb="20" eb="21">
      <t>ニチ</t>
    </rPh>
    <rPh sb="28" eb="31">
      <t>サイカドウ</t>
    </rPh>
    <phoneticPr fontId="19"/>
  </si>
  <si>
    <t>*11/14の朝までコンプレッサー停止（いつ頃からかは不明）</t>
    <rPh sb="7" eb="8">
      <t>アサ</t>
    </rPh>
    <rPh sb="17" eb="19">
      <t>テイシ</t>
    </rPh>
    <rPh sb="22" eb="23">
      <t>ゴロ</t>
    </rPh>
    <rPh sb="27" eb="29">
      <t>フメイ</t>
    </rPh>
    <phoneticPr fontId="19"/>
  </si>
  <si>
    <t>.</t>
    <phoneticPr fontId="19"/>
  </si>
  <si>
    <t>測定水位(m)</t>
    <phoneticPr fontId="19"/>
  </si>
  <si>
    <t>水位なし</t>
    <phoneticPr fontId="19"/>
  </si>
  <si>
    <t>26.5m</t>
    <phoneticPr fontId="19"/>
  </si>
  <si>
    <t>-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</si>
  <si>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</si>
  <si>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</si>
  <si>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</si>
  <si>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</si>
  <si>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</si>
  <si>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</si>
  <si>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</si>
  <si>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</si>
  <si>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</si>
  <si>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</si>
  <si>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</si>
  <si>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</si>
  <si>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</si>
  <si>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</si>
  <si>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</si>
  <si>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</si>
  <si>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</si>
  <si>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</si>
  <si>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</si>
  <si>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</si>
  <si>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</si>
  <si>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</si>
  <si>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</si>
  <si>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</si>
  <si>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</si>
  <si>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</si>
  <si>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</si>
  <si>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</si>
  <si>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11月28日</t>
    <rPh sb="2" eb="3">
      <t>ガツ</t>
    </rPh>
    <rPh sb="5" eb="6">
      <t>ニチ</t>
    </rPh>
    <phoneticPr fontId="19"/>
  </si>
  <si>
    <t>12月5日</t>
    <rPh sb="2" eb="3">
      <t>ガツ</t>
    </rPh>
    <rPh sb="4" eb="5">
      <t>ニチ</t>
    </rPh>
    <phoneticPr fontId="19"/>
  </si>
  <si>
    <t>12月12日</t>
    <rPh sb="2" eb="3">
      <t>ガツ</t>
    </rPh>
    <rPh sb="5" eb="6">
      <t>ニチ</t>
    </rPh>
    <phoneticPr fontId="19"/>
  </si>
  <si>
    <t>12月5日</t>
    <rPh sb="2" eb="3">
      <t>ガツ</t>
    </rPh>
    <rPh sb="4" eb="5">
      <t>カ</t>
    </rPh>
    <phoneticPr fontId="19"/>
  </si>
  <si>
    <t>12月19日</t>
    <rPh sb="2" eb="3">
      <t>ガツ</t>
    </rPh>
    <rPh sb="5" eb="6">
      <t>ニチ</t>
    </rPh>
    <phoneticPr fontId="19"/>
  </si>
  <si>
    <t>12月19日</t>
    <rPh sb="2" eb="3">
      <t>ガツ</t>
    </rPh>
    <rPh sb="5" eb="6">
      <t>ニチ</t>
    </rPh>
    <phoneticPr fontId="19"/>
  </si>
  <si>
    <t>12月26日</t>
    <rPh sb="2" eb="3">
      <t>ガツ</t>
    </rPh>
    <rPh sb="5" eb="6">
      <t>ニチ</t>
    </rPh>
    <phoneticPr fontId="19"/>
  </si>
  <si>
    <t>OW-No.14B</t>
    <phoneticPr fontId="26"/>
  </si>
  <si>
    <t>*5月16日コンプレッサー停止中（18日12：40再稼動）</t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</si>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</sst>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&quot;月&quot;d&quot;日&quot;;@"/>
    <numFmt numFmtId="177" formatCode="0.000_ "/>
    <numFmt numFmtId="178" formatCode="0.0_ "/>
    <numFmt numFmtId="179" formatCode="0_ "/>
    <numFmt numFmtId="180" formatCode="0_);[Red]\(0\)"/>
    <numFmt numFmtId="181" formatCode="0.000;_̂"/>
    <numFmt numFmtId="182" formatCode="0.0_);[Red]\(0.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77" fontId="20" fillId="0" borderId="13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8" xfId="0" applyNumberFormat="1" applyFont="1" applyBorder="1" applyAlignment="1">
      <alignment horizontal="right"/>
    </xf>
    <xf numFmtId="0" fontId="20" fillId="0" borderId="1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8" fontId="20" fillId="0" borderId="18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/>
    </xf>
    <xf numFmtId="178" fontId="20" fillId="0" borderId="22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2" fillId="0" borderId="0" xfId="0" applyFo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/>
    </xf>
    <xf numFmtId="179" fontId="20" fillId="0" borderId="18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/>
    </xf>
    <xf numFmtId="178" fontId="20" fillId="0" borderId="19" xfId="0" applyNumberFormat="1" applyFont="1" applyBorder="1" applyAlignment="1">
      <alignment horizontal="right"/>
    </xf>
    <xf numFmtId="0" fontId="20" fillId="0" borderId="19" xfId="0" applyNumberFormat="1" applyFont="1" applyBorder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180" fontId="20" fillId="0" borderId="18" xfId="0" applyNumberFormat="1" applyFont="1" applyBorder="1" applyAlignment="1">
      <alignment horizontal="right"/>
    </xf>
    <xf numFmtId="180" fontId="20" fillId="0" borderId="19" xfId="0" applyNumberFormat="1" applyFont="1" applyBorder="1" applyAlignment="1">
      <alignment horizontal="center"/>
    </xf>
    <xf numFmtId="0" fontId="20" fillId="0" borderId="18" xfId="0" applyFont="1" applyBorder="1" applyAlignment="1">
      <alignment horizontal="right"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14" fontId="0" fillId="0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4" xfId="0" applyNumberFormat="1" applyBorder="1">
      <alignment vertical="center"/>
    </xf>
    <xf numFmtId="0" fontId="0" fillId="0" borderId="37" xfId="0" applyFill="1" applyBorder="1">
      <alignment vertical="center"/>
    </xf>
    <xf numFmtId="0" fontId="0" fillId="0" borderId="34" xfId="0" applyFill="1" applyBorder="1">
      <alignment vertical="center"/>
    </xf>
    <xf numFmtId="14" fontId="0" fillId="0" borderId="34" xfId="0" applyNumberFormat="1" applyBorder="1" applyAlignment="1">
      <alignment horizontal="center" vertical="center"/>
    </xf>
    <xf numFmtId="179" fontId="20" fillId="0" borderId="17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0" fontId="20" fillId="0" borderId="48" xfId="0" applyFont="1" applyBorder="1" applyAlignment="1">
      <alignment horizontal="right" vertical="center"/>
    </xf>
    <xf numFmtId="178" fontId="20" fillId="0" borderId="49" xfId="0" applyNumberFormat="1" applyFont="1" applyBorder="1" applyAlignment="1">
      <alignment horizontal="right"/>
    </xf>
    <xf numFmtId="0" fontId="20" fillId="0" borderId="24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50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4" xfId="0" applyNumberFormat="1" applyBorder="1">
      <alignment vertical="center"/>
    </xf>
    <xf numFmtId="0" fontId="23" fillId="0" borderId="13" xfId="0" applyFont="1" applyBorder="1" applyAlignment="1">
      <alignment horizontal="right" vertical="center"/>
    </xf>
    <xf numFmtId="0" fontId="23" fillId="0" borderId="18" xfId="0" applyFont="1" applyBorder="1" applyAlignment="1">
      <alignment horizontal="right"/>
    </xf>
    <xf numFmtId="182" fontId="20" fillId="0" borderId="18" xfId="0" applyNumberFormat="1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NumberFormat="1" applyFont="1" applyBorder="1" applyAlignment="1">
      <alignment horizontal="right"/>
    </xf>
    <xf numFmtId="0" fontId="23" fillId="0" borderId="18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 vertical="center"/>
    </xf>
    <xf numFmtId="179" fontId="23" fillId="0" borderId="17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5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17" xfId="0" applyNumberFormat="1" applyFont="1" applyBorder="1" applyAlignment="1">
      <alignment horizontal="right"/>
    </xf>
    <xf numFmtId="179" fontId="23" fillId="0" borderId="18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0" fontId="23" fillId="0" borderId="19" xfId="0" applyNumberFormat="1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51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181" fontId="23" fillId="0" borderId="13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3" fillId="0" borderId="46" xfId="0" applyFont="1" applyBorder="1" applyAlignment="1">
      <alignment horizontal="right" vertical="center"/>
    </xf>
    <xf numFmtId="0" fontId="23" fillId="0" borderId="22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4" fillId="0" borderId="27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28" xfId="0" applyFont="1" applyBorder="1" applyAlignment="1">
      <alignment horizontal="right" vertical="center"/>
    </xf>
    <xf numFmtId="182" fontId="23" fillId="0" borderId="18" xfId="0" applyNumberFormat="1" applyFont="1" applyBorder="1" applyAlignment="1">
      <alignment horizontal="right"/>
    </xf>
    <xf numFmtId="180" fontId="23" fillId="0" borderId="19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20" fillId="0" borderId="18" xfId="0" applyNumberFormat="1" applyFont="1" applyBorder="1" applyAlignment="1"/>
    <xf numFmtId="180" fontId="20" fillId="0" borderId="19" xfId="0" applyNumberFormat="1" applyFont="1" applyBorder="1" applyAlignment="1">
      <alignment horizontal="right"/>
    </xf>
    <xf numFmtId="0" fontId="0" fillId="0" borderId="0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177" fontId="0" fillId="0" borderId="55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56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57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77" fontId="0" fillId="0" borderId="44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9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177" fontId="0" fillId="0" borderId="59" xfId="0" applyNumberFormat="1" applyBorder="1">
      <alignment vertical="center"/>
    </xf>
    <xf numFmtId="177" fontId="0" fillId="0" borderId="54" xfId="0" applyNumberFormat="1" applyBorder="1">
      <alignment vertical="center"/>
    </xf>
    <xf numFmtId="0" fontId="0" fillId="0" borderId="53" xfId="0" applyNumberFormat="1" applyBorder="1">
      <alignment vertical="center"/>
    </xf>
    <xf numFmtId="177" fontId="0" fillId="25" borderId="55" xfId="0" applyNumberFormat="1" applyFill="1" applyBorder="1">
      <alignment vertical="center"/>
    </xf>
    <xf numFmtId="177" fontId="0" fillId="25" borderId="44" xfId="0" applyNumberFormat="1" applyFill="1" applyBorder="1">
      <alignment vertical="center"/>
    </xf>
    <xf numFmtId="177" fontId="0" fillId="25" borderId="56" xfId="0" applyNumberFormat="1" applyFill="1" applyBorder="1">
      <alignment vertical="center"/>
    </xf>
    <xf numFmtId="177" fontId="0" fillId="25" borderId="44" xfId="0" applyNumberFormat="1" applyFill="1" applyBorder="1" applyAlignment="1">
      <alignment vertical="center"/>
    </xf>
    <xf numFmtId="177" fontId="0" fillId="25" borderId="56" xfId="0" applyNumberFormat="1" applyFill="1" applyBorder="1" applyAlignment="1">
      <alignment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>
      <alignment horizontal="right" vertical="center"/>
    </xf>
    <xf numFmtId="177" fontId="20" fillId="0" borderId="24" xfId="0" applyNumberFormat="1" applyFont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 shrinkToFit="1"/>
    </xf>
    <xf numFmtId="177" fontId="20" fillId="0" borderId="32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77" fontId="23" fillId="0" borderId="33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7" fontId="23" fillId="0" borderId="21" xfId="0" applyNumberFormat="1" applyFont="1" applyBorder="1" applyAlignment="1">
      <alignment horizontal="right" vertical="center" shrinkToFit="1"/>
    </xf>
    <xf numFmtId="177" fontId="23" fillId="0" borderId="32" xfId="0" applyNumberFormat="1" applyFont="1" applyBorder="1" applyAlignment="1">
      <alignment horizontal="right" vertical="center" shrinkToFit="1"/>
    </xf>
    <xf numFmtId="177" fontId="23" fillId="0" borderId="33" xfId="0" applyNumberFormat="1" applyFont="1" applyBorder="1" applyAlignment="1">
      <alignment horizontal="right" vertical="center" shrinkToFit="1"/>
    </xf>
    <xf numFmtId="177" fontId="23" fillId="0" borderId="24" xfId="0" applyNumberFormat="1" applyFont="1" applyBorder="1" applyAlignment="1">
      <alignment horizontal="right" vertical="center"/>
    </xf>
    <xf numFmtId="177" fontId="23" fillId="0" borderId="28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2016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'2016年一覧表（ＮＳＷ）'!$C$3:$C$54</c:f>
              <c:numCache>
                <c:formatCode>0.000_ </c:formatCode>
                <c:ptCount val="52"/>
                <c:pt idx="0">
                  <c:v>54.058000000000007</c:v>
                </c:pt>
                <c:pt idx="1">
                  <c:v>53.832000000000008</c:v>
                </c:pt>
                <c:pt idx="2">
                  <c:v>51.207000000000008</c:v>
                </c:pt>
                <c:pt idx="3">
                  <c:v>51.121000000000002</c:v>
                </c:pt>
                <c:pt idx="4">
                  <c:v>51.113</c:v>
                </c:pt>
                <c:pt idx="5">
                  <c:v>51.007000000000005</c:v>
                </c:pt>
                <c:pt idx="6">
                  <c:v>50.887</c:v>
                </c:pt>
                <c:pt idx="7">
                  <c:v>51.064999999999998</c:v>
                </c:pt>
                <c:pt idx="8">
                  <c:v>51.370000000000005</c:v>
                </c:pt>
                <c:pt idx="9">
                  <c:v>51.385000000000005</c:v>
                </c:pt>
                <c:pt idx="10">
                  <c:v>51.928000000000004</c:v>
                </c:pt>
                <c:pt idx="11">
                  <c:v>51.771000000000001</c:v>
                </c:pt>
                <c:pt idx="12">
                  <c:v>51.587000000000003</c:v>
                </c:pt>
                <c:pt idx="13">
                  <c:v>51.025000000000006</c:v>
                </c:pt>
                <c:pt idx="14">
                  <c:v>50.542000000000002</c:v>
                </c:pt>
                <c:pt idx="15">
                  <c:v>50.463000000000008</c:v>
                </c:pt>
                <c:pt idx="16">
                  <c:v>50.408000000000001</c:v>
                </c:pt>
                <c:pt idx="17">
                  <c:v>50.216000000000001</c:v>
                </c:pt>
                <c:pt idx="18">
                  <c:v>50.081000000000003</c:v>
                </c:pt>
                <c:pt idx="19">
                  <c:v>55.027000000000001</c:v>
                </c:pt>
                <c:pt idx="20">
                  <c:v>50.914000000000001</c:v>
                </c:pt>
                <c:pt idx="21">
                  <c:v>50.713999999999999</c:v>
                </c:pt>
                <c:pt idx="22">
                  <c:v>50.468000000000004</c:v>
                </c:pt>
                <c:pt idx="23">
                  <c:v>50.058000000000007</c:v>
                </c:pt>
                <c:pt idx="24">
                  <c:v>50.28</c:v>
                </c:pt>
                <c:pt idx="25">
                  <c:v>54.978999999999999</c:v>
                </c:pt>
                <c:pt idx="26">
                  <c:v>55.741</c:v>
                </c:pt>
                <c:pt idx="27">
                  <c:v>55.323</c:v>
                </c:pt>
                <c:pt idx="28">
                  <c:v>55.1</c:v>
                </c:pt>
                <c:pt idx="29">
                  <c:v>54.691000000000003</c:v>
                </c:pt>
                <c:pt idx="30">
                  <c:v>54.824000000000005</c:v>
                </c:pt>
                <c:pt idx="31">
                  <c:v>54.652000000000001</c:v>
                </c:pt>
                <c:pt idx="32">
                  <c:v>54.397000000000006</c:v>
                </c:pt>
                <c:pt idx="33">
                  <c:v>56.49</c:v>
                </c:pt>
                <c:pt idx="34">
                  <c:v>56.619</c:v>
                </c:pt>
                <c:pt idx="35">
                  <c:v>55.997</c:v>
                </c:pt>
                <c:pt idx="36">
                  <c:v>55.5</c:v>
                </c:pt>
                <c:pt idx="37">
                  <c:v>52.969000000000001</c:v>
                </c:pt>
                <c:pt idx="38">
                  <c:v>53.712000000000003</c:v>
                </c:pt>
                <c:pt idx="39">
                  <c:v>53.34</c:v>
                </c:pt>
                <c:pt idx="40">
                  <c:v>54.615000000000002</c:v>
                </c:pt>
                <c:pt idx="41">
                  <c:v>54.869</c:v>
                </c:pt>
                <c:pt idx="42">
                  <c:v>49.947000000000003</c:v>
                </c:pt>
                <c:pt idx="43">
                  <c:v>49.97</c:v>
                </c:pt>
                <c:pt idx="44">
                  <c:v>50.073999999999998</c:v>
                </c:pt>
                <c:pt idx="45">
                  <c:v>53.139000000000003</c:v>
                </c:pt>
                <c:pt idx="46">
                  <c:v>50.42</c:v>
                </c:pt>
                <c:pt idx="47">
                  <c:v>50.765000000000001</c:v>
                </c:pt>
                <c:pt idx="48">
                  <c:v>50.769000000000005</c:v>
                </c:pt>
                <c:pt idx="49">
                  <c:v>50.493000000000002</c:v>
                </c:pt>
                <c:pt idx="50">
                  <c:v>50.59</c:v>
                </c:pt>
                <c:pt idx="51">
                  <c:v>50.451000000000008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'2016年一覧表（ＮＳＷ）'!$D$2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'2016年一覧表（ＮＳＷ）'!$D$3:$D$54</c:f>
              <c:numCache>
                <c:formatCode>0.000_ </c:formatCode>
                <c:ptCount val="52"/>
                <c:pt idx="0">
                  <c:v>47.337999999999994</c:v>
                </c:pt>
                <c:pt idx="1">
                  <c:v>47.301000000000002</c:v>
                </c:pt>
                <c:pt idx="2">
                  <c:v>46.91</c:v>
                </c:pt>
                <c:pt idx="3">
                  <c:v>46.966999999999999</c:v>
                </c:pt>
                <c:pt idx="4">
                  <c:v>47.057999999999993</c:v>
                </c:pt>
                <c:pt idx="5">
                  <c:v>47.05</c:v>
                </c:pt>
                <c:pt idx="6">
                  <c:v>47.066000000000003</c:v>
                </c:pt>
                <c:pt idx="7">
                  <c:v>47.086999999999996</c:v>
                </c:pt>
                <c:pt idx="8">
                  <c:v>47.155000000000001</c:v>
                </c:pt>
                <c:pt idx="9">
                  <c:v>47.096999999999994</c:v>
                </c:pt>
                <c:pt idx="10">
                  <c:v>47.274999999999999</c:v>
                </c:pt>
                <c:pt idx="11">
                  <c:v>47.608999999999995</c:v>
                </c:pt>
                <c:pt idx="12">
                  <c:v>46.845999999999997</c:v>
                </c:pt>
                <c:pt idx="13">
                  <c:v>46.747999999999998</c:v>
                </c:pt>
                <c:pt idx="14">
                  <c:v>46.631999999999998</c:v>
                </c:pt>
                <c:pt idx="15">
                  <c:v>46.578000000000003</c:v>
                </c:pt>
                <c:pt idx="16">
                  <c:v>46.528999999999996</c:v>
                </c:pt>
                <c:pt idx="17">
                  <c:v>46.667999999999999</c:v>
                </c:pt>
                <c:pt idx="18">
                  <c:v>46.619</c:v>
                </c:pt>
                <c:pt idx="19">
                  <c:v>50.415999999999997</c:v>
                </c:pt>
                <c:pt idx="20">
                  <c:v>46.805999999999997</c:v>
                </c:pt>
                <c:pt idx="21">
                  <c:v>46.801000000000002</c:v>
                </c:pt>
                <c:pt idx="22">
                  <c:v>46.701999999999998</c:v>
                </c:pt>
                <c:pt idx="23">
                  <c:v>46.688000000000002</c:v>
                </c:pt>
                <c:pt idx="24">
                  <c:v>46.744</c:v>
                </c:pt>
                <c:pt idx="25">
                  <c:v>51.314</c:v>
                </c:pt>
                <c:pt idx="26">
                  <c:v>51.307000000000002</c:v>
                </c:pt>
                <c:pt idx="27">
                  <c:v>50.451000000000001</c:v>
                </c:pt>
                <c:pt idx="28">
                  <c:v>50.567</c:v>
                </c:pt>
                <c:pt idx="29">
                  <c:v>49.980999999999995</c:v>
                </c:pt>
                <c:pt idx="30">
                  <c:v>50.015000000000001</c:v>
                </c:pt>
                <c:pt idx="31">
                  <c:v>50.083999999999996</c:v>
                </c:pt>
                <c:pt idx="32">
                  <c:v>49.863999999999997</c:v>
                </c:pt>
                <c:pt idx="33">
                  <c:v>51.587999999999994</c:v>
                </c:pt>
                <c:pt idx="34">
                  <c:v>51.305999999999997</c:v>
                </c:pt>
                <c:pt idx="35">
                  <c:v>50.674999999999997</c:v>
                </c:pt>
                <c:pt idx="36">
                  <c:v>50.481999999999999</c:v>
                </c:pt>
                <c:pt idx="37">
                  <c:v>46.997</c:v>
                </c:pt>
                <c:pt idx="38">
                  <c:v>47.153999999999996</c:v>
                </c:pt>
                <c:pt idx="39">
                  <c:v>47.081000000000003</c:v>
                </c:pt>
                <c:pt idx="40">
                  <c:v>48.447999999999993</c:v>
                </c:pt>
                <c:pt idx="41">
                  <c:v>48.546999999999997</c:v>
                </c:pt>
                <c:pt idx="42">
                  <c:v>46.501999999999995</c:v>
                </c:pt>
                <c:pt idx="43">
                  <c:v>46.489999999999995</c:v>
                </c:pt>
                <c:pt idx="44">
                  <c:v>46.531999999999996</c:v>
                </c:pt>
                <c:pt idx="45">
                  <c:v>49.705999999999996</c:v>
                </c:pt>
                <c:pt idx="46">
                  <c:v>46.712999999999994</c:v>
                </c:pt>
                <c:pt idx="47">
                  <c:v>46.805</c:v>
                </c:pt>
                <c:pt idx="48">
                  <c:v>46.841999999999999</c:v>
                </c:pt>
                <c:pt idx="49">
                  <c:v>46.741</c:v>
                </c:pt>
                <c:pt idx="50">
                  <c:v>46.777999999999999</c:v>
                </c:pt>
                <c:pt idx="51">
                  <c:v>46.716999999999999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'2016年一覧表（ＮＳＷ）'!$E$2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'2016年一覧表（ＮＳＷ）'!$E$3:$E$54</c:f>
              <c:numCache>
                <c:formatCode>0.000_ </c:formatCode>
                <c:ptCount val="52"/>
                <c:pt idx="0">
                  <c:v>65.113</c:v>
                </c:pt>
                <c:pt idx="1">
                  <c:v>64.977999999999994</c:v>
                </c:pt>
                <c:pt idx="2">
                  <c:v>64.614999999999995</c:v>
                </c:pt>
                <c:pt idx="3">
                  <c:v>64.698000000000008</c:v>
                </c:pt>
                <c:pt idx="4">
                  <c:v>64.716999999999999</c:v>
                </c:pt>
                <c:pt idx="5">
                  <c:v>64.762</c:v>
                </c:pt>
                <c:pt idx="6">
                  <c:v>64.736999999999995</c:v>
                </c:pt>
                <c:pt idx="7">
                  <c:v>64.406999999999996</c:v>
                </c:pt>
                <c:pt idx="8">
                  <c:v>64.765999999999991</c:v>
                </c:pt>
                <c:pt idx="9">
                  <c:v>64.828999999999994</c:v>
                </c:pt>
                <c:pt idx="10">
                  <c:v>64.784999999999997</c:v>
                </c:pt>
                <c:pt idx="11">
                  <c:v>65.093000000000004</c:v>
                </c:pt>
                <c:pt idx="12">
                  <c:v>65.031999999999996</c:v>
                </c:pt>
                <c:pt idx="13">
                  <c:v>64.963999999999999</c:v>
                </c:pt>
                <c:pt idx="14">
                  <c:v>64.706999999999994</c:v>
                </c:pt>
                <c:pt idx="15">
                  <c:v>64.640999999999991</c:v>
                </c:pt>
                <c:pt idx="16">
                  <c:v>64.527000000000001</c:v>
                </c:pt>
                <c:pt idx="17">
                  <c:v>64.316000000000003</c:v>
                </c:pt>
                <c:pt idx="18">
                  <c:v>64.224999999999994</c:v>
                </c:pt>
                <c:pt idx="19">
                  <c:v>64.563999999999993</c:v>
                </c:pt>
                <c:pt idx="20">
                  <c:v>64.700999999999993</c:v>
                </c:pt>
                <c:pt idx="21">
                  <c:v>64.668999999999997</c:v>
                </c:pt>
                <c:pt idx="22">
                  <c:v>64.293000000000006</c:v>
                </c:pt>
                <c:pt idx="23">
                  <c:v>64.457999999999998</c:v>
                </c:pt>
                <c:pt idx="24">
                  <c:v>64.355000000000004</c:v>
                </c:pt>
                <c:pt idx="25">
                  <c:v>64.36</c:v>
                </c:pt>
                <c:pt idx="26">
                  <c:v>64.878999999999991</c:v>
                </c:pt>
                <c:pt idx="27">
                  <c:v>65.073999999999998</c:v>
                </c:pt>
                <c:pt idx="28">
                  <c:v>64.94</c:v>
                </c:pt>
                <c:pt idx="29">
                  <c:v>64.926000000000002</c:v>
                </c:pt>
                <c:pt idx="30">
                  <c:v>65.126999999999995</c:v>
                </c:pt>
                <c:pt idx="31">
                  <c:v>64.926999999999992</c:v>
                </c:pt>
                <c:pt idx="32">
                  <c:v>64.849000000000004</c:v>
                </c:pt>
                <c:pt idx="33">
                  <c:v>64.99799999999999</c:v>
                </c:pt>
                <c:pt idx="34">
                  <c:v>65.433999999999997</c:v>
                </c:pt>
                <c:pt idx="35">
                  <c:v>65.275999999999996</c:v>
                </c:pt>
                <c:pt idx="36">
                  <c:v>65.122</c:v>
                </c:pt>
                <c:pt idx="37">
                  <c:v>64.438999999999993</c:v>
                </c:pt>
                <c:pt idx="38">
                  <c:v>64.817000000000007</c:v>
                </c:pt>
                <c:pt idx="39">
                  <c:v>64.878999999999991</c:v>
                </c:pt>
                <c:pt idx="40">
                  <c:v>64.891999999999996</c:v>
                </c:pt>
                <c:pt idx="41">
                  <c:v>65.039000000000001</c:v>
                </c:pt>
                <c:pt idx="42">
                  <c:v>64.451999999999998</c:v>
                </c:pt>
                <c:pt idx="43">
                  <c:v>64.316000000000003</c:v>
                </c:pt>
                <c:pt idx="44">
                  <c:v>64.150999999999996</c:v>
                </c:pt>
                <c:pt idx="45">
                  <c:v>63.82</c:v>
                </c:pt>
                <c:pt idx="46">
                  <c:v>64.03</c:v>
                </c:pt>
                <c:pt idx="47">
                  <c:v>64.221000000000004</c:v>
                </c:pt>
                <c:pt idx="48">
                  <c:v>64.334999999999994</c:v>
                </c:pt>
                <c:pt idx="49">
                  <c:v>64.102000000000004</c:v>
                </c:pt>
                <c:pt idx="50">
                  <c:v>64.073999999999998</c:v>
                </c:pt>
                <c:pt idx="51">
                  <c:v>64.013000000000005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'2016年一覧表（ＮＳＷ）'!$F$2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'2016年一覧表（ＮＳＷ）'!$F$3:$F$54</c:f>
              <c:numCache>
                <c:formatCode>0.000_ </c:formatCode>
                <c:ptCount val="52"/>
                <c:pt idx="0">
                  <c:v>52.400999999999996</c:v>
                </c:pt>
                <c:pt idx="1">
                  <c:v>53.233999999999995</c:v>
                </c:pt>
                <c:pt idx="2">
                  <c:v>52.156999999999996</c:v>
                </c:pt>
                <c:pt idx="3">
                  <c:v>52.363999999999997</c:v>
                </c:pt>
                <c:pt idx="4">
                  <c:v>52.221999999999994</c:v>
                </c:pt>
                <c:pt idx="5">
                  <c:v>52.120999999999995</c:v>
                </c:pt>
                <c:pt idx="6">
                  <c:v>52.055999999999997</c:v>
                </c:pt>
                <c:pt idx="7">
                  <c:v>52.105999999999995</c:v>
                </c:pt>
                <c:pt idx="8">
                  <c:v>52.382999999999996</c:v>
                </c:pt>
                <c:pt idx="9">
                  <c:v>52.521999999999991</c:v>
                </c:pt>
                <c:pt idx="10">
                  <c:v>52.925999999999995</c:v>
                </c:pt>
                <c:pt idx="11">
                  <c:v>54.169999999999995</c:v>
                </c:pt>
                <c:pt idx="12">
                  <c:v>52.427999999999997</c:v>
                </c:pt>
                <c:pt idx="13">
                  <c:v>52.036999999999992</c:v>
                </c:pt>
                <c:pt idx="14">
                  <c:v>52.595999999999997</c:v>
                </c:pt>
                <c:pt idx="15">
                  <c:v>51.586999999999996</c:v>
                </c:pt>
                <c:pt idx="16">
                  <c:v>51.324999999999996</c:v>
                </c:pt>
                <c:pt idx="17">
                  <c:v>51.332999999999998</c:v>
                </c:pt>
                <c:pt idx="18">
                  <c:v>51.214999999999996</c:v>
                </c:pt>
                <c:pt idx="19">
                  <c:v>54.166999999999994</c:v>
                </c:pt>
                <c:pt idx="20">
                  <c:v>50.94</c:v>
                </c:pt>
                <c:pt idx="21">
                  <c:v>51.800999999999995</c:v>
                </c:pt>
                <c:pt idx="22">
                  <c:v>51.432999999999993</c:v>
                </c:pt>
                <c:pt idx="23">
                  <c:v>51.266999999999996</c:v>
                </c:pt>
                <c:pt idx="24">
                  <c:v>51.407999999999994</c:v>
                </c:pt>
                <c:pt idx="25">
                  <c:v>54.387999999999991</c:v>
                </c:pt>
                <c:pt idx="26">
                  <c:v>54.631999999999991</c:v>
                </c:pt>
                <c:pt idx="27">
                  <c:v>54.350999999999999</c:v>
                </c:pt>
                <c:pt idx="28">
                  <c:v>54.319999999999993</c:v>
                </c:pt>
                <c:pt idx="29">
                  <c:v>53.935999999999993</c:v>
                </c:pt>
                <c:pt idx="30">
                  <c:v>54.064999999999998</c:v>
                </c:pt>
                <c:pt idx="31">
                  <c:v>53.899999999999991</c:v>
                </c:pt>
                <c:pt idx="32">
                  <c:v>53.738</c:v>
                </c:pt>
                <c:pt idx="33">
                  <c:v>55.001999999999995</c:v>
                </c:pt>
                <c:pt idx="34">
                  <c:v>55.175999999999995</c:v>
                </c:pt>
                <c:pt idx="35">
                  <c:v>54.777000000000001</c:v>
                </c:pt>
                <c:pt idx="36">
                  <c:v>54.466999999999999</c:v>
                </c:pt>
                <c:pt idx="37">
                  <c:v>52.932999999999993</c:v>
                </c:pt>
                <c:pt idx="38">
                  <c:v>53.250999999999991</c:v>
                </c:pt>
                <c:pt idx="39">
                  <c:v>52.986999999999995</c:v>
                </c:pt>
                <c:pt idx="40">
                  <c:v>53.670999999999992</c:v>
                </c:pt>
                <c:pt idx="41">
                  <c:v>53.882999999999996</c:v>
                </c:pt>
                <c:pt idx="42">
                  <c:v>51.156999999999996</c:v>
                </c:pt>
                <c:pt idx="43">
                  <c:v>51.172999999999995</c:v>
                </c:pt>
                <c:pt idx="44">
                  <c:v>51.382999999999996</c:v>
                </c:pt>
                <c:pt idx="45">
                  <c:v>53.199999999999996</c:v>
                </c:pt>
                <c:pt idx="46">
                  <c:v>51.486999999999995</c:v>
                </c:pt>
                <c:pt idx="47">
                  <c:v>51.738999999999997</c:v>
                </c:pt>
                <c:pt idx="48">
                  <c:v>51.738999999999997</c:v>
                </c:pt>
                <c:pt idx="49">
                  <c:v>51.125</c:v>
                </c:pt>
                <c:pt idx="50">
                  <c:v>51.595999999999997</c:v>
                </c:pt>
                <c:pt idx="51">
                  <c:v>51.404999999999994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'2016年一覧表（ＮＳＷ）'!$G$2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'2016年一覧表（ＮＳＷ）'!$G$3:$G$54</c:f>
              <c:numCache>
                <c:formatCode>0.000_ </c:formatCode>
                <c:ptCount val="52"/>
                <c:pt idx="0">
                  <c:v>51.703000000000003</c:v>
                </c:pt>
                <c:pt idx="1">
                  <c:v>51.644999999999996</c:v>
                </c:pt>
                <c:pt idx="2">
                  <c:v>51.2</c:v>
                </c:pt>
                <c:pt idx="3">
                  <c:v>51.3</c:v>
                </c:pt>
                <c:pt idx="4">
                  <c:v>51.284999999999997</c:v>
                </c:pt>
                <c:pt idx="5">
                  <c:v>51.212000000000003</c:v>
                </c:pt>
                <c:pt idx="6">
                  <c:v>51.201999999999998</c:v>
                </c:pt>
                <c:pt idx="7">
                  <c:v>51.176000000000002</c:v>
                </c:pt>
                <c:pt idx="8">
                  <c:v>51.341000000000001</c:v>
                </c:pt>
                <c:pt idx="9">
                  <c:v>51.186</c:v>
                </c:pt>
                <c:pt idx="10">
                  <c:v>51.603000000000002</c:v>
                </c:pt>
                <c:pt idx="11">
                  <c:v>52.094999999999999</c:v>
                </c:pt>
                <c:pt idx="12">
                  <c:v>51.186999999999998</c:v>
                </c:pt>
                <c:pt idx="13">
                  <c:v>51.001999999999995</c:v>
                </c:pt>
                <c:pt idx="14">
                  <c:v>50.593000000000004</c:v>
                </c:pt>
                <c:pt idx="15">
                  <c:v>50.617999999999995</c:v>
                </c:pt>
                <c:pt idx="16">
                  <c:v>50.459000000000003</c:v>
                </c:pt>
                <c:pt idx="17">
                  <c:v>50.495999999999995</c:v>
                </c:pt>
                <c:pt idx="18">
                  <c:v>50.391999999999996</c:v>
                </c:pt>
                <c:pt idx="19">
                  <c:v>52.350999999999999</c:v>
                </c:pt>
                <c:pt idx="20">
                  <c:v>50.894999999999996</c:v>
                </c:pt>
                <c:pt idx="21">
                  <c:v>50.873999999999995</c:v>
                </c:pt>
                <c:pt idx="22">
                  <c:v>50.498999999999995</c:v>
                </c:pt>
                <c:pt idx="23">
                  <c:v>50.561999999999998</c:v>
                </c:pt>
                <c:pt idx="24">
                  <c:v>50.581000000000003</c:v>
                </c:pt>
                <c:pt idx="25">
                  <c:v>52.31</c:v>
                </c:pt>
                <c:pt idx="26">
                  <c:v>52.573999999999998</c:v>
                </c:pt>
                <c:pt idx="27">
                  <c:v>52.411000000000001</c:v>
                </c:pt>
                <c:pt idx="28">
                  <c:v>52.356000000000002</c:v>
                </c:pt>
                <c:pt idx="29">
                  <c:v>52.189</c:v>
                </c:pt>
                <c:pt idx="30">
                  <c:v>52.135999999999996</c:v>
                </c:pt>
                <c:pt idx="31">
                  <c:v>52.197000000000003</c:v>
                </c:pt>
                <c:pt idx="32">
                  <c:v>52.109000000000002</c:v>
                </c:pt>
                <c:pt idx="33">
                  <c:v>52.768999999999998</c:v>
                </c:pt>
                <c:pt idx="34">
                  <c:v>52.834000000000003</c:v>
                </c:pt>
                <c:pt idx="35">
                  <c:v>52.603000000000002</c:v>
                </c:pt>
                <c:pt idx="36">
                  <c:v>52.475999999999999</c:v>
                </c:pt>
                <c:pt idx="37">
                  <c:v>51.353000000000002</c:v>
                </c:pt>
                <c:pt idx="38">
                  <c:v>51.503</c:v>
                </c:pt>
                <c:pt idx="39">
                  <c:v>51.393000000000001</c:v>
                </c:pt>
                <c:pt idx="40">
                  <c:v>51.956000000000003</c:v>
                </c:pt>
                <c:pt idx="41">
                  <c:v>52.418999999999997</c:v>
                </c:pt>
                <c:pt idx="42">
                  <c:v>50.400999999999996</c:v>
                </c:pt>
                <c:pt idx="43">
                  <c:v>50.405999999999999</c:v>
                </c:pt>
                <c:pt idx="44">
                  <c:v>50.402999999999999</c:v>
                </c:pt>
                <c:pt idx="45">
                  <c:v>51.948</c:v>
                </c:pt>
                <c:pt idx="46">
                  <c:v>50.619</c:v>
                </c:pt>
                <c:pt idx="47">
                  <c:v>50.768000000000001</c:v>
                </c:pt>
                <c:pt idx="48">
                  <c:v>50.774999999999999</c:v>
                </c:pt>
                <c:pt idx="49">
                  <c:v>50.599000000000004</c:v>
                </c:pt>
                <c:pt idx="50">
                  <c:v>50.653999999999996</c:v>
                </c:pt>
                <c:pt idx="51">
                  <c:v>50.567999999999998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'2016年一覧表（ＮＳＷ）'!$H$2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'2016年一覧表（ＮＳＷ）'!$H$3:$H$54</c:f>
              <c:numCache>
                <c:formatCode>0.000_ </c:formatCode>
                <c:ptCount val="52"/>
                <c:pt idx="0">
                  <c:v>55.391999999999996</c:v>
                </c:pt>
                <c:pt idx="1">
                  <c:v>55.137</c:v>
                </c:pt>
                <c:pt idx="2">
                  <c:v>54.103999999999999</c:v>
                </c:pt>
                <c:pt idx="3">
                  <c:v>53.89</c:v>
                </c:pt>
                <c:pt idx="4">
                  <c:v>54.292000000000002</c:v>
                </c:pt>
                <c:pt idx="5">
                  <c:v>53.816000000000003</c:v>
                </c:pt>
                <c:pt idx="6">
                  <c:v>53.602999999999994</c:v>
                </c:pt>
                <c:pt idx="7">
                  <c:v>54.009</c:v>
                </c:pt>
                <c:pt idx="8">
                  <c:v>54.430999999999997</c:v>
                </c:pt>
                <c:pt idx="9">
                  <c:v>54.217999999999996</c:v>
                </c:pt>
                <c:pt idx="10">
                  <c:v>55.372999999999998</c:v>
                </c:pt>
                <c:pt idx="11">
                  <c:v>55.400999999999996</c:v>
                </c:pt>
                <c:pt idx="12">
                  <c:v>54.58</c:v>
                </c:pt>
                <c:pt idx="13">
                  <c:v>53.518999999999998</c:v>
                </c:pt>
                <c:pt idx="14">
                  <c:v>51.944000000000003</c:v>
                </c:pt>
                <c:pt idx="15">
                  <c:v>51.745999999999995</c:v>
                </c:pt>
                <c:pt idx="16">
                  <c:v>51.839999999999996</c:v>
                </c:pt>
                <c:pt idx="17">
                  <c:v>51.400999999999996</c:v>
                </c:pt>
                <c:pt idx="18">
                  <c:v>51.214999999999996</c:v>
                </c:pt>
                <c:pt idx="19">
                  <c:v>55.87</c:v>
                </c:pt>
                <c:pt idx="20">
                  <c:v>53.471999999999994</c:v>
                </c:pt>
                <c:pt idx="21">
                  <c:v>53.089999999999996</c:v>
                </c:pt>
                <c:pt idx="22">
                  <c:v>52.775999999999996</c:v>
                </c:pt>
                <c:pt idx="23">
                  <c:v>51.036999999999999</c:v>
                </c:pt>
                <c:pt idx="24">
                  <c:v>51.28</c:v>
                </c:pt>
                <c:pt idx="25">
                  <c:v>55.363999999999997</c:v>
                </c:pt>
                <c:pt idx="26">
                  <c:v>56.545000000000002</c:v>
                </c:pt>
                <c:pt idx="27">
                  <c:v>56.31</c:v>
                </c:pt>
                <c:pt idx="28">
                  <c:v>56.098999999999997</c:v>
                </c:pt>
                <c:pt idx="29">
                  <c:v>55.703999999999994</c:v>
                </c:pt>
                <c:pt idx="30">
                  <c:v>55.945</c:v>
                </c:pt>
                <c:pt idx="31">
                  <c:v>55.628</c:v>
                </c:pt>
                <c:pt idx="32">
                  <c:v>55.384999999999998</c:v>
                </c:pt>
                <c:pt idx="33">
                  <c:v>57.891999999999996</c:v>
                </c:pt>
                <c:pt idx="34">
                  <c:v>57.861999999999995</c:v>
                </c:pt>
                <c:pt idx="35">
                  <c:v>57.186</c:v>
                </c:pt>
                <c:pt idx="36">
                  <c:v>56.58</c:v>
                </c:pt>
                <c:pt idx="37">
                  <c:v>54.29</c:v>
                </c:pt>
                <c:pt idx="38">
                  <c:v>55.11</c:v>
                </c:pt>
                <c:pt idx="39">
                  <c:v>54.629999999999995</c:v>
                </c:pt>
                <c:pt idx="40">
                  <c:v>55.647999999999996</c:v>
                </c:pt>
                <c:pt idx="41">
                  <c:v>56.14</c:v>
                </c:pt>
                <c:pt idx="42">
                  <c:v>51.117999999999995</c:v>
                </c:pt>
                <c:pt idx="43">
                  <c:v>51.129999999999995</c:v>
                </c:pt>
                <c:pt idx="44">
                  <c:v>51.268000000000001</c:v>
                </c:pt>
                <c:pt idx="45">
                  <c:v>54.263999999999996</c:v>
                </c:pt>
                <c:pt idx="46">
                  <c:v>51.929999999999993</c:v>
                </c:pt>
                <c:pt idx="47">
                  <c:v>52.313000000000002</c:v>
                </c:pt>
                <c:pt idx="48">
                  <c:v>52.149000000000001</c:v>
                </c:pt>
                <c:pt idx="49">
                  <c:v>51.614999999999995</c:v>
                </c:pt>
                <c:pt idx="50">
                  <c:v>51.792999999999999</c:v>
                </c:pt>
                <c:pt idx="51">
                  <c:v>51.570999999999998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'2016年一覧表（ＮＳＷ）'!$I$2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'2016年一覧表（ＮＳＷ）'!$I$3:$I$54</c:f>
              <c:numCache>
                <c:formatCode>0.000_ </c:formatCode>
                <c:ptCount val="52"/>
                <c:pt idx="0">
                  <c:v>51.744</c:v>
                </c:pt>
                <c:pt idx="1">
                  <c:v>51.411000000000001</c:v>
                </c:pt>
                <c:pt idx="2">
                  <c:v>50.698999999999998</c:v>
                </c:pt>
                <c:pt idx="3">
                  <c:v>50.637999999999998</c:v>
                </c:pt>
                <c:pt idx="4">
                  <c:v>50.855999999999995</c:v>
                </c:pt>
                <c:pt idx="5">
                  <c:v>50.652999999999999</c:v>
                </c:pt>
                <c:pt idx="6">
                  <c:v>50.585000000000001</c:v>
                </c:pt>
                <c:pt idx="7">
                  <c:v>50.744</c:v>
                </c:pt>
                <c:pt idx="8">
                  <c:v>50.86</c:v>
                </c:pt>
                <c:pt idx="9">
                  <c:v>50.823</c:v>
                </c:pt>
                <c:pt idx="10">
                  <c:v>51.17</c:v>
                </c:pt>
                <c:pt idx="11">
                  <c:v>50.994999999999997</c:v>
                </c:pt>
                <c:pt idx="12">
                  <c:v>50.695</c:v>
                </c:pt>
                <c:pt idx="13">
                  <c:v>50.344999999999999</c:v>
                </c:pt>
                <c:pt idx="14">
                  <c:v>50.110999999999997</c:v>
                </c:pt>
                <c:pt idx="15">
                  <c:v>49.504999999999995</c:v>
                </c:pt>
                <c:pt idx="16">
                  <c:v>49.232999999999997</c:v>
                </c:pt>
                <c:pt idx="17">
                  <c:v>49.381</c:v>
                </c:pt>
                <c:pt idx="18">
                  <c:v>49.305</c:v>
                </c:pt>
                <c:pt idx="19">
                  <c:v>52.280999999999999</c:v>
                </c:pt>
                <c:pt idx="20">
                  <c:v>50.414000000000001</c:v>
                </c:pt>
                <c:pt idx="21">
                  <c:v>50.146999999999998</c:v>
                </c:pt>
                <c:pt idx="22">
                  <c:v>49.957000000000001</c:v>
                </c:pt>
                <c:pt idx="23">
                  <c:v>49.301000000000002</c:v>
                </c:pt>
                <c:pt idx="24">
                  <c:v>49.356999999999999</c:v>
                </c:pt>
                <c:pt idx="25">
                  <c:v>52.257999999999996</c:v>
                </c:pt>
                <c:pt idx="26">
                  <c:v>52.631</c:v>
                </c:pt>
                <c:pt idx="27">
                  <c:v>52.430999999999997</c:v>
                </c:pt>
                <c:pt idx="28">
                  <c:v>52.263999999999996</c:v>
                </c:pt>
                <c:pt idx="29">
                  <c:v>52.131</c:v>
                </c:pt>
                <c:pt idx="30">
                  <c:v>52.247999999999998</c:v>
                </c:pt>
                <c:pt idx="31">
                  <c:v>52.158000000000001</c:v>
                </c:pt>
                <c:pt idx="32">
                  <c:v>52.013999999999996</c:v>
                </c:pt>
                <c:pt idx="33">
                  <c:v>53.198999999999998</c:v>
                </c:pt>
                <c:pt idx="34">
                  <c:v>53.06</c:v>
                </c:pt>
                <c:pt idx="35">
                  <c:v>52.759</c:v>
                </c:pt>
                <c:pt idx="36">
                  <c:v>52.519999999999996</c:v>
                </c:pt>
                <c:pt idx="37">
                  <c:v>50.801000000000002</c:v>
                </c:pt>
                <c:pt idx="38">
                  <c:v>50.820999999999998</c:v>
                </c:pt>
                <c:pt idx="39">
                  <c:v>50.726999999999997</c:v>
                </c:pt>
                <c:pt idx="40">
                  <c:v>51.882999999999996</c:v>
                </c:pt>
                <c:pt idx="41">
                  <c:v>52.236999999999995</c:v>
                </c:pt>
                <c:pt idx="42">
                  <c:v>49.137</c:v>
                </c:pt>
                <c:pt idx="43">
                  <c:v>49.177999999999997</c:v>
                </c:pt>
                <c:pt idx="44">
                  <c:v>49.268999999999998</c:v>
                </c:pt>
                <c:pt idx="45">
                  <c:v>50.896000000000001</c:v>
                </c:pt>
                <c:pt idx="46">
                  <c:v>49.647999999999996</c:v>
                </c:pt>
                <c:pt idx="47">
                  <c:v>49.793999999999997</c:v>
                </c:pt>
                <c:pt idx="48">
                  <c:v>49.738999999999997</c:v>
                </c:pt>
                <c:pt idx="49">
                  <c:v>49.477999999999994</c:v>
                </c:pt>
                <c:pt idx="50">
                  <c:v>49.585999999999999</c:v>
                </c:pt>
                <c:pt idx="51">
                  <c:v>49.484999999999999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'2016年一覧表（ＮＳＷ）'!$J$2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'2016年一覧表（ＮＳＷ）'!$J$3:$J$54</c:f>
              <c:numCache>
                <c:formatCode>0.000_ </c:formatCode>
                <c:ptCount val="52"/>
                <c:pt idx="0">
                  <c:v>51.024000000000001</c:v>
                </c:pt>
                <c:pt idx="1">
                  <c:v>50.978999999999999</c:v>
                </c:pt>
                <c:pt idx="2">
                  <c:v>50.771999999999998</c:v>
                </c:pt>
                <c:pt idx="3">
                  <c:v>50.774999999999999</c:v>
                </c:pt>
                <c:pt idx="4">
                  <c:v>50.756</c:v>
                </c:pt>
                <c:pt idx="5">
                  <c:v>50.759</c:v>
                </c:pt>
                <c:pt idx="6">
                  <c:v>50.753999999999998</c:v>
                </c:pt>
                <c:pt idx="7">
                  <c:v>50.749000000000002</c:v>
                </c:pt>
                <c:pt idx="8">
                  <c:v>50.846000000000004</c:v>
                </c:pt>
                <c:pt idx="9">
                  <c:v>50.932000000000002</c:v>
                </c:pt>
                <c:pt idx="10">
                  <c:v>50.847000000000001</c:v>
                </c:pt>
                <c:pt idx="11">
                  <c:v>50.844999999999999</c:v>
                </c:pt>
                <c:pt idx="12">
                  <c:v>50.756999999999998</c:v>
                </c:pt>
                <c:pt idx="13">
                  <c:v>50.69</c:v>
                </c:pt>
                <c:pt idx="14">
                  <c:v>50.395000000000003</c:v>
                </c:pt>
                <c:pt idx="15">
                  <c:v>50.338000000000001</c:v>
                </c:pt>
                <c:pt idx="16">
                  <c:v>50.289000000000001</c:v>
                </c:pt>
                <c:pt idx="17">
                  <c:v>50.256</c:v>
                </c:pt>
                <c:pt idx="18">
                  <c:v>50.293999999999997</c:v>
                </c:pt>
                <c:pt idx="19">
                  <c:v>51.37</c:v>
                </c:pt>
                <c:pt idx="20">
                  <c:v>50.280999999999999</c:v>
                </c:pt>
                <c:pt idx="21">
                  <c:v>50.57</c:v>
                </c:pt>
                <c:pt idx="22">
                  <c:v>50.344000000000001</c:v>
                </c:pt>
                <c:pt idx="23">
                  <c:v>50.424999999999997</c:v>
                </c:pt>
                <c:pt idx="24">
                  <c:v>50.445999999999998</c:v>
                </c:pt>
                <c:pt idx="25">
                  <c:v>51.408999999999999</c:v>
                </c:pt>
                <c:pt idx="26">
                  <c:v>51.417000000000002</c:v>
                </c:pt>
                <c:pt idx="27">
                  <c:v>51.408999999999999</c:v>
                </c:pt>
                <c:pt idx="28">
                  <c:v>51.338000000000001</c:v>
                </c:pt>
                <c:pt idx="29">
                  <c:v>51.286999999999999</c:v>
                </c:pt>
                <c:pt idx="30">
                  <c:v>51.173999999999999</c:v>
                </c:pt>
                <c:pt idx="31">
                  <c:v>51.295000000000002</c:v>
                </c:pt>
                <c:pt idx="32">
                  <c:v>51.255000000000003</c:v>
                </c:pt>
                <c:pt idx="33">
                  <c:v>51.633000000000003</c:v>
                </c:pt>
                <c:pt idx="34">
                  <c:v>51.646999999999998</c:v>
                </c:pt>
                <c:pt idx="35">
                  <c:v>51.508000000000003</c:v>
                </c:pt>
                <c:pt idx="36">
                  <c:v>51.465000000000003</c:v>
                </c:pt>
                <c:pt idx="37">
                  <c:v>50.753999999999998</c:v>
                </c:pt>
                <c:pt idx="38">
                  <c:v>50.938000000000002</c:v>
                </c:pt>
                <c:pt idx="39">
                  <c:v>50.850999999999999</c:v>
                </c:pt>
                <c:pt idx="40">
                  <c:v>51.195</c:v>
                </c:pt>
                <c:pt idx="41">
                  <c:v>51.298999999999999</c:v>
                </c:pt>
                <c:pt idx="42">
                  <c:v>50.183</c:v>
                </c:pt>
                <c:pt idx="43">
                  <c:v>50.197000000000003</c:v>
                </c:pt>
                <c:pt idx="44">
                  <c:v>50.381999999999998</c:v>
                </c:pt>
                <c:pt idx="45">
                  <c:v>50.893000000000001</c:v>
                </c:pt>
                <c:pt idx="46">
                  <c:v>50.375999999999998</c:v>
                </c:pt>
                <c:pt idx="47">
                  <c:v>50.481999999999999</c:v>
                </c:pt>
                <c:pt idx="48">
                  <c:v>50.279000000000003</c:v>
                </c:pt>
                <c:pt idx="49">
                  <c:v>50.317</c:v>
                </c:pt>
                <c:pt idx="50">
                  <c:v>50.363</c:v>
                </c:pt>
                <c:pt idx="51">
                  <c:v>50.445999999999998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'2016年一覧表（ＮＳＷ）'!$K$2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'2016年一覧表（ＮＳＷ）'!$K$3:$K$54</c:f>
              <c:numCache>
                <c:formatCode>0.000_ </c:formatCode>
                <c:ptCount val="52"/>
                <c:pt idx="0">
                  <c:v>61.563000000000002</c:v>
                </c:pt>
                <c:pt idx="1">
                  <c:v>61.027999999999999</c:v>
                </c:pt>
                <c:pt idx="2">
                  <c:v>60.695999999999998</c:v>
                </c:pt>
                <c:pt idx="3">
                  <c:v>60.555</c:v>
                </c:pt>
                <c:pt idx="4">
                  <c:v>60.606000000000002</c:v>
                </c:pt>
                <c:pt idx="5">
                  <c:v>60.557000000000002</c:v>
                </c:pt>
                <c:pt idx="6">
                  <c:v>60.46</c:v>
                </c:pt>
                <c:pt idx="7">
                  <c:v>60.34</c:v>
                </c:pt>
                <c:pt idx="8">
                  <c:v>60.725000000000001</c:v>
                </c:pt>
                <c:pt idx="9">
                  <c:v>60.878999999999998</c:v>
                </c:pt>
                <c:pt idx="10">
                  <c:v>61.078000000000003</c:v>
                </c:pt>
                <c:pt idx="11">
                  <c:v>61.113</c:v>
                </c:pt>
                <c:pt idx="12">
                  <c:v>60.642000000000003</c:v>
                </c:pt>
                <c:pt idx="13">
                  <c:v>60.372</c:v>
                </c:pt>
                <c:pt idx="14">
                  <c:v>60.238</c:v>
                </c:pt>
                <c:pt idx="15">
                  <c:v>60.064999999999998</c:v>
                </c:pt>
                <c:pt idx="16">
                  <c:v>59.998000000000005</c:v>
                </c:pt>
                <c:pt idx="17">
                  <c:v>59.841999999999999</c:v>
                </c:pt>
                <c:pt idx="18">
                  <c:v>59.817999999999998</c:v>
                </c:pt>
                <c:pt idx="19">
                  <c:v>60.755000000000003</c:v>
                </c:pt>
                <c:pt idx="20">
                  <c:v>60.545999999999999</c:v>
                </c:pt>
                <c:pt idx="21">
                  <c:v>60.19</c:v>
                </c:pt>
                <c:pt idx="22">
                  <c:v>59.966999999999999</c:v>
                </c:pt>
                <c:pt idx="23">
                  <c:v>59.806000000000004</c:v>
                </c:pt>
                <c:pt idx="24">
                  <c:v>59.960999999999999</c:v>
                </c:pt>
                <c:pt idx="25">
                  <c:v>60.660000000000004</c:v>
                </c:pt>
                <c:pt idx="26">
                  <c:v>61.051000000000002</c:v>
                </c:pt>
                <c:pt idx="27">
                  <c:v>60.975999999999999</c:v>
                </c:pt>
                <c:pt idx="28">
                  <c:v>60.902000000000001</c:v>
                </c:pt>
                <c:pt idx="29">
                  <c:v>60.681000000000004</c:v>
                </c:pt>
                <c:pt idx="30">
                  <c:v>60.928000000000004</c:v>
                </c:pt>
                <c:pt idx="31">
                  <c:v>60.657000000000004</c:v>
                </c:pt>
                <c:pt idx="32">
                  <c:v>60.558</c:v>
                </c:pt>
                <c:pt idx="33">
                  <c:v>61.228999999999999</c:v>
                </c:pt>
                <c:pt idx="34">
                  <c:v>61.605000000000004</c:v>
                </c:pt>
                <c:pt idx="35">
                  <c:v>61.344000000000001</c:v>
                </c:pt>
                <c:pt idx="36">
                  <c:v>61.106000000000002</c:v>
                </c:pt>
                <c:pt idx="37">
                  <c:v>60.685000000000002</c:v>
                </c:pt>
                <c:pt idx="38">
                  <c:v>60.989000000000004</c:v>
                </c:pt>
                <c:pt idx="39">
                  <c:v>60.849000000000004</c:v>
                </c:pt>
                <c:pt idx="40">
                  <c:v>60.814</c:v>
                </c:pt>
                <c:pt idx="41">
                  <c:v>61.149000000000001</c:v>
                </c:pt>
                <c:pt idx="42">
                  <c:v>59.933</c:v>
                </c:pt>
                <c:pt idx="43">
                  <c:v>59.850999999999999</c:v>
                </c:pt>
                <c:pt idx="44">
                  <c:v>59.869</c:v>
                </c:pt>
                <c:pt idx="45">
                  <c:v>60.201999999999998</c:v>
                </c:pt>
                <c:pt idx="46">
                  <c:v>60.154000000000003</c:v>
                </c:pt>
                <c:pt idx="47">
                  <c:v>60.295000000000002</c:v>
                </c:pt>
                <c:pt idx="48">
                  <c:v>60.316000000000003</c:v>
                </c:pt>
                <c:pt idx="49">
                  <c:v>60.097000000000001</c:v>
                </c:pt>
                <c:pt idx="50">
                  <c:v>60.047000000000004</c:v>
                </c:pt>
                <c:pt idx="51">
                  <c:v>60.1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'2016年一覧表（ＮＳＷ）'!$L$2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'2016年一覧表（ＮＳＷ）'!$L$3:$L$54</c:f>
              <c:numCache>
                <c:formatCode>0.000_ </c:formatCode>
                <c:ptCount val="52"/>
                <c:pt idx="0">
                  <c:v>51.668000000000006</c:v>
                </c:pt>
                <c:pt idx="1">
                  <c:v>51.582000000000008</c:v>
                </c:pt>
                <c:pt idx="2">
                  <c:v>51.399000000000001</c:v>
                </c:pt>
                <c:pt idx="3">
                  <c:v>51.282000000000004</c:v>
                </c:pt>
                <c:pt idx="4">
                  <c:v>51.248000000000005</c:v>
                </c:pt>
                <c:pt idx="5">
                  <c:v>51.237000000000002</c:v>
                </c:pt>
                <c:pt idx="6">
                  <c:v>51.206000000000003</c:v>
                </c:pt>
                <c:pt idx="7">
                  <c:v>51.245000000000005</c:v>
                </c:pt>
                <c:pt idx="8">
                  <c:v>51.347000000000001</c:v>
                </c:pt>
                <c:pt idx="9">
                  <c:v>51.091000000000008</c:v>
                </c:pt>
                <c:pt idx="10">
                  <c:v>51.544000000000004</c:v>
                </c:pt>
                <c:pt idx="11">
                  <c:v>51.379000000000005</c:v>
                </c:pt>
                <c:pt idx="12">
                  <c:v>51.218000000000004</c:v>
                </c:pt>
                <c:pt idx="13">
                  <c:v>51.061000000000007</c:v>
                </c:pt>
                <c:pt idx="14">
                  <c:v>50.710000000000008</c:v>
                </c:pt>
                <c:pt idx="15">
                  <c:v>50.716000000000008</c:v>
                </c:pt>
                <c:pt idx="16">
                  <c:v>50.260000000000005</c:v>
                </c:pt>
                <c:pt idx="17">
                  <c:v>50.591000000000008</c:v>
                </c:pt>
                <c:pt idx="18">
                  <c:v>50.550000000000004</c:v>
                </c:pt>
                <c:pt idx="19">
                  <c:v>52.177000000000007</c:v>
                </c:pt>
                <c:pt idx="20">
                  <c:v>51.044000000000004</c:v>
                </c:pt>
                <c:pt idx="21">
                  <c:v>50.942000000000007</c:v>
                </c:pt>
                <c:pt idx="22">
                  <c:v>50.690000000000005</c:v>
                </c:pt>
                <c:pt idx="23">
                  <c:v>50.674000000000007</c:v>
                </c:pt>
                <c:pt idx="24">
                  <c:v>50.526000000000003</c:v>
                </c:pt>
                <c:pt idx="25">
                  <c:v>52.228000000000002</c:v>
                </c:pt>
                <c:pt idx="26">
                  <c:v>52.260000000000005</c:v>
                </c:pt>
                <c:pt idx="27">
                  <c:v>52.222999999999999</c:v>
                </c:pt>
                <c:pt idx="28">
                  <c:v>52.137</c:v>
                </c:pt>
                <c:pt idx="29">
                  <c:v>52.035000000000004</c:v>
                </c:pt>
                <c:pt idx="30">
                  <c:v>52.122</c:v>
                </c:pt>
                <c:pt idx="31">
                  <c:v>52.024000000000001</c:v>
                </c:pt>
                <c:pt idx="32">
                  <c:v>51.884</c:v>
                </c:pt>
                <c:pt idx="33">
                  <c:v>51.551000000000002</c:v>
                </c:pt>
                <c:pt idx="34">
                  <c:v>52.535000000000004</c:v>
                </c:pt>
                <c:pt idx="35">
                  <c:v>52.377000000000002</c:v>
                </c:pt>
                <c:pt idx="36">
                  <c:v>52.284000000000006</c:v>
                </c:pt>
                <c:pt idx="37">
                  <c:v>51.45</c:v>
                </c:pt>
                <c:pt idx="38">
                  <c:v>51.481000000000002</c:v>
                </c:pt>
                <c:pt idx="39">
                  <c:v>51.377000000000002</c:v>
                </c:pt>
                <c:pt idx="40">
                  <c:v>51.822000000000003</c:v>
                </c:pt>
                <c:pt idx="41">
                  <c:v>52.294000000000004</c:v>
                </c:pt>
                <c:pt idx="42">
                  <c:v>50.514000000000003</c:v>
                </c:pt>
                <c:pt idx="43">
                  <c:v>50.487000000000002</c:v>
                </c:pt>
                <c:pt idx="44">
                  <c:v>50.541000000000004</c:v>
                </c:pt>
                <c:pt idx="45">
                  <c:v>51.215000000000003</c:v>
                </c:pt>
                <c:pt idx="46">
                  <c:v>50.414000000000001</c:v>
                </c:pt>
                <c:pt idx="47">
                  <c:v>50.850999999999999</c:v>
                </c:pt>
                <c:pt idx="48">
                  <c:v>50.805000000000007</c:v>
                </c:pt>
                <c:pt idx="49">
                  <c:v>50.694000000000003</c:v>
                </c:pt>
                <c:pt idx="50">
                  <c:v>50.782000000000004</c:v>
                </c:pt>
                <c:pt idx="51">
                  <c:v>50.852000000000004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'2016年一覧表（ＮＳＷ）'!$M$2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'2016年一覧表（ＮＳＷ）'!$M$3:$M$54</c:f>
              <c:numCache>
                <c:formatCode>0.000_ </c:formatCode>
                <c:ptCount val="52"/>
                <c:pt idx="0">
                  <c:v>56.064999999999998</c:v>
                </c:pt>
                <c:pt idx="1">
                  <c:v>55.628999999999998</c:v>
                </c:pt>
                <c:pt idx="2">
                  <c:v>55.335000000000001</c:v>
                </c:pt>
                <c:pt idx="3">
                  <c:v>54.349000000000004</c:v>
                </c:pt>
                <c:pt idx="4">
                  <c:v>54.39</c:v>
                </c:pt>
                <c:pt idx="5">
                  <c:v>54.216999999999999</c:v>
                </c:pt>
                <c:pt idx="6">
                  <c:v>54.064999999999998</c:v>
                </c:pt>
                <c:pt idx="7">
                  <c:v>54.119</c:v>
                </c:pt>
                <c:pt idx="8">
                  <c:v>54.528999999999996</c:v>
                </c:pt>
                <c:pt idx="9">
                  <c:v>54.561</c:v>
                </c:pt>
                <c:pt idx="10">
                  <c:v>55.213999999999999</c:v>
                </c:pt>
                <c:pt idx="11">
                  <c:v>55.262999999999998</c:v>
                </c:pt>
                <c:pt idx="12">
                  <c:v>54.918999999999997</c:v>
                </c:pt>
                <c:pt idx="13">
                  <c:v>54.305</c:v>
                </c:pt>
                <c:pt idx="14">
                  <c:v>53.795000000000002</c:v>
                </c:pt>
                <c:pt idx="15">
                  <c:v>53.722999999999999</c:v>
                </c:pt>
                <c:pt idx="16">
                  <c:v>53.356999999999999</c:v>
                </c:pt>
                <c:pt idx="17">
                  <c:v>53.325000000000003</c:v>
                </c:pt>
                <c:pt idx="18">
                  <c:v>53.177999999999997</c:v>
                </c:pt>
                <c:pt idx="19">
                  <c:v>56.361000000000004</c:v>
                </c:pt>
                <c:pt idx="20">
                  <c:v>54.227000000000004</c:v>
                </c:pt>
                <c:pt idx="21">
                  <c:v>53.954999999999998</c:v>
                </c:pt>
                <c:pt idx="22">
                  <c:v>53.628</c:v>
                </c:pt>
                <c:pt idx="23">
                  <c:v>53.14</c:v>
                </c:pt>
                <c:pt idx="24">
                  <c:v>53.390999999999998</c:v>
                </c:pt>
                <c:pt idx="25">
                  <c:v>56.427</c:v>
                </c:pt>
                <c:pt idx="26">
                  <c:v>56.974999999999994</c:v>
                </c:pt>
                <c:pt idx="27">
                  <c:v>56.688000000000002</c:v>
                </c:pt>
                <c:pt idx="28">
                  <c:v>56.451000000000001</c:v>
                </c:pt>
                <c:pt idx="29">
                  <c:v>56.135999999999996</c:v>
                </c:pt>
                <c:pt idx="30">
                  <c:v>56.201999999999998</c:v>
                </c:pt>
                <c:pt idx="31">
                  <c:v>56.069000000000003</c:v>
                </c:pt>
                <c:pt idx="32">
                  <c:v>55.878999999999998</c:v>
                </c:pt>
                <c:pt idx="33">
                  <c:v>57.51</c:v>
                </c:pt>
                <c:pt idx="34">
                  <c:v>57.762</c:v>
                </c:pt>
                <c:pt idx="35">
                  <c:v>57.343999999999994</c:v>
                </c:pt>
                <c:pt idx="36">
                  <c:v>56.856999999999999</c:v>
                </c:pt>
                <c:pt idx="37">
                  <c:v>55.322000000000003</c:v>
                </c:pt>
                <c:pt idx="38">
                  <c:v>55.942</c:v>
                </c:pt>
                <c:pt idx="39">
                  <c:v>55.552999999999997</c:v>
                </c:pt>
                <c:pt idx="40">
                  <c:v>56.085000000000001</c:v>
                </c:pt>
                <c:pt idx="41">
                  <c:v>56.531999999999996</c:v>
                </c:pt>
                <c:pt idx="42">
                  <c:v>53.162999999999997</c:v>
                </c:pt>
                <c:pt idx="43">
                  <c:v>53.120999999999995</c:v>
                </c:pt>
                <c:pt idx="44">
                  <c:v>53.209000000000003</c:v>
                </c:pt>
                <c:pt idx="45">
                  <c:v>54.230000000000004</c:v>
                </c:pt>
                <c:pt idx="46">
                  <c:v>53.587000000000003</c:v>
                </c:pt>
                <c:pt idx="47">
                  <c:v>53.954999999999998</c:v>
                </c:pt>
                <c:pt idx="48">
                  <c:v>53.959000000000003</c:v>
                </c:pt>
                <c:pt idx="49">
                  <c:v>53.542999999999999</c:v>
                </c:pt>
                <c:pt idx="50">
                  <c:v>53.567999999999998</c:v>
                </c:pt>
                <c:pt idx="51">
                  <c:v>53.433999999999997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'2016年一覧表（ＮＳＷ）'!$N$2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'2016年一覧表（ＮＳＷ）'!$N$3:$N$54</c:f>
              <c:numCache>
                <c:formatCode>0.000_ </c:formatCode>
                <c:ptCount val="52"/>
                <c:pt idx="0">
                  <c:v>50.373000000000005</c:v>
                </c:pt>
                <c:pt idx="1">
                  <c:v>50.325000000000003</c:v>
                </c:pt>
                <c:pt idx="2">
                  <c:v>49.849000000000004</c:v>
                </c:pt>
                <c:pt idx="3">
                  <c:v>49.586000000000006</c:v>
                </c:pt>
                <c:pt idx="4">
                  <c:v>49.748000000000005</c:v>
                </c:pt>
                <c:pt idx="5">
                  <c:v>49.593000000000004</c:v>
                </c:pt>
                <c:pt idx="6">
                  <c:v>49.606999999999999</c:v>
                </c:pt>
                <c:pt idx="7">
                  <c:v>49.671000000000006</c:v>
                </c:pt>
                <c:pt idx="8">
                  <c:v>49.792000000000002</c:v>
                </c:pt>
                <c:pt idx="9">
                  <c:v>49.75</c:v>
                </c:pt>
                <c:pt idx="10">
                  <c:v>50.048000000000002</c:v>
                </c:pt>
                <c:pt idx="11">
                  <c:v>49.642000000000003</c:v>
                </c:pt>
                <c:pt idx="12">
                  <c:v>49.465000000000003</c:v>
                </c:pt>
                <c:pt idx="13">
                  <c:v>49.21</c:v>
                </c:pt>
                <c:pt idx="14">
                  <c:v>48.706000000000003</c:v>
                </c:pt>
                <c:pt idx="15">
                  <c:v>48.653000000000006</c:v>
                </c:pt>
                <c:pt idx="16">
                  <c:v>48.313000000000002</c:v>
                </c:pt>
                <c:pt idx="17">
                  <c:v>48.533000000000001</c:v>
                </c:pt>
                <c:pt idx="18">
                  <c:v>48.519000000000005</c:v>
                </c:pt>
                <c:pt idx="19">
                  <c:v>52.755000000000003</c:v>
                </c:pt>
                <c:pt idx="20">
                  <c:v>49.1</c:v>
                </c:pt>
                <c:pt idx="21">
                  <c:v>49.056000000000004</c:v>
                </c:pt>
                <c:pt idx="22">
                  <c:v>48.825000000000003</c:v>
                </c:pt>
                <c:pt idx="23">
                  <c:v>48.489000000000004</c:v>
                </c:pt>
                <c:pt idx="24">
                  <c:v>48.566000000000003</c:v>
                </c:pt>
                <c:pt idx="25">
                  <c:v>51.941000000000003</c:v>
                </c:pt>
                <c:pt idx="26">
                  <c:v>52.186</c:v>
                </c:pt>
                <c:pt idx="27">
                  <c:v>51.837000000000003</c:v>
                </c:pt>
                <c:pt idx="28">
                  <c:v>51.779000000000003</c:v>
                </c:pt>
                <c:pt idx="29">
                  <c:v>51.5</c:v>
                </c:pt>
                <c:pt idx="30">
                  <c:v>51.693000000000005</c:v>
                </c:pt>
                <c:pt idx="31">
                  <c:v>51.552000000000007</c:v>
                </c:pt>
                <c:pt idx="32">
                  <c:v>51.400000000000006</c:v>
                </c:pt>
                <c:pt idx="33">
                  <c:v>52.649000000000001</c:v>
                </c:pt>
                <c:pt idx="34">
                  <c:v>52.539000000000001</c:v>
                </c:pt>
                <c:pt idx="35">
                  <c:v>52.142000000000003</c:v>
                </c:pt>
                <c:pt idx="36">
                  <c:v>51.930000000000007</c:v>
                </c:pt>
                <c:pt idx="37">
                  <c:v>49.593000000000004</c:v>
                </c:pt>
                <c:pt idx="38">
                  <c:v>49.645000000000003</c:v>
                </c:pt>
                <c:pt idx="39">
                  <c:v>49.567</c:v>
                </c:pt>
                <c:pt idx="40">
                  <c:v>50.972999999999999</c:v>
                </c:pt>
                <c:pt idx="41">
                  <c:v>51.231000000000002</c:v>
                </c:pt>
                <c:pt idx="42">
                  <c:v>48.303000000000004</c:v>
                </c:pt>
                <c:pt idx="43">
                  <c:v>48.341999999999999</c:v>
                </c:pt>
                <c:pt idx="44">
                  <c:v>48.42</c:v>
                </c:pt>
                <c:pt idx="45">
                  <c:v>49.781000000000006</c:v>
                </c:pt>
                <c:pt idx="46">
                  <c:v>48.731999999999999</c:v>
                </c:pt>
                <c:pt idx="47">
                  <c:v>48.916000000000004</c:v>
                </c:pt>
                <c:pt idx="48">
                  <c:v>48.853999999999999</c:v>
                </c:pt>
                <c:pt idx="49">
                  <c:v>48.653000000000006</c:v>
                </c:pt>
                <c:pt idx="50">
                  <c:v>48.738</c:v>
                </c:pt>
                <c:pt idx="51">
                  <c:v>48.647000000000006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'2016年一覧表（ＮＳＷ）'!$O$2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'2016年一覧表（ＮＳＷ）'!$O$3:$O$54</c:f>
              <c:numCache>
                <c:formatCode>0.000_ </c:formatCode>
                <c:ptCount val="52"/>
                <c:pt idx="0">
                  <c:v>65.692999999999998</c:v>
                </c:pt>
                <c:pt idx="1">
                  <c:v>67.116</c:v>
                </c:pt>
                <c:pt idx="2">
                  <c:v>67.197000000000003</c:v>
                </c:pt>
                <c:pt idx="3">
                  <c:v>66.817999999999998</c:v>
                </c:pt>
                <c:pt idx="4">
                  <c:v>67.00200000000001</c:v>
                </c:pt>
                <c:pt idx="5">
                  <c:v>66.746000000000009</c:v>
                </c:pt>
                <c:pt idx="6">
                  <c:v>66.738</c:v>
                </c:pt>
                <c:pt idx="7">
                  <c:v>66.671999999999997</c:v>
                </c:pt>
                <c:pt idx="8">
                  <c:v>66.646000000000001</c:v>
                </c:pt>
                <c:pt idx="9">
                  <c:v>66.710000000000008</c:v>
                </c:pt>
                <c:pt idx="10">
                  <c:v>66.579000000000008</c:v>
                </c:pt>
                <c:pt idx="11">
                  <c:v>66.436000000000007</c:v>
                </c:pt>
                <c:pt idx="12">
                  <c:v>66.600999999999999</c:v>
                </c:pt>
                <c:pt idx="13">
                  <c:v>66.665999999999997</c:v>
                </c:pt>
                <c:pt idx="14">
                  <c:v>66.657000000000011</c:v>
                </c:pt>
                <c:pt idx="15">
                  <c:v>66.626000000000005</c:v>
                </c:pt>
                <c:pt idx="16">
                  <c:v>66.597999999999999</c:v>
                </c:pt>
                <c:pt idx="17">
                  <c:v>66.585999999999999</c:v>
                </c:pt>
                <c:pt idx="18">
                  <c:v>67.525000000000006</c:v>
                </c:pt>
                <c:pt idx="19">
                  <c:v>66.742999999999995</c:v>
                </c:pt>
                <c:pt idx="20">
                  <c:v>66.75200000000001</c:v>
                </c:pt>
                <c:pt idx="21">
                  <c:v>66.799000000000007</c:v>
                </c:pt>
                <c:pt idx="22">
                  <c:v>66.753</c:v>
                </c:pt>
                <c:pt idx="23">
                  <c:v>66.843000000000004</c:v>
                </c:pt>
                <c:pt idx="24">
                  <c:v>66.933999999999997</c:v>
                </c:pt>
                <c:pt idx="25">
                  <c:v>66.721000000000004</c:v>
                </c:pt>
                <c:pt idx="26">
                  <c:v>66.62299999999999</c:v>
                </c:pt>
                <c:pt idx="27">
                  <c:v>66.867999999999995</c:v>
                </c:pt>
                <c:pt idx="28">
                  <c:v>66.956999999999994</c:v>
                </c:pt>
                <c:pt idx="29">
                  <c:v>66.801000000000002</c:v>
                </c:pt>
                <c:pt idx="30">
                  <c:v>68.974999999999994</c:v>
                </c:pt>
                <c:pt idx="31">
                  <c:v>66.866</c:v>
                </c:pt>
                <c:pt idx="32">
                  <c:v>66.807999999999993</c:v>
                </c:pt>
                <c:pt idx="33">
                  <c:v>67.085999999999999</c:v>
                </c:pt>
                <c:pt idx="34">
                  <c:v>67.045000000000002</c:v>
                </c:pt>
                <c:pt idx="35">
                  <c:v>66.826999999999998</c:v>
                </c:pt>
                <c:pt idx="36">
                  <c:v>66.84</c:v>
                </c:pt>
                <c:pt idx="37">
                  <c:v>66.781000000000006</c:v>
                </c:pt>
                <c:pt idx="38">
                  <c:v>66.866</c:v>
                </c:pt>
                <c:pt idx="39">
                  <c:v>66.728999999999999</c:v>
                </c:pt>
                <c:pt idx="40">
                  <c:v>67.00800000000001</c:v>
                </c:pt>
                <c:pt idx="41">
                  <c:v>67.302999999999997</c:v>
                </c:pt>
                <c:pt idx="42">
                  <c:v>66.878</c:v>
                </c:pt>
                <c:pt idx="43">
                  <c:v>66.781000000000006</c:v>
                </c:pt>
                <c:pt idx="44">
                  <c:v>67.01400000000001</c:v>
                </c:pt>
                <c:pt idx="45">
                  <c:v>67.248999999999995</c:v>
                </c:pt>
                <c:pt idx="46">
                  <c:v>66.983000000000004</c:v>
                </c:pt>
                <c:pt idx="47">
                  <c:v>66.912999999999997</c:v>
                </c:pt>
                <c:pt idx="48">
                  <c:v>66.978000000000009</c:v>
                </c:pt>
                <c:pt idx="49">
                  <c:v>66.945999999999998</c:v>
                </c:pt>
                <c:pt idx="50">
                  <c:v>66.938999999999993</c:v>
                </c:pt>
                <c:pt idx="51">
                  <c:v>66.846000000000004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'2016年一覧表（ＮＳＷ）'!$P$2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'2016年一覧表（ＮＳＷ）'!$Q$2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'2016年一覧表（ＮＳＷ）'!$Q$3:$Q$54</c:f>
              <c:numCache>
                <c:formatCode>0.000_ </c:formatCode>
                <c:ptCount val="52"/>
                <c:pt idx="0">
                  <c:v>58.833999999999996</c:v>
                </c:pt>
                <c:pt idx="1">
                  <c:v>58.652000000000001</c:v>
                </c:pt>
                <c:pt idx="2">
                  <c:v>57.896999999999991</c:v>
                </c:pt>
                <c:pt idx="3">
                  <c:v>57.777000000000001</c:v>
                </c:pt>
                <c:pt idx="4">
                  <c:v>57.912999999999997</c:v>
                </c:pt>
                <c:pt idx="5">
                  <c:v>57.847999999999999</c:v>
                </c:pt>
                <c:pt idx="6">
                  <c:v>57.721999999999994</c:v>
                </c:pt>
                <c:pt idx="7">
                  <c:v>57.640999999999998</c:v>
                </c:pt>
                <c:pt idx="8">
                  <c:v>58.054999999999993</c:v>
                </c:pt>
                <c:pt idx="9">
                  <c:v>57.924999999999997</c:v>
                </c:pt>
                <c:pt idx="10">
                  <c:v>58.42</c:v>
                </c:pt>
                <c:pt idx="11">
                  <c:v>58.567999999999998</c:v>
                </c:pt>
                <c:pt idx="12">
                  <c:v>58.040999999999997</c:v>
                </c:pt>
                <c:pt idx="13">
                  <c:v>57.591999999999999</c:v>
                </c:pt>
                <c:pt idx="14">
                  <c:v>54.391999999999996</c:v>
                </c:pt>
                <c:pt idx="15">
                  <c:v>54.322999999999993</c:v>
                </c:pt>
                <c:pt idx="16">
                  <c:v>54.12</c:v>
                </c:pt>
                <c:pt idx="17">
                  <c:v>54.207999999999998</c:v>
                </c:pt>
                <c:pt idx="18">
                  <c:v>54.134999999999998</c:v>
                </c:pt>
                <c:pt idx="19">
                  <c:v>58.424999999999997</c:v>
                </c:pt>
                <c:pt idx="20">
                  <c:v>54.497999999999998</c:v>
                </c:pt>
                <c:pt idx="21">
                  <c:v>54.397999999999996</c:v>
                </c:pt>
                <c:pt idx="22">
                  <c:v>54.064999999999998</c:v>
                </c:pt>
                <c:pt idx="23">
                  <c:v>54.185999999999993</c:v>
                </c:pt>
                <c:pt idx="24">
                  <c:v>54.17</c:v>
                </c:pt>
                <c:pt idx="25">
                  <c:v>57.181999999999995</c:v>
                </c:pt>
                <c:pt idx="26">
                  <c:v>59.23</c:v>
                </c:pt>
                <c:pt idx="27">
                  <c:v>59.358999999999995</c:v>
                </c:pt>
                <c:pt idx="28">
                  <c:v>59.137999999999998</c:v>
                </c:pt>
                <c:pt idx="29">
                  <c:v>59.04</c:v>
                </c:pt>
                <c:pt idx="30">
                  <c:v>59.357999999999997</c:v>
                </c:pt>
                <c:pt idx="31">
                  <c:v>59.035999999999994</c:v>
                </c:pt>
                <c:pt idx="32">
                  <c:v>58.905000000000001</c:v>
                </c:pt>
                <c:pt idx="33">
                  <c:v>60.153999999999996</c:v>
                </c:pt>
                <c:pt idx="34">
                  <c:v>60.528999999999996</c:v>
                </c:pt>
                <c:pt idx="35">
                  <c:v>60.172999999999995</c:v>
                </c:pt>
                <c:pt idx="36">
                  <c:v>59.828999999999994</c:v>
                </c:pt>
                <c:pt idx="37">
                  <c:v>54.668999999999997</c:v>
                </c:pt>
                <c:pt idx="38">
                  <c:v>54.754999999999995</c:v>
                </c:pt>
                <c:pt idx="39">
                  <c:v>54.682999999999993</c:v>
                </c:pt>
                <c:pt idx="40">
                  <c:v>58.954999999999998</c:v>
                </c:pt>
                <c:pt idx="41">
                  <c:v>59.876999999999995</c:v>
                </c:pt>
                <c:pt idx="42">
                  <c:v>54.213999999999999</c:v>
                </c:pt>
                <c:pt idx="43">
                  <c:v>54.227999999999994</c:v>
                </c:pt>
                <c:pt idx="44">
                  <c:v>54.156999999999996</c:v>
                </c:pt>
                <c:pt idx="45">
                  <c:v>55.792999999999992</c:v>
                </c:pt>
                <c:pt idx="46">
                  <c:v>54.272999999999996</c:v>
                </c:pt>
                <c:pt idx="47">
                  <c:v>54.367999999999995</c:v>
                </c:pt>
                <c:pt idx="48">
                  <c:v>54.378999999999998</c:v>
                </c:pt>
                <c:pt idx="49">
                  <c:v>54.197999999999993</c:v>
                </c:pt>
                <c:pt idx="50">
                  <c:v>54.241</c:v>
                </c:pt>
                <c:pt idx="51">
                  <c:v>54.205999999999996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'2016年一覧表（ＮＳＷ）'!$R$2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'2016年一覧表（ＮＳＷ）'!$R$3:$R$54</c:f>
              <c:numCache>
                <c:formatCode>0.000_ </c:formatCode>
                <c:ptCount val="52"/>
                <c:pt idx="0">
                  <c:v>54.393999999999998</c:v>
                </c:pt>
                <c:pt idx="1">
                  <c:v>53.972999999999999</c:v>
                </c:pt>
                <c:pt idx="2">
                  <c:v>51.747999999999998</c:v>
                </c:pt>
                <c:pt idx="3">
                  <c:v>51.670999999999999</c:v>
                </c:pt>
                <c:pt idx="4">
                  <c:v>51.975999999999999</c:v>
                </c:pt>
                <c:pt idx="5">
                  <c:v>51.613</c:v>
                </c:pt>
                <c:pt idx="6">
                  <c:v>51.314</c:v>
                </c:pt>
                <c:pt idx="7">
                  <c:v>51.713000000000001</c:v>
                </c:pt>
                <c:pt idx="8">
                  <c:v>52.001999999999995</c:v>
                </c:pt>
                <c:pt idx="9">
                  <c:v>51.975000000000001</c:v>
                </c:pt>
                <c:pt idx="10">
                  <c:v>52.745999999999995</c:v>
                </c:pt>
                <c:pt idx="11">
                  <c:v>52.941000000000003</c:v>
                </c:pt>
                <c:pt idx="12">
                  <c:v>52.515999999999998</c:v>
                </c:pt>
                <c:pt idx="13">
                  <c:v>51.85</c:v>
                </c:pt>
                <c:pt idx="14">
                  <c:v>51.424999999999997</c:v>
                </c:pt>
                <c:pt idx="15">
                  <c:v>51.027999999999999</c:v>
                </c:pt>
                <c:pt idx="16">
                  <c:v>46.989000000000004</c:v>
                </c:pt>
                <c:pt idx="17">
                  <c:v>50.728999999999999</c:v>
                </c:pt>
                <c:pt idx="18">
                  <c:v>50.353999999999999</c:v>
                </c:pt>
                <c:pt idx="19">
                  <c:v>54.843000000000004</c:v>
                </c:pt>
                <c:pt idx="20">
                  <c:v>51.317999999999998</c:v>
                </c:pt>
                <c:pt idx="21">
                  <c:v>51.066000000000003</c:v>
                </c:pt>
                <c:pt idx="22">
                  <c:v>50.588999999999999</c:v>
                </c:pt>
                <c:pt idx="23">
                  <c:v>49.643000000000001</c:v>
                </c:pt>
                <c:pt idx="24">
                  <c:v>50.021000000000001</c:v>
                </c:pt>
                <c:pt idx="25">
                  <c:v>54.512</c:v>
                </c:pt>
                <c:pt idx="26">
                  <c:v>55.465000000000003</c:v>
                </c:pt>
                <c:pt idx="27">
                  <c:v>55.18</c:v>
                </c:pt>
                <c:pt idx="28">
                  <c:v>54.959000000000003</c:v>
                </c:pt>
                <c:pt idx="29">
                  <c:v>54.625</c:v>
                </c:pt>
                <c:pt idx="30">
                  <c:v>54.512</c:v>
                </c:pt>
                <c:pt idx="31">
                  <c:v>54.572000000000003</c:v>
                </c:pt>
                <c:pt idx="32">
                  <c:v>54.313000000000002</c:v>
                </c:pt>
                <c:pt idx="33">
                  <c:v>56.879999999999995</c:v>
                </c:pt>
                <c:pt idx="34">
                  <c:v>56.756</c:v>
                </c:pt>
                <c:pt idx="35">
                  <c:v>56.069000000000003</c:v>
                </c:pt>
                <c:pt idx="36">
                  <c:v>55.507999999999996</c:v>
                </c:pt>
                <c:pt idx="37">
                  <c:v>50.658000000000001</c:v>
                </c:pt>
                <c:pt idx="38">
                  <c:v>50.753999999999998</c:v>
                </c:pt>
                <c:pt idx="39">
                  <c:v>51.582999999999998</c:v>
                </c:pt>
                <c:pt idx="40">
                  <c:v>54.482999999999997</c:v>
                </c:pt>
                <c:pt idx="41">
                  <c:v>55.107999999999997</c:v>
                </c:pt>
                <c:pt idx="42">
                  <c:v>48.829000000000001</c:v>
                </c:pt>
                <c:pt idx="43">
                  <c:v>48.76</c:v>
                </c:pt>
                <c:pt idx="44">
                  <c:v>48.896999999999998</c:v>
                </c:pt>
                <c:pt idx="45">
                  <c:v>51.716000000000001</c:v>
                </c:pt>
                <c:pt idx="46">
                  <c:v>49.41</c:v>
                </c:pt>
                <c:pt idx="47">
                  <c:v>49.626999999999995</c:v>
                </c:pt>
                <c:pt idx="48">
                  <c:v>49.51</c:v>
                </c:pt>
                <c:pt idx="49">
                  <c:v>49.188000000000002</c:v>
                </c:pt>
                <c:pt idx="50">
                  <c:v>49.347999999999999</c:v>
                </c:pt>
                <c:pt idx="51">
                  <c:v>49.063000000000002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48152"/>
        <c:axId val="187048544"/>
      </c:lineChart>
      <c:catAx>
        <c:axId val="187048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187048544"/>
        <c:crosses val="autoZero"/>
        <c:auto val="1"/>
        <c:lblAlgn val="ctr"/>
        <c:lblOffset val="100"/>
        <c:noMultiLvlLbl val="1"/>
      </c:catAx>
      <c:valAx>
        <c:axId val="18704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187048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'2016年全井戸集計表'!$W$3:$W$54</c:f>
              <c:numCache>
                <c:formatCode>0.000_ </c:formatCode>
                <c:ptCount val="52"/>
                <c:pt idx="0">
                  <c:v>45.652000000000001</c:v>
                </c:pt>
                <c:pt idx="1">
                  <c:v>45.397000000000006</c:v>
                </c:pt>
                <c:pt idx="2">
                  <c:v>44.364000000000004</c:v>
                </c:pt>
                <c:pt idx="3">
                  <c:v>44.150000000000006</c:v>
                </c:pt>
                <c:pt idx="4">
                  <c:v>44.552000000000007</c:v>
                </c:pt>
                <c:pt idx="5">
                  <c:v>44.076000000000008</c:v>
                </c:pt>
                <c:pt idx="6">
                  <c:v>43.863</c:v>
                </c:pt>
                <c:pt idx="7">
                  <c:v>44.269000000000005</c:v>
                </c:pt>
                <c:pt idx="8">
                  <c:v>44.691000000000003</c:v>
                </c:pt>
                <c:pt idx="9">
                  <c:v>44.478000000000002</c:v>
                </c:pt>
                <c:pt idx="10">
                  <c:v>45.633000000000003</c:v>
                </c:pt>
                <c:pt idx="11">
                  <c:v>45.661000000000001</c:v>
                </c:pt>
                <c:pt idx="12">
                  <c:v>44.84</c:v>
                </c:pt>
                <c:pt idx="13">
                  <c:v>43.779000000000003</c:v>
                </c:pt>
                <c:pt idx="14">
                  <c:v>42.204000000000008</c:v>
                </c:pt>
                <c:pt idx="15">
                  <c:v>42.006</c:v>
                </c:pt>
                <c:pt idx="16">
                  <c:v>42.1</c:v>
                </c:pt>
                <c:pt idx="17">
                  <c:v>41.661000000000001</c:v>
                </c:pt>
                <c:pt idx="18">
                  <c:v>41.475000000000001</c:v>
                </c:pt>
                <c:pt idx="19">
                  <c:v>46.13</c:v>
                </c:pt>
                <c:pt idx="20">
                  <c:v>43.731999999999999</c:v>
                </c:pt>
                <c:pt idx="21">
                  <c:v>43.35</c:v>
                </c:pt>
                <c:pt idx="22">
                  <c:v>43.036000000000001</c:v>
                </c:pt>
                <c:pt idx="23">
                  <c:v>41.297000000000004</c:v>
                </c:pt>
                <c:pt idx="24">
                  <c:v>41.540000000000006</c:v>
                </c:pt>
                <c:pt idx="25">
                  <c:v>45.624000000000002</c:v>
                </c:pt>
                <c:pt idx="26">
                  <c:v>46.805000000000007</c:v>
                </c:pt>
                <c:pt idx="27">
                  <c:v>46.570000000000007</c:v>
                </c:pt>
                <c:pt idx="28">
                  <c:v>46.359000000000002</c:v>
                </c:pt>
                <c:pt idx="29">
                  <c:v>45.963999999999999</c:v>
                </c:pt>
                <c:pt idx="30">
                  <c:v>46.205000000000005</c:v>
                </c:pt>
                <c:pt idx="31">
                  <c:v>45.888000000000005</c:v>
                </c:pt>
                <c:pt idx="32">
                  <c:v>45.645000000000003</c:v>
                </c:pt>
                <c:pt idx="33">
                  <c:v>48.152000000000001</c:v>
                </c:pt>
                <c:pt idx="34">
                  <c:v>48.122</c:v>
                </c:pt>
                <c:pt idx="35">
                  <c:v>47.446000000000005</c:v>
                </c:pt>
                <c:pt idx="36">
                  <c:v>46.84</c:v>
                </c:pt>
                <c:pt idx="37">
                  <c:v>44.550000000000004</c:v>
                </c:pt>
                <c:pt idx="38">
                  <c:v>45.370000000000005</c:v>
                </c:pt>
                <c:pt idx="39">
                  <c:v>44.89</c:v>
                </c:pt>
                <c:pt idx="40">
                  <c:v>45.908000000000001</c:v>
                </c:pt>
                <c:pt idx="41">
                  <c:v>46.400000000000006</c:v>
                </c:pt>
                <c:pt idx="42">
                  <c:v>41.378</c:v>
                </c:pt>
                <c:pt idx="43">
                  <c:v>41.39</c:v>
                </c:pt>
                <c:pt idx="44">
                  <c:v>41.528000000000006</c:v>
                </c:pt>
                <c:pt idx="45">
                  <c:v>44.524000000000001</c:v>
                </c:pt>
                <c:pt idx="46">
                  <c:v>42.19</c:v>
                </c:pt>
                <c:pt idx="47">
                  <c:v>42.573000000000008</c:v>
                </c:pt>
                <c:pt idx="48">
                  <c:v>42.409000000000006</c:v>
                </c:pt>
                <c:pt idx="49">
                  <c:v>41.875</c:v>
                </c:pt>
                <c:pt idx="50">
                  <c:v>42.053000000000004</c:v>
                </c:pt>
                <c:pt idx="51">
                  <c:v>41.831000000000003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'2016年全井戸集計表'!$X$2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'2016年全井戸集計表'!$X$3:$X$54</c:f>
              <c:numCache>
                <c:formatCode>0.000_ </c:formatCode>
                <c:ptCount val="52"/>
                <c:pt idx="0">
                  <c:v>57.163000000000004</c:v>
                </c:pt>
                <c:pt idx="1">
                  <c:v>56.442999999999998</c:v>
                </c:pt>
                <c:pt idx="2">
                  <c:v>56.874000000000002</c:v>
                </c:pt>
                <c:pt idx="3">
                  <c:v>55.658000000000001</c:v>
                </c:pt>
                <c:pt idx="4">
                  <c:v>55.654000000000003</c:v>
                </c:pt>
                <c:pt idx="5">
                  <c:v>55.614000000000004</c:v>
                </c:pt>
                <c:pt idx="6">
                  <c:v>55.216999999999999</c:v>
                </c:pt>
                <c:pt idx="7">
                  <c:v>55.313000000000002</c:v>
                </c:pt>
                <c:pt idx="8">
                  <c:v>56.201000000000001</c:v>
                </c:pt>
                <c:pt idx="9">
                  <c:v>56.243000000000002</c:v>
                </c:pt>
                <c:pt idx="10">
                  <c:v>56.367000000000004</c:v>
                </c:pt>
                <c:pt idx="11">
                  <c:v>57.045000000000002</c:v>
                </c:pt>
                <c:pt idx="12">
                  <c:v>57.525000000000006</c:v>
                </c:pt>
                <c:pt idx="13">
                  <c:v>56.134</c:v>
                </c:pt>
                <c:pt idx="14">
                  <c:v>55.841999999999999</c:v>
                </c:pt>
                <c:pt idx="15">
                  <c:v>54.986000000000004</c:v>
                </c:pt>
                <c:pt idx="16">
                  <c:v>54.749000000000002</c:v>
                </c:pt>
                <c:pt idx="17">
                  <c:v>54.213999999999999</c:v>
                </c:pt>
                <c:pt idx="18">
                  <c:v>54.105000000000004</c:v>
                </c:pt>
                <c:pt idx="19">
                  <c:v>57.542000000000002</c:v>
                </c:pt>
                <c:pt idx="20">
                  <c:v>54.651000000000003</c:v>
                </c:pt>
                <c:pt idx="21">
                  <c:v>55.609000000000002</c:v>
                </c:pt>
                <c:pt idx="22">
                  <c:v>55.152000000000001</c:v>
                </c:pt>
                <c:pt idx="23">
                  <c:v>53.411000000000001</c:v>
                </c:pt>
                <c:pt idx="24">
                  <c:v>53.603999999999999</c:v>
                </c:pt>
                <c:pt idx="25">
                  <c:v>56.929000000000002</c:v>
                </c:pt>
                <c:pt idx="26">
                  <c:v>58.292999999999999</c:v>
                </c:pt>
                <c:pt idx="27">
                  <c:v>58.054000000000002</c:v>
                </c:pt>
                <c:pt idx="28">
                  <c:v>58.183999999999997</c:v>
                </c:pt>
                <c:pt idx="29">
                  <c:v>57.244</c:v>
                </c:pt>
                <c:pt idx="30">
                  <c:v>57.313000000000002</c:v>
                </c:pt>
                <c:pt idx="31">
                  <c:v>57.054000000000002</c:v>
                </c:pt>
                <c:pt idx="32">
                  <c:v>56.764000000000003</c:v>
                </c:pt>
                <c:pt idx="33">
                  <c:v>56.966999999999999</c:v>
                </c:pt>
                <c:pt idx="34">
                  <c:v>56.936999999999998</c:v>
                </c:pt>
                <c:pt idx="35">
                  <c:v>57.975999999999999</c:v>
                </c:pt>
                <c:pt idx="36">
                  <c:v>58.408999999999999</c:v>
                </c:pt>
                <c:pt idx="37">
                  <c:v>56.669000000000004</c:v>
                </c:pt>
                <c:pt idx="38">
                  <c:v>57.879000000000005</c:v>
                </c:pt>
                <c:pt idx="39">
                  <c:v>57.653000000000006</c:v>
                </c:pt>
                <c:pt idx="40">
                  <c:v>57.194000000000003</c:v>
                </c:pt>
                <c:pt idx="41">
                  <c:v>57.783000000000001</c:v>
                </c:pt>
                <c:pt idx="42">
                  <c:v>53.698999999999998</c:v>
                </c:pt>
                <c:pt idx="43">
                  <c:v>53.781000000000006</c:v>
                </c:pt>
                <c:pt idx="44">
                  <c:v>53.891000000000005</c:v>
                </c:pt>
                <c:pt idx="45">
                  <c:v>56.189</c:v>
                </c:pt>
                <c:pt idx="46">
                  <c:v>54.635000000000005</c:v>
                </c:pt>
                <c:pt idx="47">
                  <c:v>55.170999999999999</c:v>
                </c:pt>
                <c:pt idx="48">
                  <c:v>55.055</c:v>
                </c:pt>
                <c:pt idx="49">
                  <c:v>54.275000000000006</c:v>
                </c:pt>
                <c:pt idx="50">
                  <c:v>54.405000000000001</c:v>
                </c:pt>
                <c:pt idx="51">
                  <c:v>54.448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589952"/>
        <c:axId val="492590344"/>
      </c:lineChart>
      <c:catAx>
        <c:axId val="4925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590344"/>
        <c:crosses val="autoZero"/>
        <c:auto val="1"/>
        <c:lblAlgn val="ctr"/>
        <c:lblOffset val="100"/>
        <c:noMultiLvlLbl val="0"/>
      </c:catAx>
      <c:valAx>
        <c:axId val="492590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258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'2016年全井戸集計表'!$Y$3:$Y$54</c:f>
              <c:numCache>
                <c:formatCode>0.000_ </c:formatCode>
                <c:ptCount val="52"/>
                <c:pt idx="0">
                  <c:v>54.154000000000003</c:v>
                </c:pt>
                <c:pt idx="1">
                  <c:v>53.885000000000005</c:v>
                </c:pt>
                <c:pt idx="2">
                  <c:v>53.659000000000006</c:v>
                </c:pt>
                <c:pt idx="3">
                  <c:v>53.45</c:v>
                </c:pt>
                <c:pt idx="4">
                  <c:v>53.634</c:v>
                </c:pt>
                <c:pt idx="5">
                  <c:v>53.540000000000006</c:v>
                </c:pt>
                <c:pt idx="6">
                  <c:v>53.415000000000006</c:v>
                </c:pt>
                <c:pt idx="7">
                  <c:v>53.167000000000002</c:v>
                </c:pt>
                <c:pt idx="8">
                  <c:v>53.95</c:v>
                </c:pt>
                <c:pt idx="9">
                  <c:v>53.978999999999999</c:v>
                </c:pt>
                <c:pt idx="10">
                  <c:v>54.701000000000001</c:v>
                </c:pt>
                <c:pt idx="11">
                  <c:v>54.513000000000005</c:v>
                </c:pt>
                <c:pt idx="12">
                  <c:v>54.329000000000001</c:v>
                </c:pt>
                <c:pt idx="13">
                  <c:v>53.475000000000001</c:v>
                </c:pt>
                <c:pt idx="14">
                  <c:v>53.539000000000001</c:v>
                </c:pt>
                <c:pt idx="15">
                  <c:v>52.795000000000002</c:v>
                </c:pt>
                <c:pt idx="16">
                  <c:v>52.871000000000002</c:v>
                </c:pt>
                <c:pt idx="17">
                  <c:v>52.35</c:v>
                </c:pt>
                <c:pt idx="18">
                  <c:v>52.272000000000006</c:v>
                </c:pt>
                <c:pt idx="19">
                  <c:v>54.579000000000001</c:v>
                </c:pt>
                <c:pt idx="20">
                  <c:v>52.785000000000004</c:v>
                </c:pt>
                <c:pt idx="21">
                  <c:v>53.649000000000001</c:v>
                </c:pt>
                <c:pt idx="22">
                  <c:v>53.244</c:v>
                </c:pt>
                <c:pt idx="23">
                  <c:v>52.399000000000001</c:v>
                </c:pt>
                <c:pt idx="24">
                  <c:v>52.27</c:v>
                </c:pt>
                <c:pt idx="25">
                  <c:v>55.021000000000001</c:v>
                </c:pt>
                <c:pt idx="26">
                  <c:v>55.506</c:v>
                </c:pt>
                <c:pt idx="27">
                  <c:v>54.911000000000001</c:v>
                </c:pt>
                <c:pt idx="28">
                  <c:v>54.911000000000001</c:v>
                </c:pt>
                <c:pt idx="29">
                  <c:v>54.208000000000006</c:v>
                </c:pt>
                <c:pt idx="30">
                  <c:v>54.222000000000001</c:v>
                </c:pt>
                <c:pt idx="31">
                  <c:v>54.115000000000002</c:v>
                </c:pt>
                <c:pt idx="32">
                  <c:v>54</c:v>
                </c:pt>
                <c:pt idx="33">
                  <c:v>57.691000000000003</c:v>
                </c:pt>
                <c:pt idx="34">
                  <c:v>55.833000000000006</c:v>
                </c:pt>
                <c:pt idx="35">
                  <c:v>55.185000000000002</c:v>
                </c:pt>
                <c:pt idx="36">
                  <c:v>54.406000000000006</c:v>
                </c:pt>
                <c:pt idx="37">
                  <c:v>54.2</c:v>
                </c:pt>
                <c:pt idx="38">
                  <c:v>55.345000000000006</c:v>
                </c:pt>
                <c:pt idx="39">
                  <c:v>54.094000000000001</c:v>
                </c:pt>
                <c:pt idx="40">
                  <c:v>53.981999999999999</c:v>
                </c:pt>
                <c:pt idx="41">
                  <c:v>53.947000000000003</c:v>
                </c:pt>
                <c:pt idx="42">
                  <c:v>52.241</c:v>
                </c:pt>
                <c:pt idx="43">
                  <c:v>52.134</c:v>
                </c:pt>
                <c:pt idx="44">
                  <c:v>52.228000000000002</c:v>
                </c:pt>
                <c:pt idx="45">
                  <c:v>54.332000000000001</c:v>
                </c:pt>
                <c:pt idx="46">
                  <c:v>55.481999999999999</c:v>
                </c:pt>
                <c:pt idx="47">
                  <c:v>56.593000000000004</c:v>
                </c:pt>
                <c:pt idx="48">
                  <c:v>53.600999999999999</c:v>
                </c:pt>
                <c:pt idx="49">
                  <c:v>52.431000000000004</c:v>
                </c:pt>
                <c:pt idx="50">
                  <c:v>53.510000000000005</c:v>
                </c:pt>
                <c:pt idx="51">
                  <c:v>53.660000000000004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'2016年全井戸集計表'!$Z$2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'2016年全井戸集計表'!$Z$3:$Z$54</c:f>
              <c:numCache>
                <c:formatCode>0.000_ </c:formatCode>
                <c:ptCount val="52"/>
                <c:pt idx="0">
                  <c:v>51.744</c:v>
                </c:pt>
                <c:pt idx="1">
                  <c:v>51.411000000000001</c:v>
                </c:pt>
                <c:pt idx="2">
                  <c:v>50.698999999999998</c:v>
                </c:pt>
                <c:pt idx="3">
                  <c:v>50.637999999999998</c:v>
                </c:pt>
                <c:pt idx="4">
                  <c:v>50.855999999999995</c:v>
                </c:pt>
                <c:pt idx="5">
                  <c:v>50.652999999999999</c:v>
                </c:pt>
                <c:pt idx="6">
                  <c:v>50.585000000000001</c:v>
                </c:pt>
                <c:pt idx="7">
                  <c:v>50.744</c:v>
                </c:pt>
                <c:pt idx="8">
                  <c:v>50.86</c:v>
                </c:pt>
                <c:pt idx="9">
                  <c:v>50.823</c:v>
                </c:pt>
                <c:pt idx="10">
                  <c:v>51.17</c:v>
                </c:pt>
                <c:pt idx="11">
                  <c:v>50.994999999999997</c:v>
                </c:pt>
                <c:pt idx="12">
                  <c:v>50.695</c:v>
                </c:pt>
                <c:pt idx="13">
                  <c:v>50.344999999999999</c:v>
                </c:pt>
                <c:pt idx="14">
                  <c:v>50.110999999999997</c:v>
                </c:pt>
                <c:pt idx="15">
                  <c:v>49.504999999999995</c:v>
                </c:pt>
                <c:pt idx="16">
                  <c:v>49.232999999999997</c:v>
                </c:pt>
                <c:pt idx="17">
                  <c:v>49.381</c:v>
                </c:pt>
                <c:pt idx="18">
                  <c:v>49.305</c:v>
                </c:pt>
                <c:pt idx="19">
                  <c:v>52.280999999999999</c:v>
                </c:pt>
                <c:pt idx="20">
                  <c:v>50.414000000000001</c:v>
                </c:pt>
                <c:pt idx="21">
                  <c:v>50.146999999999998</c:v>
                </c:pt>
                <c:pt idx="22">
                  <c:v>49.957000000000001</c:v>
                </c:pt>
                <c:pt idx="23">
                  <c:v>49.301000000000002</c:v>
                </c:pt>
                <c:pt idx="24">
                  <c:v>49.356999999999999</c:v>
                </c:pt>
                <c:pt idx="25">
                  <c:v>52.257999999999996</c:v>
                </c:pt>
                <c:pt idx="26">
                  <c:v>52.631</c:v>
                </c:pt>
                <c:pt idx="27">
                  <c:v>52.430999999999997</c:v>
                </c:pt>
                <c:pt idx="28">
                  <c:v>52.263999999999996</c:v>
                </c:pt>
                <c:pt idx="29">
                  <c:v>52.131</c:v>
                </c:pt>
                <c:pt idx="30">
                  <c:v>52.247999999999998</c:v>
                </c:pt>
                <c:pt idx="31">
                  <c:v>52.158000000000001</c:v>
                </c:pt>
                <c:pt idx="32">
                  <c:v>52.013999999999996</c:v>
                </c:pt>
                <c:pt idx="33">
                  <c:v>53.198999999999998</c:v>
                </c:pt>
                <c:pt idx="34">
                  <c:v>53.06</c:v>
                </c:pt>
                <c:pt idx="35">
                  <c:v>52.759</c:v>
                </c:pt>
                <c:pt idx="36">
                  <c:v>52.519999999999996</c:v>
                </c:pt>
                <c:pt idx="37">
                  <c:v>50.801000000000002</c:v>
                </c:pt>
                <c:pt idx="38">
                  <c:v>50.820999999999998</c:v>
                </c:pt>
                <c:pt idx="39">
                  <c:v>50.726999999999997</c:v>
                </c:pt>
                <c:pt idx="40">
                  <c:v>51.882999999999996</c:v>
                </c:pt>
                <c:pt idx="41">
                  <c:v>52.236999999999995</c:v>
                </c:pt>
                <c:pt idx="42">
                  <c:v>49.137</c:v>
                </c:pt>
                <c:pt idx="43">
                  <c:v>49.177999999999997</c:v>
                </c:pt>
                <c:pt idx="44">
                  <c:v>49.268999999999998</c:v>
                </c:pt>
                <c:pt idx="45">
                  <c:v>50.896000000000001</c:v>
                </c:pt>
                <c:pt idx="46">
                  <c:v>49.647999999999996</c:v>
                </c:pt>
                <c:pt idx="47">
                  <c:v>49.793999999999997</c:v>
                </c:pt>
                <c:pt idx="48">
                  <c:v>49.738999999999997</c:v>
                </c:pt>
                <c:pt idx="49">
                  <c:v>49.477999999999994</c:v>
                </c:pt>
                <c:pt idx="50">
                  <c:v>49.585999999999999</c:v>
                </c:pt>
                <c:pt idx="51">
                  <c:v>49.484999999999999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591128"/>
        <c:axId val="492591520"/>
      </c:lineChart>
      <c:catAx>
        <c:axId val="49259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591520"/>
        <c:crosses val="autoZero"/>
        <c:auto val="1"/>
        <c:lblAlgn val="ctr"/>
        <c:lblOffset val="100"/>
        <c:noMultiLvlLbl val="0"/>
      </c:catAx>
      <c:valAx>
        <c:axId val="4925915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2591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'2016年全井戸集計表'!$AA$3:$AA$54</c:f>
              <c:numCache>
                <c:formatCode>0.000_ </c:formatCode>
                <c:ptCount val="52"/>
                <c:pt idx="0">
                  <c:v>51.091000000000001</c:v>
                </c:pt>
                <c:pt idx="1">
                  <c:v>50.906000000000006</c:v>
                </c:pt>
                <c:pt idx="2">
                  <c:v>51.211000000000006</c:v>
                </c:pt>
                <c:pt idx="3">
                  <c:v>50.84</c:v>
                </c:pt>
                <c:pt idx="4">
                  <c:v>51.012</c:v>
                </c:pt>
                <c:pt idx="5">
                  <c:v>50.891000000000005</c:v>
                </c:pt>
                <c:pt idx="6">
                  <c:v>50.833000000000006</c:v>
                </c:pt>
                <c:pt idx="7">
                  <c:v>50.911000000000001</c:v>
                </c:pt>
                <c:pt idx="8">
                  <c:v>50.927</c:v>
                </c:pt>
                <c:pt idx="9">
                  <c:v>50.948</c:v>
                </c:pt>
                <c:pt idx="10">
                  <c:v>51.171000000000006</c:v>
                </c:pt>
                <c:pt idx="11">
                  <c:v>51.001000000000005</c:v>
                </c:pt>
                <c:pt idx="12">
                  <c:v>51.113</c:v>
                </c:pt>
                <c:pt idx="13">
                  <c:v>51.017000000000003</c:v>
                </c:pt>
                <c:pt idx="14">
                  <c:v>50.671000000000006</c:v>
                </c:pt>
                <c:pt idx="15">
                  <c:v>50.966999999999999</c:v>
                </c:pt>
                <c:pt idx="16">
                  <c:v>50.948</c:v>
                </c:pt>
                <c:pt idx="17">
                  <c:v>50.923999999999999</c:v>
                </c:pt>
                <c:pt idx="18">
                  <c:v>50.765000000000001</c:v>
                </c:pt>
                <c:pt idx="19">
                  <c:v>51.160000000000004</c:v>
                </c:pt>
                <c:pt idx="20">
                  <c:v>51.291000000000004</c:v>
                </c:pt>
                <c:pt idx="21">
                  <c:v>50.956000000000003</c:v>
                </c:pt>
                <c:pt idx="22">
                  <c:v>50.817</c:v>
                </c:pt>
                <c:pt idx="23">
                  <c:v>50.953000000000003</c:v>
                </c:pt>
                <c:pt idx="24">
                  <c:v>51.048999999999999</c:v>
                </c:pt>
                <c:pt idx="25">
                  <c:v>51.313000000000002</c:v>
                </c:pt>
                <c:pt idx="26">
                  <c:v>51.194000000000003</c:v>
                </c:pt>
                <c:pt idx="27">
                  <c:v>51.312000000000005</c:v>
                </c:pt>
                <c:pt idx="28">
                  <c:v>51.209000000000003</c:v>
                </c:pt>
                <c:pt idx="29">
                  <c:v>51.21</c:v>
                </c:pt>
                <c:pt idx="30">
                  <c:v>51.288000000000004</c:v>
                </c:pt>
                <c:pt idx="31">
                  <c:v>51.191000000000003</c:v>
                </c:pt>
                <c:pt idx="32">
                  <c:v>51.168000000000006</c:v>
                </c:pt>
                <c:pt idx="33">
                  <c:v>51.812000000000005</c:v>
                </c:pt>
                <c:pt idx="34">
                  <c:v>51.88</c:v>
                </c:pt>
                <c:pt idx="35">
                  <c:v>51.501000000000005</c:v>
                </c:pt>
                <c:pt idx="36">
                  <c:v>51.343000000000004</c:v>
                </c:pt>
                <c:pt idx="37">
                  <c:v>51.167000000000002</c:v>
                </c:pt>
                <c:pt idx="38">
                  <c:v>51.042000000000002</c:v>
                </c:pt>
                <c:pt idx="39">
                  <c:v>51.774000000000001</c:v>
                </c:pt>
                <c:pt idx="40">
                  <c:v>51.315000000000005</c:v>
                </c:pt>
                <c:pt idx="41">
                  <c:v>51.382000000000005</c:v>
                </c:pt>
                <c:pt idx="42">
                  <c:v>50.943000000000005</c:v>
                </c:pt>
                <c:pt idx="43">
                  <c:v>51.173999999999999</c:v>
                </c:pt>
                <c:pt idx="44">
                  <c:v>51.047000000000004</c:v>
                </c:pt>
                <c:pt idx="45">
                  <c:v>51.32</c:v>
                </c:pt>
                <c:pt idx="46">
                  <c:v>51.255000000000003</c:v>
                </c:pt>
                <c:pt idx="47">
                  <c:v>51.568000000000005</c:v>
                </c:pt>
                <c:pt idx="48">
                  <c:v>51.453000000000003</c:v>
                </c:pt>
                <c:pt idx="49">
                  <c:v>51.207000000000001</c:v>
                </c:pt>
                <c:pt idx="50">
                  <c:v>51.161000000000001</c:v>
                </c:pt>
                <c:pt idx="51">
                  <c:v>51.347999999999999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'2016年全井戸集計表'!$AB$2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'2016年全井戸集計表'!$AB$3:$AB$54</c:f>
              <c:numCache>
                <c:formatCode>0.000_ </c:formatCode>
                <c:ptCount val="52"/>
                <c:pt idx="0">
                  <c:v>50.088000000000001</c:v>
                </c:pt>
                <c:pt idx="1">
                  <c:v>50.046999999999997</c:v>
                </c:pt>
                <c:pt idx="2">
                  <c:v>49.846000000000004</c:v>
                </c:pt>
                <c:pt idx="3">
                  <c:v>49.994999999999997</c:v>
                </c:pt>
                <c:pt idx="4">
                  <c:v>50.237000000000002</c:v>
                </c:pt>
                <c:pt idx="5">
                  <c:v>49.997999999999998</c:v>
                </c:pt>
                <c:pt idx="6">
                  <c:v>50.010999999999996</c:v>
                </c:pt>
                <c:pt idx="7">
                  <c:v>50.354999999999997</c:v>
                </c:pt>
                <c:pt idx="8">
                  <c:v>50.051000000000002</c:v>
                </c:pt>
                <c:pt idx="9">
                  <c:v>49.971000000000004</c:v>
                </c:pt>
                <c:pt idx="10">
                  <c:v>50.140999999999998</c:v>
                </c:pt>
                <c:pt idx="11">
                  <c:v>49.911999999999999</c:v>
                </c:pt>
                <c:pt idx="12">
                  <c:v>50.028999999999996</c:v>
                </c:pt>
                <c:pt idx="13">
                  <c:v>50.110999999999997</c:v>
                </c:pt>
                <c:pt idx="14">
                  <c:v>50.067</c:v>
                </c:pt>
                <c:pt idx="15">
                  <c:v>49.991</c:v>
                </c:pt>
                <c:pt idx="16">
                  <c:v>49.738</c:v>
                </c:pt>
                <c:pt idx="17">
                  <c:v>49.933</c:v>
                </c:pt>
                <c:pt idx="18">
                  <c:v>50.045999999999999</c:v>
                </c:pt>
                <c:pt idx="19">
                  <c:v>50.173000000000002</c:v>
                </c:pt>
                <c:pt idx="20">
                  <c:v>49.95</c:v>
                </c:pt>
                <c:pt idx="21">
                  <c:v>50.027000000000001</c:v>
                </c:pt>
                <c:pt idx="22">
                  <c:v>49.968000000000004</c:v>
                </c:pt>
                <c:pt idx="23">
                  <c:v>50.275999999999996</c:v>
                </c:pt>
                <c:pt idx="24">
                  <c:v>50.167999999999999</c:v>
                </c:pt>
                <c:pt idx="25">
                  <c:v>50.243000000000002</c:v>
                </c:pt>
                <c:pt idx="26">
                  <c:v>50.137</c:v>
                </c:pt>
                <c:pt idx="27">
                  <c:v>50.19</c:v>
                </c:pt>
                <c:pt idx="28">
                  <c:v>50.322000000000003</c:v>
                </c:pt>
                <c:pt idx="29">
                  <c:v>50.149000000000001</c:v>
                </c:pt>
                <c:pt idx="30">
                  <c:v>50.137999999999998</c:v>
                </c:pt>
                <c:pt idx="31">
                  <c:v>50.137</c:v>
                </c:pt>
                <c:pt idx="32">
                  <c:v>50.128999999999998</c:v>
                </c:pt>
                <c:pt idx="33">
                  <c:v>50.646000000000001</c:v>
                </c:pt>
                <c:pt idx="34">
                  <c:v>51.305999999999997</c:v>
                </c:pt>
                <c:pt idx="35">
                  <c:v>50.585000000000001</c:v>
                </c:pt>
                <c:pt idx="36">
                  <c:v>50.2</c:v>
                </c:pt>
                <c:pt idx="37">
                  <c:v>50.438000000000002</c:v>
                </c:pt>
                <c:pt idx="38">
                  <c:v>50.121000000000002</c:v>
                </c:pt>
                <c:pt idx="39">
                  <c:v>50.305999999999997</c:v>
                </c:pt>
                <c:pt idx="40">
                  <c:v>50.124000000000002</c:v>
                </c:pt>
                <c:pt idx="41">
                  <c:v>50.344999999999999</c:v>
                </c:pt>
                <c:pt idx="42">
                  <c:v>49.926000000000002</c:v>
                </c:pt>
                <c:pt idx="43">
                  <c:v>49.985999999999997</c:v>
                </c:pt>
                <c:pt idx="44">
                  <c:v>50.256</c:v>
                </c:pt>
                <c:pt idx="45">
                  <c:v>50.221000000000004</c:v>
                </c:pt>
                <c:pt idx="46">
                  <c:v>49.971000000000004</c:v>
                </c:pt>
                <c:pt idx="47">
                  <c:v>50.027000000000001</c:v>
                </c:pt>
                <c:pt idx="48">
                  <c:v>50.042999999999999</c:v>
                </c:pt>
                <c:pt idx="49">
                  <c:v>50.033000000000001</c:v>
                </c:pt>
                <c:pt idx="50">
                  <c:v>49.947000000000003</c:v>
                </c:pt>
                <c:pt idx="51">
                  <c:v>49.968000000000004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'2016年全井戸集計表'!$AC$2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'2016年全井戸集計表'!$AC$3:$AC$54</c:f>
              <c:numCache>
                <c:formatCode>0.000_ </c:formatCode>
                <c:ptCount val="52"/>
                <c:pt idx="0">
                  <c:v>51.024000000000001</c:v>
                </c:pt>
                <c:pt idx="1">
                  <c:v>50.978999999999999</c:v>
                </c:pt>
                <c:pt idx="2">
                  <c:v>50.771999999999998</c:v>
                </c:pt>
                <c:pt idx="3">
                  <c:v>50.774999999999999</c:v>
                </c:pt>
                <c:pt idx="4">
                  <c:v>50.756</c:v>
                </c:pt>
                <c:pt idx="5">
                  <c:v>50.759</c:v>
                </c:pt>
                <c:pt idx="6">
                  <c:v>50.753999999999998</c:v>
                </c:pt>
                <c:pt idx="7">
                  <c:v>50.749000000000002</c:v>
                </c:pt>
                <c:pt idx="8">
                  <c:v>50.846000000000004</c:v>
                </c:pt>
                <c:pt idx="9">
                  <c:v>50.932000000000002</c:v>
                </c:pt>
                <c:pt idx="10">
                  <c:v>50.847000000000001</c:v>
                </c:pt>
                <c:pt idx="11">
                  <c:v>50.844999999999999</c:v>
                </c:pt>
                <c:pt idx="12">
                  <c:v>50.756999999999998</c:v>
                </c:pt>
                <c:pt idx="13">
                  <c:v>50.69</c:v>
                </c:pt>
                <c:pt idx="14">
                  <c:v>50.395000000000003</c:v>
                </c:pt>
                <c:pt idx="15">
                  <c:v>50.338000000000001</c:v>
                </c:pt>
                <c:pt idx="16">
                  <c:v>50.289000000000001</c:v>
                </c:pt>
                <c:pt idx="17">
                  <c:v>50.256</c:v>
                </c:pt>
                <c:pt idx="18">
                  <c:v>50.293999999999997</c:v>
                </c:pt>
                <c:pt idx="19">
                  <c:v>51.37</c:v>
                </c:pt>
                <c:pt idx="20">
                  <c:v>50.280999999999999</c:v>
                </c:pt>
                <c:pt idx="21">
                  <c:v>50.57</c:v>
                </c:pt>
                <c:pt idx="22">
                  <c:v>50.344000000000001</c:v>
                </c:pt>
                <c:pt idx="23">
                  <c:v>50.424999999999997</c:v>
                </c:pt>
                <c:pt idx="24">
                  <c:v>50.445999999999998</c:v>
                </c:pt>
                <c:pt idx="25">
                  <c:v>51.408999999999999</c:v>
                </c:pt>
                <c:pt idx="26">
                  <c:v>51.417000000000002</c:v>
                </c:pt>
                <c:pt idx="27">
                  <c:v>51.408999999999999</c:v>
                </c:pt>
                <c:pt idx="28">
                  <c:v>51.338000000000001</c:v>
                </c:pt>
                <c:pt idx="29">
                  <c:v>51.286999999999999</c:v>
                </c:pt>
                <c:pt idx="30">
                  <c:v>51.173999999999999</c:v>
                </c:pt>
                <c:pt idx="31">
                  <c:v>51.295000000000002</c:v>
                </c:pt>
                <c:pt idx="32">
                  <c:v>51.255000000000003</c:v>
                </c:pt>
                <c:pt idx="33">
                  <c:v>51.633000000000003</c:v>
                </c:pt>
                <c:pt idx="34">
                  <c:v>51.646999999999998</c:v>
                </c:pt>
                <c:pt idx="35">
                  <c:v>51.508000000000003</c:v>
                </c:pt>
                <c:pt idx="36">
                  <c:v>51.465000000000003</c:v>
                </c:pt>
                <c:pt idx="37">
                  <c:v>50.753999999999998</c:v>
                </c:pt>
                <c:pt idx="38">
                  <c:v>50.938000000000002</c:v>
                </c:pt>
                <c:pt idx="39">
                  <c:v>50.850999999999999</c:v>
                </c:pt>
                <c:pt idx="40">
                  <c:v>51.195</c:v>
                </c:pt>
                <c:pt idx="41">
                  <c:v>51.298999999999999</c:v>
                </c:pt>
                <c:pt idx="42">
                  <c:v>50.183</c:v>
                </c:pt>
                <c:pt idx="43">
                  <c:v>50.197000000000003</c:v>
                </c:pt>
                <c:pt idx="44">
                  <c:v>50.381999999999998</c:v>
                </c:pt>
                <c:pt idx="45">
                  <c:v>50.893000000000001</c:v>
                </c:pt>
                <c:pt idx="46">
                  <c:v>50.375999999999998</c:v>
                </c:pt>
                <c:pt idx="47">
                  <c:v>50.481999999999999</c:v>
                </c:pt>
                <c:pt idx="48">
                  <c:v>50.279000000000003</c:v>
                </c:pt>
                <c:pt idx="49">
                  <c:v>50.317</c:v>
                </c:pt>
                <c:pt idx="50">
                  <c:v>50.363</c:v>
                </c:pt>
                <c:pt idx="51">
                  <c:v>50.445999999999998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35328"/>
        <c:axId val="492378272"/>
      </c:lineChart>
      <c:catAx>
        <c:axId val="2634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378272"/>
        <c:crosses val="autoZero"/>
        <c:auto val="1"/>
        <c:lblAlgn val="ctr"/>
        <c:lblOffset val="100"/>
        <c:noMultiLvlLbl val="0"/>
      </c:catAx>
      <c:valAx>
        <c:axId val="4923782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26343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'2016年全井戸集計表'!$AE$2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'2016年全井戸集計表'!$AE$3:$AE$54</c:f>
              <c:numCache>
                <c:formatCode>0.000_ </c:formatCode>
                <c:ptCount val="52"/>
                <c:pt idx="0">
                  <c:v>71.996000000000009</c:v>
                </c:pt>
                <c:pt idx="1">
                  <c:v>71.695999999999998</c:v>
                </c:pt>
                <c:pt idx="2">
                  <c:v>71.483000000000004</c:v>
                </c:pt>
                <c:pt idx="3">
                  <c:v>71.722999999999999</c:v>
                </c:pt>
                <c:pt idx="4">
                  <c:v>71.674999999999997</c:v>
                </c:pt>
                <c:pt idx="5">
                  <c:v>71.63</c:v>
                </c:pt>
                <c:pt idx="6">
                  <c:v>71.516000000000005</c:v>
                </c:pt>
                <c:pt idx="7">
                  <c:v>71.593000000000004</c:v>
                </c:pt>
                <c:pt idx="8">
                  <c:v>71.492000000000004</c:v>
                </c:pt>
                <c:pt idx="9">
                  <c:v>71.635000000000005</c:v>
                </c:pt>
                <c:pt idx="10">
                  <c:v>71.657000000000011</c:v>
                </c:pt>
                <c:pt idx="11">
                  <c:v>71.882000000000005</c:v>
                </c:pt>
                <c:pt idx="12">
                  <c:v>71.378</c:v>
                </c:pt>
                <c:pt idx="13">
                  <c:v>71.388000000000005</c:v>
                </c:pt>
                <c:pt idx="14">
                  <c:v>71.494</c:v>
                </c:pt>
                <c:pt idx="15">
                  <c:v>71.22</c:v>
                </c:pt>
                <c:pt idx="16">
                  <c:v>71.141999999999996</c:v>
                </c:pt>
                <c:pt idx="17">
                  <c:v>71.121000000000009</c:v>
                </c:pt>
                <c:pt idx="18">
                  <c:v>71.3</c:v>
                </c:pt>
                <c:pt idx="19">
                  <c:v>72.016999999999996</c:v>
                </c:pt>
                <c:pt idx="20">
                  <c:v>71.524000000000001</c:v>
                </c:pt>
                <c:pt idx="21">
                  <c:v>70.933000000000007</c:v>
                </c:pt>
                <c:pt idx="22">
                  <c:v>71.043000000000006</c:v>
                </c:pt>
                <c:pt idx="23">
                  <c:v>70.930000000000007</c:v>
                </c:pt>
                <c:pt idx="24">
                  <c:v>71.843999999999994</c:v>
                </c:pt>
                <c:pt idx="25">
                  <c:v>70.921999999999997</c:v>
                </c:pt>
                <c:pt idx="26">
                  <c:v>70.835999999999999</c:v>
                </c:pt>
                <c:pt idx="27">
                  <c:v>70.891999999999996</c:v>
                </c:pt>
                <c:pt idx="28">
                  <c:v>70.843000000000004</c:v>
                </c:pt>
                <c:pt idx="29">
                  <c:v>70.896000000000001</c:v>
                </c:pt>
                <c:pt idx="30">
                  <c:v>70.912000000000006</c:v>
                </c:pt>
                <c:pt idx="31">
                  <c:v>70.897999999999996</c:v>
                </c:pt>
                <c:pt idx="32">
                  <c:v>70.903000000000006</c:v>
                </c:pt>
                <c:pt idx="33">
                  <c:v>70.992999999999995</c:v>
                </c:pt>
                <c:pt idx="34">
                  <c:v>70.861000000000004</c:v>
                </c:pt>
                <c:pt idx="35">
                  <c:v>70.869</c:v>
                </c:pt>
                <c:pt idx="38">
                  <c:v>70.873000000000005</c:v>
                </c:pt>
                <c:pt idx="39">
                  <c:v>70.881</c:v>
                </c:pt>
                <c:pt idx="40">
                  <c:v>70.873000000000005</c:v>
                </c:pt>
                <c:pt idx="41">
                  <c:v>71.040999999999997</c:v>
                </c:pt>
                <c:pt idx="42">
                  <c:v>70.873000000000005</c:v>
                </c:pt>
                <c:pt idx="43">
                  <c:v>70.921999999999997</c:v>
                </c:pt>
                <c:pt idx="44">
                  <c:v>70.864000000000004</c:v>
                </c:pt>
                <c:pt idx="45">
                  <c:v>70.927000000000007</c:v>
                </c:pt>
                <c:pt idx="46">
                  <c:v>70.873000000000005</c:v>
                </c:pt>
                <c:pt idx="47">
                  <c:v>70.867999999999995</c:v>
                </c:pt>
                <c:pt idx="48">
                  <c:v>70.873000000000005</c:v>
                </c:pt>
                <c:pt idx="49">
                  <c:v>70.867999999999995</c:v>
                </c:pt>
                <c:pt idx="50">
                  <c:v>70.873000000000005</c:v>
                </c:pt>
                <c:pt idx="51">
                  <c:v>70.72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'2016年全井戸集計表'!$AF$2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'2016年全井戸集計表'!$AF$3:$AF$54</c:f>
              <c:numCache>
                <c:formatCode>0.000_ </c:formatCode>
                <c:ptCount val="52"/>
                <c:pt idx="0">
                  <c:v>73.557000000000002</c:v>
                </c:pt>
                <c:pt idx="1">
                  <c:v>73.438000000000002</c:v>
                </c:pt>
                <c:pt idx="2">
                  <c:v>73.341999999999999</c:v>
                </c:pt>
                <c:pt idx="3">
                  <c:v>73.177999999999997</c:v>
                </c:pt>
                <c:pt idx="4">
                  <c:v>73.209000000000003</c:v>
                </c:pt>
                <c:pt idx="5">
                  <c:v>73.195999999999998</c:v>
                </c:pt>
                <c:pt idx="6">
                  <c:v>73.248000000000005</c:v>
                </c:pt>
                <c:pt idx="7">
                  <c:v>73.674000000000007</c:v>
                </c:pt>
                <c:pt idx="8">
                  <c:v>73.15100000000001</c:v>
                </c:pt>
                <c:pt idx="9">
                  <c:v>73.192000000000007</c:v>
                </c:pt>
                <c:pt idx="10">
                  <c:v>73.317999999999998</c:v>
                </c:pt>
                <c:pt idx="11">
                  <c:v>73.544000000000011</c:v>
                </c:pt>
                <c:pt idx="12">
                  <c:v>72.991</c:v>
                </c:pt>
                <c:pt idx="13">
                  <c:v>73.111000000000004</c:v>
                </c:pt>
                <c:pt idx="14">
                  <c:v>72.942999999999998</c:v>
                </c:pt>
                <c:pt idx="15">
                  <c:v>73.006</c:v>
                </c:pt>
                <c:pt idx="16">
                  <c:v>72.841999999999999</c:v>
                </c:pt>
                <c:pt idx="17">
                  <c:v>73.038000000000011</c:v>
                </c:pt>
                <c:pt idx="18">
                  <c:v>72.956000000000003</c:v>
                </c:pt>
                <c:pt idx="19">
                  <c:v>73.063000000000002</c:v>
                </c:pt>
                <c:pt idx="20">
                  <c:v>73.323999999999998</c:v>
                </c:pt>
                <c:pt idx="21">
                  <c:v>73.161000000000001</c:v>
                </c:pt>
                <c:pt idx="22">
                  <c:v>73</c:v>
                </c:pt>
                <c:pt idx="23">
                  <c:v>73.161000000000001</c:v>
                </c:pt>
                <c:pt idx="24">
                  <c:v>73.367999999999995</c:v>
                </c:pt>
                <c:pt idx="25">
                  <c:v>73.076999999999998</c:v>
                </c:pt>
                <c:pt idx="26">
                  <c:v>72.566000000000003</c:v>
                </c:pt>
                <c:pt idx="27">
                  <c:v>73.12700000000001</c:v>
                </c:pt>
                <c:pt idx="28">
                  <c:v>72.997</c:v>
                </c:pt>
                <c:pt idx="29">
                  <c:v>73.081000000000003</c:v>
                </c:pt>
                <c:pt idx="30">
                  <c:v>73.203000000000003</c:v>
                </c:pt>
                <c:pt idx="31">
                  <c:v>73.117000000000004</c:v>
                </c:pt>
                <c:pt idx="32">
                  <c:v>73.033000000000001</c:v>
                </c:pt>
                <c:pt idx="33">
                  <c:v>73.159000000000006</c:v>
                </c:pt>
                <c:pt idx="34">
                  <c:v>73.394000000000005</c:v>
                </c:pt>
                <c:pt idx="35">
                  <c:v>72.831000000000003</c:v>
                </c:pt>
                <c:pt idx="36">
                  <c:v>72.963999999999999</c:v>
                </c:pt>
                <c:pt idx="37">
                  <c:v>73.076999999999998</c:v>
                </c:pt>
                <c:pt idx="38">
                  <c:v>73.097000000000008</c:v>
                </c:pt>
                <c:pt idx="39">
                  <c:v>73.111999999999995</c:v>
                </c:pt>
                <c:pt idx="40">
                  <c:v>73.254000000000005</c:v>
                </c:pt>
                <c:pt idx="41">
                  <c:v>73.302000000000007</c:v>
                </c:pt>
                <c:pt idx="42">
                  <c:v>73.323999999999998</c:v>
                </c:pt>
                <c:pt idx="43">
                  <c:v>73.076999999999998</c:v>
                </c:pt>
                <c:pt idx="44">
                  <c:v>73.123999999999995</c:v>
                </c:pt>
                <c:pt idx="45">
                  <c:v>73.573999999999998</c:v>
                </c:pt>
                <c:pt idx="46">
                  <c:v>73.350999999999999</c:v>
                </c:pt>
                <c:pt idx="47">
                  <c:v>73.239000000000004</c:v>
                </c:pt>
                <c:pt idx="48">
                  <c:v>73.219000000000008</c:v>
                </c:pt>
                <c:pt idx="49">
                  <c:v>73.293000000000006</c:v>
                </c:pt>
                <c:pt idx="50">
                  <c:v>73.260000000000005</c:v>
                </c:pt>
                <c:pt idx="51">
                  <c:v>73.369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'2016年全井戸集計表'!$AG$2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'2016年全井戸集計表'!$AG$3:$AG$54</c:f>
              <c:numCache>
                <c:formatCode>0.000_ </c:formatCode>
                <c:ptCount val="52"/>
                <c:pt idx="0">
                  <c:v>67.852000000000004</c:v>
                </c:pt>
                <c:pt idx="1">
                  <c:v>67.463999999999999</c:v>
                </c:pt>
                <c:pt idx="2">
                  <c:v>67.239000000000004</c:v>
                </c:pt>
                <c:pt idx="3">
                  <c:v>67.256</c:v>
                </c:pt>
                <c:pt idx="4">
                  <c:v>67.181999999999988</c:v>
                </c:pt>
                <c:pt idx="5">
                  <c:v>67.298000000000002</c:v>
                </c:pt>
                <c:pt idx="6">
                  <c:v>67.278999999999996</c:v>
                </c:pt>
                <c:pt idx="7">
                  <c:v>67.555999999999997</c:v>
                </c:pt>
                <c:pt idx="8">
                  <c:v>67.301999999999992</c:v>
                </c:pt>
                <c:pt idx="9">
                  <c:v>67.418000000000006</c:v>
                </c:pt>
                <c:pt idx="10">
                  <c:v>69.652999999999992</c:v>
                </c:pt>
                <c:pt idx="11">
                  <c:v>69.701999999999998</c:v>
                </c:pt>
                <c:pt idx="12">
                  <c:v>70.078999999999994</c:v>
                </c:pt>
                <c:pt idx="13">
                  <c:v>67.185999999999993</c:v>
                </c:pt>
                <c:pt idx="14">
                  <c:v>67.86099999999999</c:v>
                </c:pt>
                <c:pt idx="15">
                  <c:v>67.031999999999996</c:v>
                </c:pt>
                <c:pt idx="16">
                  <c:v>66.83</c:v>
                </c:pt>
                <c:pt idx="17">
                  <c:v>66.995000000000005</c:v>
                </c:pt>
                <c:pt idx="18">
                  <c:v>66.873999999999995</c:v>
                </c:pt>
                <c:pt idx="19">
                  <c:v>67.081999999999994</c:v>
                </c:pt>
                <c:pt idx="20">
                  <c:v>66.864000000000004</c:v>
                </c:pt>
                <c:pt idx="21">
                  <c:v>67.121999999999986</c:v>
                </c:pt>
                <c:pt idx="22">
                  <c:v>66.994</c:v>
                </c:pt>
                <c:pt idx="23">
                  <c:v>67.119</c:v>
                </c:pt>
                <c:pt idx="24">
                  <c:v>67.293000000000006</c:v>
                </c:pt>
                <c:pt idx="25">
                  <c:v>67.057999999999993</c:v>
                </c:pt>
                <c:pt idx="26">
                  <c:v>67.146999999999991</c:v>
                </c:pt>
                <c:pt idx="27">
                  <c:v>67.192999999999998</c:v>
                </c:pt>
                <c:pt idx="28">
                  <c:v>67.058999999999997</c:v>
                </c:pt>
                <c:pt idx="29">
                  <c:v>67.125</c:v>
                </c:pt>
                <c:pt idx="30">
                  <c:v>66.966999999999999</c:v>
                </c:pt>
                <c:pt idx="31">
                  <c:v>67.197999999999993</c:v>
                </c:pt>
                <c:pt idx="32">
                  <c:v>67.125</c:v>
                </c:pt>
                <c:pt idx="33">
                  <c:v>66.828000000000003</c:v>
                </c:pt>
                <c:pt idx="34">
                  <c:v>67.16</c:v>
                </c:pt>
                <c:pt idx="35">
                  <c:v>67.036000000000001</c:v>
                </c:pt>
                <c:pt idx="36">
                  <c:v>67.141999999999996</c:v>
                </c:pt>
                <c:pt idx="37">
                  <c:v>67.094999999999999</c:v>
                </c:pt>
                <c:pt idx="38">
                  <c:v>67.153999999999996</c:v>
                </c:pt>
                <c:pt idx="39">
                  <c:v>67.138000000000005</c:v>
                </c:pt>
                <c:pt idx="40">
                  <c:v>67.266999999999996</c:v>
                </c:pt>
                <c:pt idx="41">
                  <c:v>67.356999999999999</c:v>
                </c:pt>
                <c:pt idx="42">
                  <c:v>67.246999999999986</c:v>
                </c:pt>
                <c:pt idx="43">
                  <c:v>67.16</c:v>
                </c:pt>
                <c:pt idx="44">
                  <c:v>67.606999999999999</c:v>
                </c:pt>
                <c:pt idx="45">
                  <c:v>67.11699999999999</c:v>
                </c:pt>
                <c:pt idx="46">
                  <c:v>67.284999999999997</c:v>
                </c:pt>
                <c:pt idx="47">
                  <c:v>67.181999999999988</c:v>
                </c:pt>
                <c:pt idx="48">
                  <c:v>67.352000000000004</c:v>
                </c:pt>
                <c:pt idx="49">
                  <c:v>67.213999999999999</c:v>
                </c:pt>
                <c:pt idx="50">
                  <c:v>67.16</c:v>
                </c:pt>
                <c:pt idx="51">
                  <c:v>67.36099999999999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'2016年全井戸集計表'!$AH$2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'2016年全井戸集計表'!$AH$3:$AH$54</c:f>
              <c:numCache>
                <c:formatCode>0.000_ </c:formatCode>
                <c:ptCount val="52"/>
                <c:pt idx="0">
                  <c:v>61.563000000000002</c:v>
                </c:pt>
                <c:pt idx="1">
                  <c:v>61.027999999999999</c:v>
                </c:pt>
                <c:pt idx="2">
                  <c:v>60.695999999999998</c:v>
                </c:pt>
                <c:pt idx="3">
                  <c:v>60.555</c:v>
                </c:pt>
                <c:pt idx="4">
                  <c:v>60.606000000000002</c:v>
                </c:pt>
                <c:pt idx="5">
                  <c:v>60.557000000000002</c:v>
                </c:pt>
                <c:pt idx="6">
                  <c:v>60.46</c:v>
                </c:pt>
                <c:pt idx="7">
                  <c:v>60.34</c:v>
                </c:pt>
                <c:pt idx="8">
                  <c:v>60.725000000000001</c:v>
                </c:pt>
                <c:pt idx="9">
                  <c:v>60.878999999999998</c:v>
                </c:pt>
                <c:pt idx="10">
                  <c:v>61.078000000000003</c:v>
                </c:pt>
                <c:pt idx="11">
                  <c:v>61.113</c:v>
                </c:pt>
                <c:pt idx="12">
                  <c:v>60.642000000000003</c:v>
                </c:pt>
                <c:pt idx="13">
                  <c:v>60.372</c:v>
                </c:pt>
                <c:pt idx="14">
                  <c:v>60.238</c:v>
                </c:pt>
                <c:pt idx="15">
                  <c:v>60.064999999999998</c:v>
                </c:pt>
                <c:pt idx="16">
                  <c:v>59.998000000000005</c:v>
                </c:pt>
                <c:pt idx="17">
                  <c:v>59.841999999999999</c:v>
                </c:pt>
                <c:pt idx="18">
                  <c:v>59.817999999999998</c:v>
                </c:pt>
                <c:pt idx="19">
                  <c:v>60.755000000000003</c:v>
                </c:pt>
                <c:pt idx="20">
                  <c:v>60.545999999999999</c:v>
                </c:pt>
                <c:pt idx="21">
                  <c:v>60.19</c:v>
                </c:pt>
                <c:pt idx="22">
                  <c:v>59.966999999999999</c:v>
                </c:pt>
                <c:pt idx="23">
                  <c:v>59.806000000000004</c:v>
                </c:pt>
                <c:pt idx="24">
                  <c:v>59.960999999999999</c:v>
                </c:pt>
                <c:pt idx="25">
                  <c:v>60.660000000000004</c:v>
                </c:pt>
                <c:pt idx="26">
                  <c:v>61.051000000000002</c:v>
                </c:pt>
                <c:pt idx="27">
                  <c:v>60.975999999999999</c:v>
                </c:pt>
                <c:pt idx="28">
                  <c:v>60.902000000000001</c:v>
                </c:pt>
                <c:pt idx="29">
                  <c:v>60.681000000000004</c:v>
                </c:pt>
                <c:pt idx="30">
                  <c:v>60.928000000000004</c:v>
                </c:pt>
                <c:pt idx="31">
                  <c:v>60.657000000000004</c:v>
                </c:pt>
                <c:pt idx="32">
                  <c:v>60.558</c:v>
                </c:pt>
                <c:pt idx="33">
                  <c:v>61.228999999999999</c:v>
                </c:pt>
                <c:pt idx="34">
                  <c:v>61.605000000000004</c:v>
                </c:pt>
                <c:pt idx="35">
                  <c:v>61.344000000000001</c:v>
                </c:pt>
                <c:pt idx="36">
                  <c:v>61.106000000000002</c:v>
                </c:pt>
                <c:pt idx="37">
                  <c:v>60.685000000000002</c:v>
                </c:pt>
                <c:pt idx="38">
                  <c:v>60.989000000000004</c:v>
                </c:pt>
                <c:pt idx="39">
                  <c:v>60.849000000000004</c:v>
                </c:pt>
                <c:pt idx="40">
                  <c:v>60.814</c:v>
                </c:pt>
                <c:pt idx="41">
                  <c:v>61.149000000000001</c:v>
                </c:pt>
                <c:pt idx="42">
                  <c:v>59.933</c:v>
                </c:pt>
                <c:pt idx="43">
                  <c:v>59.850999999999999</c:v>
                </c:pt>
                <c:pt idx="44">
                  <c:v>59.869</c:v>
                </c:pt>
                <c:pt idx="45">
                  <c:v>60.201999999999998</c:v>
                </c:pt>
                <c:pt idx="46">
                  <c:v>60.154000000000003</c:v>
                </c:pt>
                <c:pt idx="47">
                  <c:v>60.295000000000002</c:v>
                </c:pt>
                <c:pt idx="48">
                  <c:v>60.316000000000003</c:v>
                </c:pt>
                <c:pt idx="49">
                  <c:v>60.097000000000001</c:v>
                </c:pt>
                <c:pt idx="50">
                  <c:v>60.047000000000004</c:v>
                </c:pt>
                <c:pt idx="51">
                  <c:v>60.1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79056"/>
        <c:axId val="492379448"/>
      </c:lineChart>
      <c:catAx>
        <c:axId val="49237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379448"/>
        <c:crosses val="autoZero"/>
        <c:auto val="1"/>
        <c:lblAlgn val="ctr"/>
        <c:lblOffset val="100"/>
        <c:noMultiLvlLbl val="0"/>
      </c:catAx>
      <c:valAx>
        <c:axId val="492379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237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'2016年全井戸集計表'!$AI$3:$AI$54</c:f>
              <c:numCache>
                <c:formatCode>0.000_ </c:formatCode>
                <c:ptCount val="52"/>
                <c:pt idx="0">
                  <c:v>60.613</c:v>
                </c:pt>
                <c:pt idx="1">
                  <c:v>60.448</c:v>
                </c:pt>
                <c:pt idx="2">
                  <c:v>60.307000000000002</c:v>
                </c:pt>
                <c:pt idx="3">
                  <c:v>60.313000000000002</c:v>
                </c:pt>
                <c:pt idx="4">
                  <c:v>60.216000000000001</c:v>
                </c:pt>
                <c:pt idx="5">
                  <c:v>60.38</c:v>
                </c:pt>
                <c:pt idx="6">
                  <c:v>60.427</c:v>
                </c:pt>
                <c:pt idx="7">
                  <c:v>60.603000000000002</c:v>
                </c:pt>
                <c:pt idx="8">
                  <c:v>60.521000000000001</c:v>
                </c:pt>
                <c:pt idx="9">
                  <c:v>60.426000000000002</c:v>
                </c:pt>
                <c:pt idx="10">
                  <c:v>60.417000000000002</c:v>
                </c:pt>
                <c:pt idx="11">
                  <c:v>60.322000000000003</c:v>
                </c:pt>
                <c:pt idx="12">
                  <c:v>61.033000000000001</c:v>
                </c:pt>
                <c:pt idx="13">
                  <c:v>60.754000000000005</c:v>
                </c:pt>
                <c:pt idx="14">
                  <c:v>60.531000000000006</c:v>
                </c:pt>
                <c:pt idx="15">
                  <c:v>60.862000000000002</c:v>
                </c:pt>
                <c:pt idx="16">
                  <c:v>60.879000000000005</c:v>
                </c:pt>
                <c:pt idx="17">
                  <c:v>60.611000000000004</c:v>
                </c:pt>
                <c:pt idx="18">
                  <c:v>60.594000000000001</c:v>
                </c:pt>
                <c:pt idx="19">
                  <c:v>60.600999999999999</c:v>
                </c:pt>
                <c:pt idx="20">
                  <c:v>60.621000000000002</c:v>
                </c:pt>
                <c:pt idx="21">
                  <c:v>60.603999999999999</c:v>
                </c:pt>
                <c:pt idx="22">
                  <c:v>56.534000000000006</c:v>
                </c:pt>
                <c:pt idx="23">
                  <c:v>60.531000000000006</c:v>
                </c:pt>
                <c:pt idx="24">
                  <c:v>60.466000000000001</c:v>
                </c:pt>
                <c:pt idx="25">
                  <c:v>60.521000000000001</c:v>
                </c:pt>
                <c:pt idx="26">
                  <c:v>60.192999999999998</c:v>
                </c:pt>
                <c:pt idx="27">
                  <c:v>60.683999999999997</c:v>
                </c:pt>
                <c:pt idx="28">
                  <c:v>60.678000000000004</c:v>
                </c:pt>
                <c:pt idx="29">
                  <c:v>60.44</c:v>
                </c:pt>
                <c:pt idx="30">
                  <c:v>60.570999999999998</c:v>
                </c:pt>
                <c:pt idx="31">
                  <c:v>60.422000000000004</c:v>
                </c:pt>
                <c:pt idx="32">
                  <c:v>60.317999999999998</c:v>
                </c:pt>
                <c:pt idx="33">
                  <c:v>59.909000000000006</c:v>
                </c:pt>
                <c:pt idx="34">
                  <c:v>60.722000000000001</c:v>
                </c:pt>
                <c:pt idx="35">
                  <c:v>61.189</c:v>
                </c:pt>
                <c:pt idx="36">
                  <c:v>60.629000000000005</c:v>
                </c:pt>
                <c:pt idx="37">
                  <c:v>60.317999999999998</c:v>
                </c:pt>
                <c:pt idx="38">
                  <c:v>60.920999999999999</c:v>
                </c:pt>
                <c:pt idx="39">
                  <c:v>60.853000000000002</c:v>
                </c:pt>
                <c:pt idx="40">
                  <c:v>60.675000000000004</c:v>
                </c:pt>
                <c:pt idx="41">
                  <c:v>60.847000000000001</c:v>
                </c:pt>
                <c:pt idx="42">
                  <c:v>60.541000000000004</c:v>
                </c:pt>
                <c:pt idx="43">
                  <c:v>60.847000000000001</c:v>
                </c:pt>
                <c:pt idx="44">
                  <c:v>60.876000000000005</c:v>
                </c:pt>
                <c:pt idx="45">
                  <c:v>61.088000000000001</c:v>
                </c:pt>
                <c:pt idx="46">
                  <c:v>60.445</c:v>
                </c:pt>
                <c:pt idx="47">
                  <c:v>60.657000000000004</c:v>
                </c:pt>
                <c:pt idx="48">
                  <c:v>60.606000000000002</c:v>
                </c:pt>
                <c:pt idx="49">
                  <c:v>60.665000000000006</c:v>
                </c:pt>
                <c:pt idx="50">
                  <c:v>60.634</c:v>
                </c:pt>
                <c:pt idx="51">
                  <c:v>60.709000000000003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'2016年全井戸集計表'!$AJ$2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'2016年全井戸集計表'!$AJ$3:$AJ$54</c:f>
              <c:numCache>
                <c:formatCode>0.000_ </c:formatCode>
                <c:ptCount val="52"/>
                <c:pt idx="0">
                  <c:v>55.102999999999994</c:v>
                </c:pt>
                <c:pt idx="1">
                  <c:v>54.94</c:v>
                </c:pt>
                <c:pt idx="2">
                  <c:v>54.848999999999997</c:v>
                </c:pt>
                <c:pt idx="3">
                  <c:v>54.768000000000001</c:v>
                </c:pt>
                <c:pt idx="4">
                  <c:v>54.728999999999999</c:v>
                </c:pt>
                <c:pt idx="5">
                  <c:v>54.853999999999999</c:v>
                </c:pt>
                <c:pt idx="6">
                  <c:v>54.835999999999999</c:v>
                </c:pt>
                <c:pt idx="7">
                  <c:v>55.173000000000002</c:v>
                </c:pt>
                <c:pt idx="8">
                  <c:v>54.872999999999998</c:v>
                </c:pt>
                <c:pt idx="9">
                  <c:v>54.783999999999999</c:v>
                </c:pt>
                <c:pt idx="10">
                  <c:v>54.846999999999994</c:v>
                </c:pt>
                <c:pt idx="11">
                  <c:v>54.920999999999999</c:v>
                </c:pt>
                <c:pt idx="12">
                  <c:v>55.197000000000003</c:v>
                </c:pt>
                <c:pt idx="13">
                  <c:v>55.158000000000001</c:v>
                </c:pt>
                <c:pt idx="14">
                  <c:v>54.771999999999998</c:v>
                </c:pt>
                <c:pt idx="15">
                  <c:v>55.191000000000003</c:v>
                </c:pt>
                <c:pt idx="16">
                  <c:v>55.215999999999994</c:v>
                </c:pt>
                <c:pt idx="17">
                  <c:v>54.997</c:v>
                </c:pt>
                <c:pt idx="18">
                  <c:v>55.100999999999999</c:v>
                </c:pt>
                <c:pt idx="19">
                  <c:v>54.998999999999995</c:v>
                </c:pt>
                <c:pt idx="20">
                  <c:v>55.037999999999997</c:v>
                </c:pt>
                <c:pt idx="21">
                  <c:v>55.025999999999996</c:v>
                </c:pt>
                <c:pt idx="22">
                  <c:v>52.970999999999997</c:v>
                </c:pt>
                <c:pt idx="23">
                  <c:v>55.048999999999999</c:v>
                </c:pt>
                <c:pt idx="24">
                  <c:v>55.090999999999994</c:v>
                </c:pt>
                <c:pt idx="25">
                  <c:v>55.101999999999997</c:v>
                </c:pt>
                <c:pt idx="26">
                  <c:v>55.036000000000001</c:v>
                </c:pt>
                <c:pt idx="27">
                  <c:v>55.256999999999998</c:v>
                </c:pt>
                <c:pt idx="28">
                  <c:v>55.269999999999996</c:v>
                </c:pt>
                <c:pt idx="29">
                  <c:v>55.134</c:v>
                </c:pt>
                <c:pt idx="30">
                  <c:v>55.197999999999993</c:v>
                </c:pt>
                <c:pt idx="31">
                  <c:v>55.125999999999998</c:v>
                </c:pt>
                <c:pt idx="32">
                  <c:v>55.045000000000002</c:v>
                </c:pt>
                <c:pt idx="33">
                  <c:v>55.191999999999993</c:v>
                </c:pt>
                <c:pt idx="34">
                  <c:v>55.143000000000001</c:v>
                </c:pt>
                <c:pt idx="35">
                  <c:v>55.441999999999993</c:v>
                </c:pt>
                <c:pt idx="36">
                  <c:v>55.218999999999994</c:v>
                </c:pt>
                <c:pt idx="37">
                  <c:v>55.218999999999994</c:v>
                </c:pt>
                <c:pt idx="38">
                  <c:v>55.350999999999999</c:v>
                </c:pt>
                <c:pt idx="39">
                  <c:v>55.572000000000003</c:v>
                </c:pt>
                <c:pt idx="40">
                  <c:v>55.277000000000001</c:v>
                </c:pt>
                <c:pt idx="41">
                  <c:v>55.322000000000003</c:v>
                </c:pt>
                <c:pt idx="42">
                  <c:v>55.144999999999996</c:v>
                </c:pt>
                <c:pt idx="43">
                  <c:v>54.988999999999997</c:v>
                </c:pt>
                <c:pt idx="44">
                  <c:v>55.224999999999994</c:v>
                </c:pt>
                <c:pt idx="45">
                  <c:v>55.445999999999998</c:v>
                </c:pt>
                <c:pt idx="46">
                  <c:v>55.095999999999997</c:v>
                </c:pt>
                <c:pt idx="47">
                  <c:v>55.200999999999993</c:v>
                </c:pt>
                <c:pt idx="48">
                  <c:v>55.292999999999999</c:v>
                </c:pt>
                <c:pt idx="49">
                  <c:v>55.259</c:v>
                </c:pt>
                <c:pt idx="50">
                  <c:v>55.209000000000003</c:v>
                </c:pt>
                <c:pt idx="51">
                  <c:v>55.200999999999993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'2016年全井戸集計表'!$AK$2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'2016年全井戸集計表'!$AK$3:$AK$54</c:f>
              <c:numCache>
                <c:formatCode>0.000_ </c:formatCode>
                <c:ptCount val="52"/>
                <c:pt idx="0">
                  <c:v>51.620999999999995</c:v>
                </c:pt>
                <c:pt idx="1">
                  <c:v>51.465999999999994</c:v>
                </c:pt>
                <c:pt idx="2">
                  <c:v>51.385999999999996</c:v>
                </c:pt>
                <c:pt idx="3">
                  <c:v>51.398999999999994</c:v>
                </c:pt>
                <c:pt idx="4">
                  <c:v>51.547999999999995</c:v>
                </c:pt>
                <c:pt idx="5">
                  <c:v>51.426999999999992</c:v>
                </c:pt>
                <c:pt idx="6">
                  <c:v>51.424999999999997</c:v>
                </c:pt>
                <c:pt idx="7">
                  <c:v>51.614999999999995</c:v>
                </c:pt>
                <c:pt idx="8">
                  <c:v>51.47699999999999</c:v>
                </c:pt>
                <c:pt idx="9">
                  <c:v>51.339999999999996</c:v>
                </c:pt>
                <c:pt idx="10">
                  <c:v>51.313999999999993</c:v>
                </c:pt>
                <c:pt idx="11">
                  <c:v>51.503999999999991</c:v>
                </c:pt>
                <c:pt idx="12">
                  <c:v>51.495999999999995</c:v>
                </c:pt>
                <c:pt idx="13">
                  <c:v>51.525999999999996</c:v>
                </c:pt>
                <c:pt idx="14">
                  <c:v>51.674999999999997</c:v>
                </c:pt>
                <c:pt idx="15">
                  <c:v>51.481999999999999</c:v>
                </c:pt>
                <c:pt idx="16">
                  <c:v>51.339999999999996</c:v>
                </c:pt>
                <c:pt idx="17">
                  <c:v>51.388999999999996</c:v>
                </c:pt>
                <c:pt idx="18">
                  <c:v>51.309999999999995</c:v>
                </c:pt>
                <c:pt idx="19">
                  <c:v>51.524999999999991</c:v>
                </c:pt>
                <c:pt idx="20">
                  <c:v>51.36</c:v>
                </c:pt>
                <c:pt idx="21">
                  <c:v>51.47699999999999</c:v>
                </c:pt>
                <c:pt idx="22">
                  <c:v>51.477999999999994</c:v>
                </c:pt>
                <c:pt idx="23">
                  <c:v>51.532999999999994</c:v>
                </c:pt>
                <c:pt idx="24">
                  <c:v>51.458999999999996</c:v>
                </c:pt>
                <c:pt idx="25">
                  <c:v>51.61399999999999</c:v>
                </c:pt>
                <c:pt idx="26">
                  <c:v>51.560999999999993</c:v>
                </c:pt>
                <c:pt idx="27">
                  <c:v>51.642999999999994</c:v>
                </c:pt>
                <c:pt idx="28">
                  <c:v>51.616</c:v>
                </c:pt>
                <c:pt idx="29">
                  <c:v>51.583999999999996</c:v>
                </c:pt>
                <c:pt idx="30">
                  <c:v>50.420999999999992</c:v>
                </c:pt>
                <c:pt idx="31">
                  <c:v>51.572999999999993</c:v>
                </c:pt>
                <c:pt idx="32">
                  <c:v>51.561999999999998</c:v>
                </c:pt>
                <c:pt idx="33">
                  <c:v>51.803999999999995</c:v>
                </c:pt>
                <c:pt idx="34">
                  <c:v>51.622</c:v>
                </c:pt>
                <c:pt idx="35">
                  <c:v>51.820999999999998</c:v>
                </c:pt>
                <c:pt idx="36">
                  <c:v>51.602999999999994</c:v>
                </c:pt>
                <c:pt idx="37">
                  <c:v>51.602999999999994</c:v>
                </c:pt>
                <c:pt idx="38">
                  <c:v>51.614999999999995</c:v>
                </c:pt>
                <c:pt idx="39">
                  <c:v>51.710999999999999</c:v>
                </c:pt>
                <c:pt idx="40">
                  <c:v>51.575999999999993</c:v>
                </c:pt>
                <c:pt idx="41">
                  <c:v>51.633999999999993</c:v>
                </c:pt>
                <c:pt idx="42">
                  <c:v>51.455999999999996</c:v>
                </c:pt>
                <c:pt idx="43">
                  <c:v>51.501999999999995</c:v>
                </c:pt>
                <c:pt idx="44">
                  <c:v>51.636999999999993</c:v>
                </c:pt>
                <c:pt idx="45">
                  <c:v>51.724999999999994</c:v>
                </c:pt>
                <c:pt idx="46">
                  <c:v>51.481999999999999</c:v>
                </c:pt>
                <c:pt idx="47">
                  <c:v>51.514999999999993</c:v>
                </c:pt>
                <c:pt idx="48">
                  <c:v>51.552999999999997</c:v>
                </c:pt>
                <c:pt idx="49">
                  <c:v>51.457999999999998</c:v>
                </c:pt>
                <c:pt idx="50">
                  <c:v>51.459999999999994</c:v>
                </c:pt>
                <c:pt idx="51">
                  <c:v>51.452999999999996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'2016年全井戸集計表'!$AL$2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'2016年全井戸集計表'!$AL$3:$AL$54</c:f>
              <c:numCache>
                <c:formatCode>0.000_ </c:formatCode>
                <c:ptCount val="52"/>
                <c:pt idx="0">
                  <c:v>51.668000000000006</c:v>
                </c:pt>
                <c:pt idx="1">
                  <c:v>51.582000000000008</c:v>
                </c:pt>
                <c:pt idx="2">
                  <c:v>51.399000000000001</c:v>
                </c:pt>
                <c:pt idx="3">
                  <c:v>51.282000000000004</c:v>
                </c:pt>
                <c:pt idx="4">
                  <c:v>51.248000000000005</c:v>
                </c:pt>
                <c:pt idx="5">
                  <c:v>51.237000000000002</c:v>
                </c:pt>
                <c:pt idx="6">
                  <c:v>51.206000000000003</c:v>
                </c:pt>
                <c:pt idx="7">
                  <c:v>51.245000000000005</c:v>
                </c:pt>
                <c:pt idx="8">
                  <c:v>51.347000000000001</c:v>
                </c:pt>
                <c:pt idx="9">
                  <c:v>51.091000000000008</c:v>
                </c:pt>
                <c:pt idx="10">
                  <c:v>51.544000000000004</c:v>
                </c:pt>
                <c:pt idx="11">
                  <c:v>51.379000000000005</c:v>
                </c:pt>
                <c:pt idx="12">
                  <c:v>51.218000000000004</c:v>
                </c:pt>
                <c:pt idx="13">
                  <c:v>51.061000000000007</c:v>
                </c:pt>
                <c:pt idx="14">
                  <c:v>50.710000000000008</c:v>
                </c:pt>
                <c:pt idx="15">
                  <c:v>50.716000000000008</c:v>
                </c:pt>
                <c:pt idx="16">
                  <c:v>50.260000000000005</c:v>
                </c:pt>
                <c:pt idx="17">
                  <c:v>50.591000000000008</c:v>
                </c:pt>
                <c:pt idx="18">
                  <c:v>50.550000000000004</c:v>
                </c:pt>
                <c:pt idx="19">
                  <c:v>52.177000000000007</c:v>
                </c:pt>
                <c:pt idx="20">
                  <c:v>51.044000000000004</c:v>
                </c:pt>
                <c:pt idx="21">
                  <c:v>50.942000000000007</c:v>
                </c:pt>
                <c:pt idx="22">
                  <c:v>50.690000000000005</c:v>
                </c:pt>
                <c:pt idx="23">
                  <c:v>50.674000000000007</c:v>
                </c:pt>
                <c:pt idx="24">
                  <c:v>50.526000000000003</c:v>
                </c:pt>
                <c:pt idx="25">
                  <c:v>52.228000000000002</c:v>
                </c:pt>
                <c:pt idx="26">
                  <c:v>52.260000000000005</c:v>
                </c:pt>
                <c:pt idx="27">
                  <c:v>52.222999999999999</c:v>
                </c:pt>
                <c:pt idx="28">
                  <c:v>52.137</c:v>
                </c:pt>
                <c:pt idx="29">
                  <c:v>52.035000000000004</c:v>
                </c:pt>
                <c:pt idx="30">
                  <c:v>52.122</c:v>
                </c:pt>
                <c:pt idx="31">
                  <c:v>52.024000000000001</c:v>
                </c:pt>
                <c:pt idx="32">
                  <c:v>51.884</c:v>
                </c:pt>
                <c:pt idx="33">
                  <c:v>51.551000000000002</c:v>
                </c:pt>
                <c:pt idx="34">
                  <c:v>52.535000000000004</c:v>
                </c:pt>
                <c:pt idx="35">
                  <c:v>52.377000000000002</c:v>
                </c:pt>
                <c:pt idx="36">
                  <c:v>52.284000000000006</c:v>
                </c:pt>
                <c:pt idx="37">
                  <c:v>51.45</c:v>
                </c:pt>
                <c:pt idx="38">
                  <c:v>51.481000000000002</c:v>
                </c:pt>
                <c:pt idx="39">
                  <c:v>51.377000000000002</c:v>
                </c:pt>
                <c:pt idx="40">
                  <c:v>51.822000000000003</c:v>
                </c:pt>
                <c:pt idx="41">
                  <c:v>52.294000000000004</c:v>
                </c:pt>
                <c:pt idx="42">
                  <c:v>50.514000000000003</c:v>
                </c:pt>
                <c:pt idx="43">
                  <c:v>50.487000000000002</c:v>
                </c:pt>
                <c:pt idx="44">
                  <c:v>50.541000000000004</c:v>
                </c:pt>
                <c:pt idx="45">
                  <c:v>51.215000000000003</c:v>
                </c:pt>
                <c:pt idx="46">
                  <c:v>50.414000000000001</c:v>
                </c:pt>
                <c:pt idx="47">
                  <c:v>50.850999999999999</c:v>
                </c:pt>
                <c:pt idx="48">
                  <c:v>50.805000000000007</c:v>
                </c:pt>
                <c:pt idx="49">
                  <c:v>50.694000000000003</c:v>
                </c:pt>
                <c:pt idx="50">
                  <c:v>50.782000000000004</c:v>
                </c:pt>
                <c:pt idx="51">
                  <c:v>50.852000000000004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80232"/>
        <c:axId val="492380624"/>
      </c:lineChart>
      <c:catAx>
        <c:axId val="49238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380624"/>
        <c:crosses val="autoZero"/>
        <c:auto val="1"/>
        <c:lblAlgn val="ctr"/>
        <c:lblOffset val="100"/>
        <c:noMultiLvlLbl val="0"/>
      </c:catAx>
      <c:valAx>
        <c:axId val="49238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2380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'2016年全井戸集計表'!$AM$3:$AM$54</c:f>
              <c:numCache>
                <c:formatCode>0.000_ </c:formatCode>
                <c:ptCount val="52"/>
                <c:pt idx="0">
                  <c:v>73.424000000000007</c:v>
                </c:pt>
                <c:pt idx="1">
                  <c:v>73.082000000000008</c:v>
                </c:pt>
                <c:pt idx="2">
                  <c:v>73.117000000000004</c:v>
                </c:pt>
                <c:pt idx="3">
                  <c:v>72.997</c:v>
                </c:pt>
                <c:pt idx="4">
                  <c:v>73.039000000000001</c:v>
                </c:pt>
                <c:pt idx="5">
                  <c:v>72.900000000000006</c:v>
                </c:pt>
                <c:pt idx="6">
                  <c:v>72.849000000000004</c:v>
                </c:pt>
                <c:pt idx="7">
                  <c:v>72.784999999999997</c:v>
                </c:pt>
                <c:pt idx="8">
                  <c:v>72.957999999999998</c:v>
                </c:pt>
                <c:pt idx="9">
                  <c:v>72.924000000000007</c:v>
                </c:pt>
                <c:pt idx="10">
                  <c:v>73.064999999999998</c:v>
                </c:pt>
                <c:pt idx="11">
                  <c:v>73.137</c:v>
                </c:pt>
                <c:pt idx="12">
                  <c:v>73.228999999999999</c:v>
                </c:pt>
                <c:pt idx="13">
                  <c:v>73.230999999999995</c:v>
                </c:pt>
                <c:pt idx="14">
                  <c:v>73.468000000000004</c:v>
                </c:pt>
                <c:pt idx="15">
                  <c:v>73.27</c:v>
                </c:pt>
                <c:pt idx="16">
                  <c:v>73.182000000000002</c:v>
                </c:pt>
                <c:pt idx="17">
                  <c:v>73.123000000000005</c:v>
                </c:pt>
                <c:pt idx="18">
                  <c:v>73.185000000000002</c:v>
                </c:pt>
                <c:pt idx="19">
                  <c:v>73.17</c:v>
                </c:pt>
                <c:pt idx="20">
                  <c:v>72.995000000000005</c:v>
                </c:pt>
                <c:pt idx="21">
                  <c:v>73.132000000000005</c:v>
                </c:pt>
                <c:pt idx="22">
                  <c:v>73.119</c:v>
                </c:pt>
                <c:pt idx="23">
                  <c:v>73.058999999999997</c:v>
                </c:pt>
                <c:pt idx="24">
                  <c:v>72.995000000000005</c:v>
                </c:pt>
                <c:pt idx="25">
                  <c:v>73.094999999999999</c:v>
                </c:pt>
                <c:pt idx="26">
                  <c:v>73.156999999999996</c:v>
                </c:pt>
                <c:pt idx="27">
                  <c:v>73.147999999999996</c:v>
                </c:pt>
                <c:pt idx="28">
                  <c:v>73.152000000000001</c:v>
                </c:pt>
                <c:pt idx="29">
                  <c:v>72.974999999999994</c:v>
                </c:pt>
                <c:pt idx="30">
                  <c:v>73.052000000000007</c:v>
                </c:pt>
                <c:pt idx="31">
                  <c:v>72.923000000000002</c:v>
                </c:pt>
                <c:pt idx="32">
                  <c:v>72.873000000000005</c:v>
                </c:pt>
                <c:pt idx="33">
                  <c:v>73.283000000000001</c:v>
                </c:pt>
                <c:pt idx="34">
                  <c:v>79.295000000000002</c:v>
                </c:pt>
                <c:pt idx="35">
                  <c:v>73.290000000000006</c:v>
                </c:pt>
                <c:pt idx="36">
                  <c:v>73.055000000000007</c:v>
                </c:pt>
                <c:pt idx="37">
                  <c:v>72.531999999999996</c:v>
                </c:pt>
                <c:pt idx="38">
                  <c:v>73.215000000000003</c:v>
                </c:pt>
                <c:pt idx="39">
                  <c:v>73.378</c:v>
                </c:pt>
                <c:pt idx="40">
                  <c:v>73.109000000000009</c:v>
                </c:pt>
                <c:pt idx="41">
                  <c:v>73.096000000000004</c:v>
                </c:pt>
                <c:pt idx="42">
                  <c:v>73.052000000000007</c:v>
                </c:pt>
                <c:pt idx="43">
                  <c:v>73.094999999999999</c:v>
                </c:pt>
                <c:pt idx="44">
                  <c:v>73.582000000000008</c:v>
                </c:pt>
                <c:pt idx="45">
                  <c:v>73.540000000000006</c:v>
                </c:pt>
                <c:pt idx="46">
                  <c:v>72.873000000000005</c:v>
                </c:pt>
                <c:pt idx="47">
                  <c:v>73.177999999999997</c:v>
                </c:pt>
                <c:pt idx="48">
                  <c:v>73.263999999999996</c:v>
                </c:pt>
                <c:pt idx="49">
                  <c:v>73.153999999999996</c:v>
                </c:pt>
                <c:pt idx="50">
                  <c:v>73.180000000000007</c:v>
                </c:pt>
                <c:pt idx="51">
                  <c:v>73.415000000000006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'2016年全井戸集計表'!$AN$2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'2016年全井戸集計表'!$AN$3:$AN$54</c:f>
              <c:numCache>
                <c:formatCode>0.000_ </c:formatCode>
                <c:ptCount val="52"/>
                <c:pt idx="0">
                  <c:v>70.576999999999998</c:v>
                </c:pt>
                <c:pt idx="1">
                  <c:v>70.551999999999992</c:v>
                </c:pt>
                <c:pt idx="2">
                  <c:v>70.941999999999993</c:v>
                </c:pt>
                <c:pt idx="3">
                  <c:v>70.436000000000007</c:v>
                </c:pt>
                <c:pt idx="4">
                  <c:v>70.466999999999999</c:v>
                </c:pt>
                <c:pt idx="5">
                  <c:v>70.417000000000002</c:v>
                </c:pt>
                <c:pt idx="6">
                  <c:v>70.382000000000005</c:v>
                </c:pt>
                <c:pt idx="7">
                  <c:v>70.343999999999994</c:v>
                </c:pt>
                <c:pt idx="8">
                  <c:v>70.358999999999995</c:v>
                </c:pt>
                <c:pt idx="9">
                  <c:v>70.320999999999998</c:v>
                </c:pt>
                <c:pt idx="10">
                  <c:v>70.281000000000006</c:v>
                </c:pt>
                <c:pt idx="11">
                  <c:v>70.423000000000002</c:v>
                </c:pt>
                <c:pt idx="12">
                  <c:v>70.619</c:v>
                </c:pt>
                <c:pt idx="13">
                  <c:v>70.614000000000004</c:v>
                </c:pt>
                <c:pt idx="14">
                  <c:v>70.438999999999993</c:v>
                </c:pt>
                <c:pt idx="15">
                  <c:v>70.602000000000004</c:v>
                </c:pt>
                <c:pt idx="16">
                  <c:v>70.465000000000003</c:v>
                </c:pt>
                <c:pt idx="17">
                  <c:v>70.504999999999995</c:v>
                </c:pt>
                <c:pt idx="18">
                  <c:v>70.662999999999997</c:v>
                </c:pt>
                <c:pt idx="19">
                  <c:v>70.664999999999992</c:v>
                </c:pt>
                <c:pt idx="20">
                  <c:v>70.656999999999996</c:v>
                </c:pt>
                <c:pt idx="21">
                  <c:v>70.504000000000005</c:v>
                </c:pt>
                <c:pt idx="22">
                  <c:v>70.58</c:v>
                </c:pt>
                <c:pt idx="23">
                  <c:v>70.463999999999999</c:v>
                </c:pt>
                <c:pt idx="24">
                  <c:v>70.283000000000001</c:v>
                </c:pt>
                <c:pt idx="25">
                  <c:v>70.438999999999993</c:v>
                </c:pt>
                <c:pt idx="26">
                  <c:v>70.587000000000003</c:v>
                </c:pt>
                <c:pt idx="27">
                  <c:v>70.528999999999996</c:v>
                </c:pt>
                <c:pt idx="28">
                  <c:v>70.147999999999996</c:v>
                </c:pt>
                <c:pt idx="29">
                  <c:v>70.408000000000001</c:v>
                </c:pt>
                <c:pt idx="30">
                  <c:v>70.326999999999998</c:v>
                </c:pt>
                <c:pt idx="31">
                  <c:v>70.325000000000003</c:v>
                </c:pt>
                <c:pt idx="32">
                  <c:v>70.31</c:v>
                </c:pt>
                <c:pt idx="33">
                  <c:v>70.914000000000001</c:v>
                </c:pt>
                <c:pt idx="34">
                  <c:v>70.905000000000001</c:v>
                </c:pt>
                <c:pt idx="35">
                  <c:v>70.899000000000001</c:v>
                </c:pt>
                <c:pt idx="36">
                  <c:v>70.575999999999993</c:v>
                </c:pt>
                <c:pt idx="37">
                  <c:v>70.551000000000002</c:v>
                </c:pt>
                <c:pt idx="38">
                  <c:v>70.739000000000004</c:v>
                </c:pt>
                <c:pt idx="39">
                  <c:v>70.674999999999997</c:v>
                </c:pt>
                <c:pt idx="40">
                  <c:v>70.668999999999997</c:v>
                </c:pt>
                <c:pt idx="41">
                  <c:v>70.846000000000004</c:v>
                </c:pt>
                <c:pt idx="42">
                  <c:v>70.542000000000002</c:v>
                </c:pt>
                <c:pt idx="43">
                  <c:v>70.447999999999993</c:v>
                </c:pt>
                <c:pt idx="44">
                  <c:v>70.709000000000003</c:v>
                </c:pt>
                <c:pt idx="45">
                  <c:v>70.971999999999994</c:v>
                </c:pt>
                <c:pt idx="46">
                  <c:v>70.463999999999999</c:v>
                </c:pt>
                <c:pt idx="47">
                  <c:v>70.591999999999999</c:v>
                </c:pt>
                <c:pt idx="48">
                  <c:v>70.631</c:v>
                </c:pt>
                <c:pt idx="49">
                  <c:v>70.632999999999996</c:v>
                </c:pt>
                <c:pt idx="50">
                  <c:v>70.617000000000004</c:v>
                </c:pt>
                <c:pt idx="51">
                  <c:v>70.703999999999994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'2016年全井戸集計表'!$AO$2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'2016年全井戸集計表'!$AO$3:$AO$54</c:f>
              <c:numCache>
                <c:formatCode>0.000_ </c:formatCode>
                <c:ptCount val="52"/>
                <c:pt idx="0">
                  <c:v>60.039000000000001</c:v>
                </c:pt>
                <c:pt idx="1">
                  <c:v>60.364999999999995</c:v>
                </c:pt>
                <c:pt idx="2">
                  <c:v>60.896999999999998</c:v>
                </c:pt>
                <c:pt idx="3">
                  <c:v>60.265999999999998</c:v>
                </c:pt>
                <c:pt idx="4">
                  <c:v>60.08</c:v>
                </c:pt>
                <c:pt idx="5">
                  <c:v>60.268000000000001</c:v>
                </c:pt>
                <c:pt idx="6">
                  <c:v>60.293999999999997</c:v>
                </c:pt>
                <c:pt idx="7">
                  <c:v>60.537999999999997</c:v>
                </c:pt>
                <c:pt idx="8">
                  <c:v>60.105999999999995</c:v>
                </c:pt>
                <c:pt idx="9">
                  <c:v>59.956999999999994</c:v>
                </c:pt>
                <c:pt idx="10">
                  <c:v>59.915999999999997</c:v>
                </c:pt>
                <c:pt idx="11">
                  <c:v>60.076999999999998</c:v>
                </c:pt>
                <c:pt idx="12">
                  <c:v>60.442999999999998</c:v>
                </c:pt>
                <c:pt idx="13">
                  <c:v>60.320999999999998</c:v>
                </c:pt>
                <c:pt idx="14">
                  <c:v>60.358999999999995</c:v>
                </c:pt>
                <c:pt idx="15">
                  <c:v>60.256999999999998</c:v>
                </c:pt>
                <c:pt idx="16">
                  <c:v>60.042999999999999</c:v>
                </c:pt>
                <c:pt idx="17">
                  <c:v>60.167000000000002</c:v>
                </c:pt>
                <c:pt idx="18">
                  <c:v>59.978999999999999</c:v>
                </c:pt>
                <c:pt idx="19">
                  <c:v>60.195999999999998</c:v>
                </c:pt>
                <c:pt idx="20">
                  <c:v>60.23</c:v>
                </c:pt>
                <c:pt idx="21">
                  <c:v>60.177999999999997</c:v>
                </c:pt>
                <c:pt idx="22">
                  <c:v>60.072000000000003</c:v>
                </c:pt>
                <c:pt idx="23">
                  <c:v>60.253999999999998</c:v>
                </c:pt>
                <c:pt idx="24">
                  <c:v>60.361999999999995</c:v>
                </c:pt>
                <c:pt idx="25">
                  <c:v>60.211999999999996</c:v>
                </c:pt>
                <c:pt idx="26">
                  <c:v>60.598999999999997</c:v>
                </c:pt>
                <c:pt idx="27">
                  <c:v>60.388999999999996</c:v>
                </c:pt>
                <c:pt idx="28">
                  <c:v>60.317999999999998</c:v>
                </c:pt>
                <c:pt idx="29">
                  <c:v>60.298999999999992</c:v>
                </c:pt>
                <c:pt idx="30">
                  <c:v>60.373999999999995</c:v>
                </c:pt>
                <c:pt idx="31">
                  <c:v>60.316000000000003</c:v>
                </c:pt>
                <c:pt idx="32">
                  <c:v>60.183999999999997</c:v>
                </c:pt>
                <c:pt idx="33">
                  <c:v>60.635999999999996</c:v>
                </c:pt>
                <c:pt idx="34">
                  <c:v>60.902000000000001</c:v>
                </c:pt>
                <c:pt idx="35">
                  <c:v>60.634</c:v>
                </c:pt>
                <c:pt idx="36">
                  <c:v>60.373999999999995</c:v>
                </c:pt>
                <c:pt idx="37">
                  <c:v>60.048000000000002</c:v>
                </c:pt>
                <c:pt idx="38">
                  <c:v>60.078999999999994</c:v>
                </c:pt>
                <c:pt idx="39">
                  <c:v>60.414000000000001</c:v>
                </c:pt>
                <c:pt idx="40">
                  <c:v>60.335999999999999</c:v>
                </c:pt>
                <c:pt idx="41">
                  <c:v>60.378999999999998</c:v>
                </c:pt>
                <c:pt idx="42">
                  <c:v>60.253999999999998</c:v>
                </c:pt>
                <c:pt idx="43">
                  <c:v>60.211999999999996</c:v>
                </c:pt>
                <c:pt idx="44">
                  <c:v>60.382999999999996</c:v>
                </c:pt>
                <c:pt idx="45">
                  <c:v>60.143999999999998</c:v>
                </c:pt>
                <c:pt idx="46">
                  <c:v>60.198999999999998</c:v>
                </c:pt>
                <c:pt idx="47">
                  <c:v>60.304000000000002</c:v>
                </c:pt>
                <c:pt idx="48">
                  <c:v>60.186999999999998</c:v>
                </c:pt>
                <c:pt idx="49">
                  <c:v>60.263999999999996</c:v>
                </c:pt>
                <c:pt idx="50">
                  <c:v>60.223999999999997</c:v>
                </c:pt>
                <c:pt idx="51">
                  <c:v>60.15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'2016年全井戸集計表'!$AP$2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'2016年全井戸集計表'!$AP$3:$AP$54</c:f>
              <c:numCache>
                <c:formatCode>0.000_ </c:formatCode>
                <c:ptCount val="52"/>
                <c:pt idx="0">
                  <c:v>56.064999999999998</c:v>
                </c:pt>
                <c:pt idx="1">
                  <c:v>55.628999999999998</c:v>
                </c:pt>
                <c:pt idx="2">
                  <c:v>55.335000000000001</c:v>
                </c:pt>
                <c:pt idx="3">
                  <c:v>54.349000000000004</c:v>
                </c:pt>
                <c:pt idx="4">
                  <c:v>54.39</c:v>
                </c:pt>
                <c:pt idx="5">
                  <c:v>54.216999999999999</c:v>
                </c:pt>
                <c:pt idx="6">
                  <c:v>54.064999999999998</c:v>
                </c:pt>
                <c:pt idx="7">
                  <c:v>54.119</c:v>
                </c:pt>
                <c:pt idx="8">
                  <c:v>54.528999999999996</c:v>
                </c:pt>
                <c:pt idx="9">
                  <c:v>54.561</c:v>
                </c:pt>
                <c:pt idx="10">
                  <c:v>55.213999999999999</c:v>
                </c:pt>
                <c:pt idx="11">
                  <c:v>55.262999999999998</c:v>
                </c:pt>
                <c:pt idx="12">
                  <c:v>54.918999999999997</c:v>
                </c:pt>
                <c:pt idx="13">
                  <c:v>54.305</c:v>
                </c:pt>
                <c:pt idx="14">
                  <c:v>53.795000000000002</c:v>
                </c:pt>
                <c:pt idx="15">
                  <c:v>53.722999999999999</c:v>
                </c:pt>
                <c:pt idx="16">
                  <c:v>53.356999999999999</c:v>
                </c:pt>
                <c:pt idx="17">
                  <c:v>53.325000000000003</c:v>
                </c:pt>
                <c:pt idx="18">
                  <c:v>53.177999999999997</c:v>
                </c:pt>
                <c:pt idx="19">
                  <c:v>56.361000000000004</c:v>
                </c:pt>
                <c:pt idx="20">
                  <c:v>54.227000000000004</c:v>
                </c:pt>
                <c:pt idx="21">
                  <c:v>53.954999999999998</c:v>
                </c:pt>
                <c:pt idx="22">
                  <c:v>53.628</c:v>
                </c:pt>
                <c:pt idx="23">
                  <c:v>53.14</c:v>
                </c:pt>
                <c:pt idx="24">
                  <c:v>53.390999999999998</c:v>
                </c:pt>
                <c:pt idx="25">
                  <c:v>56.427</c:v>
                </c:pt>
                <c:pt idx="26">
                  <c:v>56.974999999999994</c:v>
                </c:pt>
                <c:pt idx="27">
                  <c:v>56.688000000000002</c:v>
                </c:pt>
                <c:pt idx="28">
                  <c:v>56.451000000000001</c:v>
                </c:pt>
                <c:pt idx="29">
                  <c:v>56.135999999999996</c:v>
                </c:pt>
                <c:pt idx="30">
                  <c:v>56.201999999999998</c:v>
                </c:pt>
                <c:pt idx="31">
                  <c:v>56.069000000000003</c:v>
                </c:pt>
                <c:pt idx="32">
                  <c:v>55.878999999999998</c:v>
                </c:pt>
                <c:pt idx="33">
                  <c:v>57.51</c:v>
                </c:pt>
                <c:pt idx="34">
                  <c:v>57.762</c:v>
                </c:pt>
                <c:pt idx="35">
                  <c:v>57.343999999999994</c:v>
                </c:pt>
                <c:pt idx="36">
                  <c:v>56.856999999999999</c:v>
                </c:pt>
                <c:pt idx="37">
                  <c:v>55.322000000000003</c:v>
                </c:pt>
                <c:pt idx="38">
                  <c:v>55.942</c:v>
                </c:pt>
                <c:pt idx="39">
                  <c:v>55.552999999999997</c:v>
                </c:pt>
                <c:pt idx="40">
                  <c:v>56.085000000000001</c:v>
                </c:pt>
                <c:pt idx="41">
                  <c:v>56.531999999999996</c:v>
                </c:pt>
                <c:pt idx="42">
                  <c:v>53.162999999999997</c:v>
                </c:pt>
                <c:pt idx="43">
                  <c:v>53.120999999999995</c:v>
                </c:pt>
                <c:pt idx="44">
                  <c:v>53.209000000000003</c:v>
                </c:pt>
                <c:pt idx="45">
                  <c:v>54.230000000000004</c:v>
                </c:pt>
                <c:pt idx="46">
                  <c:v>53.587000000000003</c:v>
                </c:pt>
                <c:pt idx="47">
                  <c:v>53.954999999999998</c:v>
                </c:pt>
                <c:pt idx="48">
                  <c:v>53.959000000000003</c:v>
                </c:pt>
                <c:pt idx="49">
                  <c:v>53.542999999999999</c:v>
                </c:pt>
                <c:pt idx="50">
                  <c:v>53.567999999999998</c:v>
                </c:pt>
                <c:pt idx="51">
                  <c:v>53.433999999999997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81408"/>
        <c:axId val="492381800"/>
      </c:lineChart>
      <c:catAx>
        <c:axId val="4923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381800"/>
        <c:crosses val="autoZero"/>
        <c:auto val="1"/>
        <c:lblAlgn val="ctr"/>
        <c:lblOffset val="100"/>
        <c:noMultiLvlLbl val="0"/>
      </c:catAx>
      <c:valAx>
        <c:axId val="492381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238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'2016年全井戸集計表'!$AQ$3:$AQ$54</c:f>
              <c:numCache>
                <c:formatCode>0.000_ </c:formatCode>
                <c:ptCount val="52"/>
                <c:pt idx="0">
                  <c:v>53.729000000000006</c:v>
                </c:pt>
                <c:pt idx="1">
                  <c:v>53.743000000000002</c:v>
                </c:pt>
                <c:pt idx="2">
                  <c:v>53.705000000000005</c:v>
                </c:pt>
                <c:pt idx="3">
                  <c:v>53.304000000000002</c:v>
                </c:pt>
                <c:pt idx="4">
                  <c:v>53.723000000000006</c:v>
                </c:pt>
                <c:pt idx="5">
                  <c:v>53.444000000000003</c:v>
                </c:pt>
                <c:pt idx="6">
                  <c:v>53.629000000000005</c:v>
                </c:pt>
                <c:pt idx="7">
                  <c:v>54.412000000000006</c:v>
                </c:pt>
                <c:pt idx="8">
                  <c:v>53.936</c:v>
                </c:pt>
                <c:pt idx="9">
                  <c:v>54.96</c:v>
                </c:pt>
                <c:pt idx="10">
                  <c:v>54.798000000000002</c:v>
                </c:pt>
                <c:pt idx="11">
                  <c:v>55.623000000000005</c:v>
                </c:pt>
                <c:pt idx="12">
                  <c:v>54.554000000000002</c:v>
                </c:pt>
                <c:pt idx="13">
                  <c:v>55.763000000000005</c:v>
                </c:pt>
                <c:pt idx="14">
                  <c:v>54.373000000000005</c:v>
                </c:pt>
                <c:pt idx="15">
                  <c:v>54.239000000000004</c:v>
                </c:pt>
                <c:pt idx="16">
                  <c:v>54.087000000000003</c:v>
                </c:pt>
                <c:pt idx="17">
                  <c:v>53.979000000000006</c:v>
                </c:pt>
                <c:pt idx="18">
                  <c:v>55.603000000000002</c:v>
                </c:pt>
                <c:pt idx="19">
                  <c:v>55.982000000000006</c:v>
                </c:pt>
                <c:pt idx="20">
                  <c:v>54.521000000000001</c:v>
                </c:pt>
                <c:pt idx="21">
                  <c:v>55.049000000000007</c:v>
                </c:pt>
                <c:pt idx="22">
                  <c:v>53.531000000000006</c:v>
                </c:pt>
                <c:pt idx="23">
                  <c:v>56.131</c:v>
                </c:pt>
                <c:pt idx="24">
                  <c:v>55.489000000000004</c:v>
                </c:pt>
                <c:pt idx="25">
                  <c:v>56.006</c:v>
                </c:pt>
                <c:pt idx="26">
                  <c:v>56.343000000000004</c:v>
                </c:pt>
                <c:pt idx="27">
                  <c:v>56.42</c:v>
                </c:pt>
                <c:pt idx="28">
                  <c:v>55.814</c:v>
                </c:pt>
                <c:pt idx="29">
                  <c:v>56.312000000000005</c:v>
                </c:pt>
                <c:pt idx="30">
                  <c:v>55.53</c:v>
                </c:pt>
                <c:pt idx="31">
                  <c:v>56.097000000000001</c:v>
                </c:pt>
                <c:pt idx="32">
                  <c:v>55.949000000000005</c:v>
                </c:pt>
                <c:pt idx="33">
                  <c:v>56.363000000000007</c:v>
                </c:pt>
                <c:pt idx="34">
                  <c:v>55.952000000000005</c:v>
                </c:pt>
                <c:pt idx="35">
                  <c:v>56.120000000000005</c:v>
                </c:pt>
                <c:pt idx="36">
                  <c:v>56.242000000000004</c:v>
                </c:pt>
                <c:pt idx="37">
                  <c:v>56.584000000000003</c:v>
                </c:pt>
                <c:pt idx="38">
                  <c:v>55.626000000000005</c:v>
                </c:pt>
                <c:pt idx="39">
                  <c:v>56.153000000000006</c:v>
                </c:pt>
                <c:pt idx="40">
                  <c:v>54.477000000000004</c:v>
                </c:pt>
                <c:pt idx="41">
                  <c:v>56.217000000000006</c:v>
                </c:pt>
                <c:pt idx="42">
                  <c:v>53.121000000000002</c:v>
                </c:pt>
                <c:pt idx="43">
                  <c:v>56.044000000000004</c:v>
                </c:pt>
                <c:pt idx="44">
                  <c:v>53.316000000000003</c:v>
                </c:pt>
                <c:pt idx="45">
                  <c:v>56.377000000000002</c:v>
                </c:pt>
                <c:pt idx="46">
                  <c:v>54.022000000000006</c:v>
                </c:pt>
                <c:pt idx="47">
                  <c:v>55.964000000000006</c:v>
                </c:pt>
                <c:pt idx="48">
                  <c:v>56.249000000000002</c:v>
                </c:pt>
                <c:pt idx="49">
                  <c:v>53.323</c:v>
                </c:pt>
                <c:pt idx="50">
                  <c:v>54.050000000000004</c:v>
                </c:pt>
                <c:pt idx="51">
                  <c:v>54.896000000000001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'2016年全井戸集計表'!$AR$2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'2016年全井戸集計表'!$AR$3:$AR$54</c:f>
              <c:numCache>
                <c:formatCode>0.000_ </c:formatCode>
                <c:ptCount val="52"/>
                <c:pt idx="0">
                  <c:v>52.86</c:v>
                </c:pt>
                <c:pt idx="1">
                  <c:v>52.645000000000003</c:v>
                </c:pt>
                <c:pt idx="2">
                  <c:v>52.695999999999998</c:v>
                </c:pt>
                <c:pt idx="3">
                  <c:v>51.271000000000001</c:v>
                </c:pt>
                <c:pt idx="4">
                  <c:v>51.417999999999999</c:v>
                </c:pt>
                <c:pt idx="5">
                  <c:v>52.356999999999999</c:v>
                </c:pt>
                <c:pt idx="6">
                  <c:v>52.167999999999999</c:v>
                </c:pt>
                <c:pt idx="7">
                  <c:v>52.44</c:v>
                </c:pt>
                <c:pt idx="8">
                  <c:v>52.356999999999999</c:v>
                </c:pt>
                <c:pt idx="9">
                  <c:v>52.234999999999999</c:v>
                </c:pt>
                <c:pt idx="10">
                  <c:v>52.781999999999996</c:v>
                </c:pt>
                <c:pt idx="11">
                  <c:v>53.16</c:v>
                </c:pt>
                <c:pt idx="12">
                  <c:v>52.884999999999998</c:v>
                </c:pt>
                <c:pt idx="13">
                  <c:v>52.298999999999999</c:v>
                </c:pt>
                <c:pt idx="14">
                  <c:v>52.115000000000002</c:v>
                </c:pt>
                <c:pt idx="15">
                  <c:v>51.643000000000001</c:v>
                </c:pt>
                <c:pt idx="16">
                  <c:v>51.484999999999999</c:v>
                </c:pt>
                <c:pt idx="17">
                  <c:v>51.396999999999998</c:v>
                </c:pt>
                <c:pt idx="18">
                  <c:v>51.314999999999998</c:v>
                </c:pt>
                <c:pt idx="19">
                  <c:v>52.802</c:v>
                </c:pt>
                <c:pt idx="20">
                  <c:v>52.152999999999999</c:v>
                </c:pt>
                <c:pt idx="21">
                  <c:v>52.334000000000003</c:v>
                </c:pt>
                <c:pt idx="22">
                  <c:v>51.963000000000001</c:v>
                </c:pt>
                <c:pt idx="23">
                  <c:v>51.204000000000001</c:v>
                </c:pt>
                <c:pt idx="24">
                  <c:v>51.195</c:v>
                </c:pt>
                <c:pt idx="25">
                  <c:v>52.322000000000003</c:v>
                </c:pt>
                <c:pt idx="26">
                  <c:v>53.457999999999998</c:v>
                </c:pt>
                <c:pt idx="27">
                  <c:v>53.405999999999999</c:v>
                </c:pt>
                <c:pt idx="28">
                  <c:v>53.308999999999997</c:v>
                </c:pt>
                <c:pt idx="29">
                  <c:v>53.158999999999999</c:v>
                </c:pt>
                <c:pt idx="30">
                  <c:v>53.314</c:v>
                </c:pt>
                <c:pt idx="31">
                  <c:v>53.014000000000003</c:v>
                </c:pt>
                <c:pt idx="32">
                  <c:v>53.005000000000003</c:v>
                </c:pt>
                <c:pt idx="33">
                  <c:v>54.093000000000004</c:v>
                </c:pt>
                <c:pt idx="34">
                  <c:v>53.767000000000003</c:v>
                </c:pt>
                <c:pt idx="35">
                  <c:v>53.792000000000002</c:v>
                </c:pt>
                <c:pt idx="36">
                  <c:v>53.387999999999998</c:v>
                </c:pt>
                <c:pt idx="37">
                  <c:v>52.558</c:v>
                </c:pt>
                <c:pt idx="38">
                  <c:v>53.21</c:v>
                </c:pt>
                <c:pt idx="39">
                  <c:v>52.606999999999999</c:v>
                </c:pt>
                <c:pt idx="40">
                  <c:v>52.881999999999998</c:v>
                </c:pt>
                <c:pt idx="41">
                  <c:v>53.271000000000001</c:v>
                </c:pt>
                <c:pt idx="42">
                  <c:v>51.106000000000002</c:v>
                </c:pt>
                <c:pt idx="43">
                  <c:v>51.221000000000004</c:v>
                </c:pt>
                <c:pt idx="44">
                  <c:v>51.731999999999999</c:v>
                </c:pt>
                <c:pt idx="45">
                  <c:v>52.353999999999999</c:v>
                </c:pt>
                <c:pt idx="46">
                  <c:v>52.267000000000003</c:v>
                </c:pt>
                <c:pt idx="47">
                  <c:v>52.293999999999997</c:v>
                </c:pt>
                <c:pt idx="48">
                  <c:v>52.543999999999997</c:v>
                </c:pt>
                <c:pt idx="49">
                  <c:v>51.408999999999999</c:v>
                </c:pt>
                <c:pt idx="50">
                  <c:v>51.676000000000002</c:v>
                </c:pt>
                <c:pt idx="51">
                  <c:v>51.661999999999999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'2016年全井戸集計表'!$AS$2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'2016年全井戸集計表'!$AS$3:$AS$54</c:f>
              <c:numCache>
                <c:formatCode>0.000_ </c:formatCode>
                <c:ptCount val="52"/>
                <c:pt idx="0">
                  <c:v>50.373000000000005</c:v>
                </c:pt>
                <c:pt idx="1">
                  <c:v>50.325000000000003</c:v>
                </c:pt>
                <c:pt idx="2">
                  <c:v>49.849000000000004</c:v>
                </c:pt>
                <c:pt idx="3">
                  <c:v>49.586000000000006</c:v>
                </c:pt>
                <c:pt idx="4">
                  <c:v>49.748000000000005</c:v>
                </c:pt>
                <c:pt idx="5">
                  <c:v>49.593000000000004</c:v>
                </c:pt>
                <c:pt idx="6">
                  <c:v>49.606999999999999</c:v>
                </c:pt>
                <c:pt idx="7">
                  <c:v>49.671000000000006</c:v>
                </c:pt>
                <c:pt idx="8">
                  <c:v>49.792000000000002</c:v>
                </c:pt>
                <c:pt idx="9">
                  <c:v>49.75</c:v>
                </c:pt>
                <c:pt idx="10">
                  <c:v>50.048000000000002</c:v>
                </c:pt>
                <c:pt idx="11">
                  <c:v>49.642000000000003</c:v>
                </c:pt>
                <c:pt idx="12">
                  <c:v>49.465000000000003</c:v>
                </c:pt>
                <c:pt idx="13">
                  <c:v>49.21</c:v>
                </c:pt>
                <c:pt idx="14">
                  <c:v>48.706000000000003</c:v>
                </c:pt>
                <c:pt idx="15">
                  <c:v>48.653000000000006</c:v>
                </c:pt>
                <c:pt idx="16">
                  <c:v>48.313000000000002</c:v>
                </c:pt>
                <c:pt idx="17">
                  <c:v>48.533000000000001</c:v>
                </c:pt>
                <c:pt idx="18">
                  <c:v>48.519000000000005</c:v>
                </c:pt>
                <c:pt idx="19">
                  <c:v>52.755000000000003</c:v>
                </c:pt>
                <c:pt idx="20">
                  <c:v>49.1</c:v>
                </c:pt>
                <c:pt idx="21">
                  <c:v>49.056000000000004</c:v>
                </c:pt>
                <c:pt idx="22">
                  <c:v>48.825000000000003</c:v>
                </c:pt>
                <c:pt idx="23">
                  <c:v>48.489000000000004</c:v>
                </c:pt>
                <c:pt idx="24">
                  <c:v>48.566000000000003</c:v>
                </c:pt>
                <c:pt idx="25">
                  <c:v>51.941000000000003</c:v>
                </c:pt>
                <c:pt idx="26">
                  <c:v>52.186</c:v>
                </c:pt>
                <c:pt idx="27">
                  <c:v>51.837000000000003</c:v>
                </c:pt>
                <c:pt idx="28">
                  <c:v>51.779000000000003</c:v>
                </c:pt>
                <c:pt idx="29">
                  <c:v>51.5</c:v>
                </c:pt>
                <c:pt idx="30">
                  <c:v>51.693000000000005</c:v>
                </c:pt>
                <c:pt idx="31">
                  <c:v>51.552000000000007</c:v>
                </c:pt>
                <c:pt idx="32">
                  <c:v>51.400000000000006</c:v>
                </c:pt>
                <c:pt idx="33">
                  <c:v>52.649000000000001</c:v>
                </c:pt>
                <c:pt idx="34">
                  <c:v>52.539000000000001</c:v>
                </c:pt>
                <c:pt idx="35">
                  <c:v>52.142000000000003</c:v>
                </c:pt>
                <c:pt idx="36">
                  <c:v>51.930000000000007</c:v>
                </c:pt>
                <c:pt idx="37">
                  <c:v>49.593000000000004</c:v>
                </c:pt>
                <c:pt idx="38">
                  <c:v>49.645000000000003</c:v>
                </c:pt>
                <c:pt idx="39">
                  <c:v>49.567</c:v>
                </c:pt>
                <c:pt idx="40">
                  <c:v>50.972999999999999</c:v>
                </c:pt>
                <c:pt idx="41">
                  <c:v>51.231000000000002</c:v>
                </c:pt>
                <c:pt idx="42">
                  <c:v>48.303000000000004</c:v>
                </c:pt>
                <c:pt idx="43">
                  <c:v>48.341999999999999</c:v>
                </c:pt>
                <c:pt idx="44">
                  <c:v>48.42</c:v>
                </c:pt>
                <c:pt idx="45">
                  <c:v>49.781000000000006</c:v>
                </c:pt>
                <c:pt idx="46">
                  <c:v>48.731999999999999</c:v>
                </c:pt>
                <c:pt idx="47">
                  <c:v>48.916000000000004</c:v>
                </c:pt>
                <c:pt idx="48">
                  <c:v>48.853999999999999</c:v>
                </c:pt>
                <c:pt idx="49">
                  <c:v>48.653000000000006</c:v>
                </c:pt>
                <c:pt idx="50">
                  <c:v>48.738</c:v>
                </c:pt>
                <c:pt idx="51">
                  <c:v>48.647000000000006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83512"/>
        <c:axId val="493083904"/>
      </c:lineChart>
      <c:catAx>
        <c:axId val="49308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083904"/>
        <c:crosses val="autoZero"/>
        <c:auto val="1"/>
        <c:lblAlgn val="ctr"/>
        <c:lblOffset val="100"/>
        <c:noMultiLvlLbl val="0"/>
      </c:catAx>
      <c:valAx>
        <c:axId val="49308390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3083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sz="1800"/>
              <a:t>2016</a:t>
            </a:r>
            <a:endParaRPr lang="ja-JP" sz="1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'2016年全井戸集計表'!$AT$3:$AT$54</c:f>
              <c:numCache>
                <c:formatCode>General</c:formatCode>
                <c:ptCount val="52"/>
                <c:pt idx="0">
                  <c:v>85.21</c:v>
                </c:pt>
                <c:pt idx="1">
                  <c:v>85.215999999999994</c:v>
                </c:pt>
                <c:pt idx="2">
                  <c:v>85.323000000000008</c:v>
                </c:pt>
                <c:pt idx="3">
                  <c:v>85.164000000000001</c:v>
                </c:pt>
                <c:pt idx="4">
                  <c:v>85.027999999999992</c:v>
                </c:pt>
                <c:pt idx="5">
                  <c:v>85.108999999999995</c:v>
                </c:pt>
                <c:pt idx="6">
                  <c:v>85.108999999999995</c:v>
                </c:pt>
                <c:pt idx="7">
                  <c:v>85.155000000000001</c:v>
                </c:pt>
                <c:pt idx="8">
                  <c:v>85.122</c:v>
                </c:pt>
                <c:pt idx="9">
                  <c:v>84.96</c:v>
                </c:pt>
                <c:pt idx="10">
                  <c:v>84.926999999999992</c:v>
                </c:pt>
                <c:pt idx="11">
                  <c:v>84.700999999999993</c:v>
                </c:pt>
                <c:pt idx="12">
                  <c:v>85.067999999999998</c:v>
                </c:pt>
                <c:pt idx="13">
                  <c:v>85.266999999999996</c:v>
                </c:pt>
                <c:pt idx="14">
                  <c:v>85.08</c:v>
                </c:pt>
                <c:pt idx="15">
                  <c:v>85.27</c:v>
                </c:pt>
                <c:pt idx="16">
                  <c:v>85.162999999999997</c:v>
                </c:pt>
                <c:pt idx="17">
                  <c:v>84.882000000000005</c:v>
                </c:pt>
                <c:pt idx="18">
                  <c:v>85.048000000000002</c:v>
                </c:pt>
                <c:pt idx="19">
                  <c:v>84.890999999999991</c:v>
                </c:pt>
                <c:pt idx="20">
                  <c:v>84.972999999999999</c:v>
                </c:pt>
                <c:pt idx="21">
                  <c:v>85.024000000000001</c:v>
                </c:pt>
                <c:pt idx="22">
                  <c:v>84.87</c:v>
                </c:pt>
                <c:pt idx="23">
                  <c:v>85.033000000000001</c:v>
                </c:pt>
                <c:pt idx="24">
                  <c:v>84.760999999999996</c:v>
                </c:pt>
                <c:pt idx="25">
                  <c:v>84.978999999999999</c:v>
                </c:pt>
                <c:pt idx="26">
                  <c:v>84.792000000000002</c:v>
                </c:pt>
                <c:pt idx="27">
                  <c:v>85.096000000000004</c:v>
                </c:pt>
                <c:pt idx="28">
                  <c:v>85.006</c:v>
                </c:pt>
                <c:pt idx="29">
                  <c:v>84.86699999999999</c:v>
                </c:pt>
                <c:pt idx="30">
                  <c:v>84.997</c:v>
                </c:pt>
                <c:pt idx="31">
                  <c:v>84.899000000000001</c:v>
                </c:pt>
                <c:pt idx="32">
                  <c:v>84.795999999999992</c:v>
                </c:pt>
                <c:pt idx="33">
                  <c:v>84.899000000000001</c:v>
                </c:pt>
                <c:pt idx="34">
                  <c:v>85.144999999999996</c:v>
                </c:pt>
                <c:pt idx="35">
                  <c:v>85.418999999999997</c:v>
                </c:pt>
                <c:pt idx="36">
                  <c:v>84.807000000000002</c:v>
                </c:pt>
                <c:pt idx="37">
                  <c:v>84.775999999999996</c:v>
                </c:pt>
                <c:pt idx="38">
                  <c:v>84.835999999999999</c:v>
                </c:pt>
                <c:pt idx="39">
                  <c:v>89.994</c:v>
                </c:pt>
                <c:pt idx="40">
                  <c:v>84.887</c:v>
                </c:pt>
                <c:pt idx="41">
                  <c:v>84.989000000000004</c:v>
                </c:pt>
                <c:pt idx="42">
                  <c:v>84.908999999999992</c:v>
                </c:pt>
                <c:pt idx="43">
                  <c:v>84.983000000000004</c:v>
                </c:pt>
                <c:pt idx="44">
                  <c:v>84.962000000000003</c:v>
                </c:pt>
                <c:pt idx="45">
                  <c:v>84.887</c:v>
                </c:pt>
                <c:pt idx="46">
                  <c:v>84.876999999999995</c:v>
                </c:pt>
                <c:pt idx="47">
                  <c:v>84.950999999999993</c:v>
                </c:pt>
                <c:pt idx="48">
                  <c:v>84.837000000000003</c:v>
                </c:pt>
                <c:pt idx="49">
                  <c:v>84.98599999999999</c:v>
                </c:pt>
                <c:pt idx="50">
                  <c:v>84.997</c:v>
                </c:pt>
                <c:pt idx="51">
                  <c:v>85.262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'2016年全井戸集計表'!$AU$2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'2016年全井戸集計表'!$AU$3:$AU$54</c:f>
              <c:numCache>
                <c:formatCode>General</c:formatCode>
                <c:ptCount val="52"/>
                <c:pt idx="0">
                  <c:v>80.730999999999995</c:v>
                </c:pt>
                <c:pt idx="1">
                  <c:v>81.497</c:v>
                </c:pt>
                <c:pt idx="2">
                  <c:v>81.3</c:v>
                </c:pt>
                <c:pt idx="3">
                  <c:v>81.481999999999999</c:v>
                </c:pt>
                <c:pt idx="4">
                  <c:v>81.537999999999997</c:v>
                </c:pt>
                <c:pt idx="5">
                  <c:v>81.455999999999989</c:v>
                </c:pt>
                <c:pt idx="6">
                  <c:v>81.462999999999994</c:v>
                </c:pt>
                <c:pt idx="7">
                  <c:v>81.278999999999996</c:v>
                </c:pt>
                <c:pt idx="8">
                  <c:v>81.275999999999996</c:v>
                </c:pt>
                <c:pt idx="9">
                  <c:v>81.289999999999992</c:v>
                </c:pt>
                <c:pt idx="10">
                  <c:v>81.268000000000001</c:v>
                </c:pt>
                <c:pt idx="11">
                  <c:v>81.334000000000003</c:v>
                </c:pt>
                <c:pt idx="12">
                  <c:v>81.307000000000002</c:v>
                </c:pt>
                <c:pt idx="13">
                  <c:v>81.317999999999998</c:v>
                </c:pt>
                <c:pt idx="14">
                  <c:v>81.242999999999995</c:v>
                </c:pt>
                <c:pt idx="15">
                  <c:v>81.248999999999995</c:v>
                </c:pt>
                <c:pt idx="16">
                  <c:v>81.319999999999993</c:v>
                </c:pt>
                <c:pt idx="17">
                  <c:v>81.293999999999997</c:v>
                </c:pt>
                <c:pt idx="18">
                  <c:v>81.552999999999997</c:v>
                </c:pt>
                <c:pt idx="19">
                  <c:v>81.144999999999996</c:v>
                </c:pt>
                <c:pt idx="20">
                  <c:v>81.128</c:v>
                </c:pt>
                <c:pt idx="21">
                  <c:v>81.19</c:v>
                </c:pt>
                <c:pt idx="22">
                  <c:v>81.22</c:v>
                </c:pt>
                <c:pt idx="23">
                  <c:v>81.292000000000002</c:v>
                </c:pt>
                <c:pt idx="24">
                  <c:v>81.203999999999994</c:v>
                </c:pt>
                <c:pt idx="25">
                  <c:v>81.307000000000002</c:v>
                </c:pt>
                <c:pt idx="26">
                  <c:v>81.114000000000004</c:v>
                </c:pt>
                <c:pt idx="27">
                  <c:v>81.296999999999997</c:v>
                </c:pt>
                <c:pt idx="28">
                  <c:v>81.298999999999992</c:v>
                </c:pt>
                <c:pt idx="29">
                  <c:v>81.314999999999998</c:v>
                </c:pt>
                <c:pt idx="30">
                  <c:v>81.302999999999997</c:v>
                </c:pt>
                <c:pt idx="31">
                  <c:v>81.3</c:v>
                </c:pt>
                <c:pt idx="32">
                  <c:v>81.298999999999992</c:v>
                </c:pt>
                <c:pt idx="33">
                  <c:v>81.441000000000003</c:v>
                </c:pt>
                <c:pt idx="34">
                  <c:v>81.525000000000006</c:v>
                </c:pt>
                <c:pt idx="35">
                  <c:v>81.88</c:v>
                </c:pt>
                <c:pt idx="36">
                  <c:v>81.343999999999994</c:v>
                </c:pt>
                <c:pt idx="37">
                  <c:v>81.424999999999997</c:v>
                </c:pt>
                <c:pt idx="38">
                  <c:v>81.305999999999997</c:v>
                </c:pt>
                <c:pt idx="39">
                  <c:v>81.162999999999997</c:v>
                </c:pt>
                <c:pt idx="40">
                  <c:v>81.313000000000002</c:v>
                </c:pt>
                <c:pt idx="41">
                  <c:v>81.572000000000003</c:v>
                </c:pt>
                <c:pt idx="42">
                  <c:v>81.301999999999992</c:v>
                </c:pt>
                <c:pt idx="43">
                  <c:v>81.307000000000002</c:v>
                </c:pt>
                <c:pt idx="44">
                  <c:v>81.394000000000005</c:v>
                </c:pt>
                <c:pt idx="45">
                  <c:v>81.378999999999991</c:v>
                </c:pt>
                <c:pt idx="46">
                  <c:v>81.323999999999998</c:v>
                </c:pt>
                <c:pt idx="47">
                  <c:v>81.296999999999997</c:v>
                </c:pt>
                <c:pt idx="48">
                  <c:v>81.283999999999992</c:v>
                </c:pt>
                <c:pt idx="49">
                  <c:v>81.314999999999998</c:v>
                </c:pt>
                <c:pt idx="50">
                  <c:v>81.307000000000002</c:v>
                </c:pt>
                <c:pt idx="51">
                  <c:v>81.484999999999999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'2016年全井戸集計表'!$AV$2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'2016年全井戸集計表'!$AV$3:$AV$54</c:f>
              <c:numCache>
                <c:formatCode>General</c:formatCode>
                <c:ptCount val="52"/>
                <c:pt idx="0">
                  <c:v>77.349999999999994</c:v>
                </c:pt>
                <c:pt idx="1">
                  <c:v>79.430999999999997</c:v>
                </c:pt>
                <c:pt idx="2">
                  <c:v>79.831000000000003</c:v>
                </c:pt>
                <c:pt idx="3">
                  <c:v>79.302999999999997</c:v>
                </c:pt>
                <c:pt idx="5">
                  <c:v>79.224999999999994</c:v>
                </c:pt>
                <c:pt idx="7">
                  <c:v>80.117999999999995</c:v>
                </c:pt>
                <c:pt idx="8">
                  <c:v>79.563000000000002</c:v>
                </c:pt>
                <c:pt idx="9">
                  <c:v>79.606999999999999</c:v>
                </c:pt>
                <c:pt idx="10">
                  <c:v>79.88</c:v>
                </c:pt>
                <c:pt idx="11">
                  <c:v>79.394000000000005</c:v>
                </c:pt>
                <c:pt idx="12">
                  <c:v>79.307999999999993</c:v>
                </c:pt>
                <c:pt idx="13">
                  <c:v>79.31</c:v>
                </c:pt>
                <c:pt idx="14">
                  <c:v>79.271999999999991</c:v>
                </c:pt>
                <c:pt idx="15">
                  <c:v>79.468000000000004</c:v>
                </c:pt>
                <c:pt idx="16">
                  <c:v>79.489999999999995</c:v>
                </c:pt>
                <c:pt idx="17">
                  <c:v>79.358000000000004</c:v>
                </c:pt>
                <c:pt idx="18">
                  <c:v>79.063000000000002</c:v>
                </c:pt>
                <c:pt idx="19">
                  <c:v>79.555999999999997</c:v>
                </c:pt>
                <c:pt idx="20">
                  <c:v>79.388999999999996</c:v>
                </c:pt>
                <c:pt idx="21">
                  <c:v>79.632999999999996</c:v>
                </c:pt>
                <c:pt idx="22">
                  <c:v>79.551999999999992</c:v>
                </c:pt>
                <c:pt idx="23">
                  <c:v>79.575999999999993</c:v>
                </c:pt>
                <c:pt idx="24">
                  <c:v>79.61</c:v>
                </c:pt>
                <c:pt idx="25">
                  <c:v>79.486999999999995</c:v>
                </c:pt>
                <c:pt idx="26">
                  <c:v>79.397999999999996</c:v>
                </c:pt>
                <c:pt idx="27">
                  <c:v>79.527000000000001</c:v>
                </c:pt>
                <c:pt idx="28">
                  <c:v>79.679000000000002</c:v>
                </c:pt>
                <c:pt idx="29">
                  <c:v>79.503999999999991</c:v>
                </c:pt>
                <c:pt idx="30">
                  <c:v>79.551999999999992</c:v>
                </c:pt>
                <c:pt idx="31">
                  <c:v>79.396000000000001</c:v>
                </c:pt>
                <c:pt idx="32">
                  <c:v>79.355000000000004</c:v>
                </c:pt>
                <c:pt idx="33">
                  <c:v>80.055000000000007</c:v>
                </c:pt>
                <c:pt idx="34">
                  <c:v>80.382000000000005</c:v>
                </c:pt>
                <c:pt idx="35">
                  <c:v>80.221000000000004</c:v>
                </c:pt>
                <c:pt idx="36">
                  <c:v>79.275999999999996</c:v>
                </c:pt>
                <c:pt idx="37">
                  <c:v>79.171999999999997</c:v>
                </c:pt>
                <c:pt idx="38">
                  <c:v>79.472999999999999</c:v>
                </c:pt>
                <c:pt idx="39">
                  <c:v>79.561000000000007</c:v>
                </c:pt>
                <c:pt idx="40">
                  <c:v>79.647999999999996</c:v>
                </c:pt>
                <c:pt idx="41">
                  <c:v>80.128999999999991</c:v>
                </c:pt>
                <c:pt idx="42">
                  <c:v>79.713999999999999</c:v>
                </c:pt>
                <c:pt idx="43">
                  <c:v>79.77</c:v>
                </c:pt>
                <c:pt idx="44">
                  <c:v>79.997</c:v>
                </c:pt>
                <c:pt idx="45">
                  <c:v>80.069000000000003</c:v>
                </c:pt>
                <c:pt idx="46">
                  <c:v>79.638000000000005</c:v>
                </c:pt>
                <c:pt idx="47">
                  <c:v>79.626000000000005</c:v>
                </c:pt>
                <c:pt idx="48">
                  <c:v>79.664000000000001</c:v>
                </c:pt>
                <c:pt idx="49">
                  <c:v>79.611999999999995</c:v>
                </c:pt>
                <c:pt idx="50">
                  <c:v>79.576999999999998</c:v>
                </c:pt>
                <c:pt idx="51">
                  <c:v>79.78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'2016年全井戸集計表'!$AW$2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'2016年全井戸集計表'!$AW$3:$AW$54</c:f>
              <c:numCache>
                <c:formatCode>General</c:formatCode>
                <c:ptCount val="52"/>
                <c:pt idx="0">
                  <c:v>76.003</c:v>
                </c:pt>
                <c:pt idx="1">
                  <c:v>79.113</c:v>
                </c:pt>
                <c:pt idx="2">
                  <c:v>79.474000000000004</c:v>
                </c:pt>
                <c:pt idx="3">
                  <c:v>79.179000000000002</c:v>
                </c:pt>
                <c:pt idx="4">
                  <c:v>79.373000000000005</c:v>
                </c:pt>
                <c:pt idx="5">
                  <c:v>79.078000000000003</c:v>
                </c:pt>
                <c:pt idx="6">
                  <c:v>79.009</c:v>
                </c:pt>
                <c:pt idx="7">
                  <c:v>79.344999999999999</c:v>
                </c:pt>
                <c:pt idx="8">
                  <c:v>79.287000000000006</c:v>
                </c:pt>
                <c:pt idx="9">
                  <c:v>79.138999999999996</c:v>
                </c:pt>
                <c:pt idx="10">
                  <c:v>79.194999999999993</c:v>
                </c:pt>
                <c:pt idx="11">
                  <c:v>79.036000000000001</c:v>
                </c:pt>
                <c:pt idx="12">
                  <c:v>79.138000000000005</c:v>
                </c:pt>
                <c:pt idx="13">
                  <c:v>79.153999999999996</c:v>
                </c:pt>
                <c:pt idx="14">
                  <c:v>79.206999999999994</c:v>
                </c:pt>
                <c:pt idx="15">
                  <c:v>79.150000000000006</c:v>
                </c:pt>
                <c:pt idx="16">
                  <c:v>79.197000000000003</c:v>
                </c:pt>
                <c:pt idx="17">
                  <c:v>79.225999999999999</c:v>
                </c:pt>
                <c:pt idx="18">
                  <c:v>79.034999999999997</c:v>
                </c:pt>
                <c:pt idx="19">
                  <c:v>79.210000000000008</c:v>
                </c:pt>
                <c:pt idx="20">
                  <c:v>79.037999999999997</c:v>
                </c:pt>
                <c:pt idx="21">
                  <c:v>79.078000000000003</c:v>
                </c:pt>
                <c:pt idx="22">
                  <c:v>77.947000000000003</c:v>
                </c:pt>
                <c:pt idx="23">
                  <c:v>79.209000000000003</c:v>
                </c:pt>
                <c:pt idx="24">
                  <c:v>79.100999999999999</c:v>
                </c:pt>
                <c:pt idx="25">
                  <c:v>79.039999999999992</c:v>
                </c:pt>
                <c:pt idx="26">
                  <c:v>78.718999999999994</c:v>
                </c:pt>
                <c:pt idx="27">
                  <c:v>78.980999999999995</c:v>
                </c:pt>
                <c:pt idx="28">
                  <c:v>78.844999999999999</c:v>
                </c:pt>
                <c:pt idx="29">
                  <c:v>78.954999999999998</c:v>
                </c:pt>
                <c:pt idx="30">
                  <c:v>79.085000000000008</c:v>
                </c:pt>
                <c:pt idx="31">
                  <c:v>78.998000000000005</c:v>
                </c:pt>
                <c:pt idx="32">
                  <c:v>78.900999999999996</c:v>
                </c:pt>
                <c:pt idx="33">
                  <c:v>79.744</c:v>
                </c:pt>
                <c:pt idx="34">
                  <c:v>80.191000000000003</c:v>
                </c:pt>
                <c:pt idx="35">
                  <c:v>79.460000000000008</c:v>
                </c:pt>
                <c:pt idx="36">
                  <c:v>79.210999999999999</c:v>
                </c:pt>
                <c:pt idx="37">
                  <c:v>79.058999999999997</c:v>
                </c:pt>
                <c:pt idx="38">
                  <c:v>79.326999999999998</c:v>
                </c:pt>
                <c:pt idx="39">
                  <c:v>79.489000000000004</c:v>
                </c:pt>
                <c:pt idx="40">
                  <c:v>79.558999999999997</c:v>
                </c:pt>
                <c:pt idx="41">
                  <c:v>80.061000000000007</c:v>
                </c:pt>
                <c:pt idx="42">
                  <c:v>79.581000000000003</c:v>
                </c:pt>
                <c:pt idx="43">
                  <c:v>79.849999999999994</c:v>
                </c:pt>
                <c:pt idx="44">
                  <c:v>79.912999999999997</c:v>
                </c:pt>
                <c:pt idx="45">
                  <c:v>80.298000000000002</c:v>
                </c:pt>
                <c:pt idx="46">
                  <c:v>79.507999999999996</c:v>
                </c:pt>
                <c:pt idx="47">
                  <c:v>79.489000000000004</c:v>
                </c:pt>
                <c:pt idx="48">
                  <c:v>79.609000000000009</c:v>
                </c:pt>
                <c:pt idx="49">
                  <c:v>79.47</c:v>
                </c:pt>
                <c:pt idx="50">
                  <c:v>79.447000000000003</c:v>
                </c:pt>
                <c:pt idx="51">
                  <c:v>79.265000000000001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'2016年全井戸集計表'!$AX$2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'2016年全井戸集計表'!$AX$3:$AX$54</c:f>
              <c:numCache>
                <c:formatCode>General</c:formatCode>
                <c:ptCount val="52"/>
                <c:pt idx="0">
                  <c:v>76.429000000000002</c:v>
                </c:pt>
                <c:pt idx="1">
                  <c:v>77.119</c:v>
                </c:pt>
                <c:pt idx="2">
                  <c:v>77.079000000000008</c:v>
                </c:pt>
                <c:pt idx="3">
                  <c:v>76.983999999999995</c:v>
                </c:pt>
                <c:pt idx="4">
                  <c:v>77.268000000000001</c:v>
                </c:pt>
                <c:pt idx="5">
                  <c:v>76.897999999999996</c:v>
                </c:pt>
                <c:pt idx="6">
                  <c:v>76.878</c:v>
                </c:pt>
                <c:pt idx="7">
                  <c:v>77.033000000000001</c:v>
                </c:pt>
                <c:pt idx="8">
                  <c:v>76.918000000000006</c:v>
                </c:pt>
                <c:pt idx="9">
                  <c:v>77.093000000000004</c:v>
                </c:pt>
                <c:pt idx="10">
                  <c:v>76.823999999999998</c:v>
                </c:pt>
                <c:pt idx="11">
                  <c:v>76.876999999999995</c:v>
                </c:pt>
                <c:pt idx="12">
                  <c:v>76.870999999999995</c:v>
                </c:pt>
                <c:pt idx="13">
                  <c:v>76.894000000000005</c:v>
                </c:pt>
                <c:pt idx="14">
                  <c:v>76.716999999999999</c:v>
                </c:pt>
                <c:pt idx="15">
                  <c:v>76.873999999999995</c:v>
                </c:pt>
                <c:pt idx="16">
                  <c:v>76.757999999999996</c:v>
                </c:pt>
                <c:pt idx="17">
                  <c:v>76.932999999999993</c:v>
                </c:pt>
                <c:pt idx="18">
                  <c:v>76.674000000000007</c:v>
                </c:pt>
                <c:pt idx="19">
                  <c:v>76.994</c:v>
                </c:pt>
                <c:pt idx="20">
                  <c:v>76.855999999999995</c:v>
                </c:pt>
                <c:pt idx="21">
                  <c:v>76.99799999999999</c:v>
                </c:pt>
                <c:pt idx="22">
                  <c:v>76.835999999999999</c:v>
                </c:pt>
                <c:pt idx="23">
                  <c:v>77.040999999999997</c:v>
                </c:pt>
                <c:pt idx="24">
                  <c:v>76.81</c:v>
                </c:pt>
                <c:pt idx="25">
                  <c:v>76.766999999999996</c:v>
                </c:pt>
                <c:pt idx="26">
                  <c:v>76.736000000000004</c:v>
                </c:pt>
                <c:pt idx="27">
                  <c:v>77.021000000000001</c:v>
                </c:pt>
                <c:pt idx="28">
                  <c:v>66.768000000000001</c:v>
                </c:pt>
                <c:pt idx="29">
                  <c:v>76.956000000000003</c:v>
                </c:pt>
                <c:pt idx="30">
                  <c:v>76.994</c:v>
                </c:pt>
                <c:pt idx="31">
                  <c:v>76.975999999999999</c:v>
                </c:pt>
                <c:pt idx="32">
                  <c:v>76.832999999999998</c:v>
                </c:pt>
                <c:pt idx="33">
                  <c:v>76.759</c:v>
                </c:pt>
                <c:pt idx="34">
                  <c:v>77.084000000000003</c:v>
                </c:pt>
                <c:pt idx="35">
                  <c:v>77.411000000000001</c:v>
                </c:pt>
                <c:pt idx="36">
                  <c:v>76.831000000000003</c:v>
                </c:pt>
                <c:pt idx="37">
                  <c:v>77.456000000000003</c:v>
                </c:pt>
                <c:pt idx="38">
                  <c:v>76.843999999999994</c:v>
                </c:pt>
                <c:pt idx="39">
                  <c:v>76.742000000000004</c:v>
                </c:pt>
                <c:pt idx="40">
                  <c:v>76.867000000000004</c:v>
                </c:pt>
                <c:pt idx="41">
                  <c:v>77.623999999999995</c:v>
                </c:pt>
                <c:pt idx="42">
                  <c:v>76.960000000000008</c:v>
                </c:pt>
                <c:pt idx="43">
                  <c:v>77.481999999999999</c:v>
                </c:pt>
                <c:pt idx="44">
                  <c:v>77.686999999999998</c:v>
                </c:pt>
                <c:pt idx="45">
                  <c:v>77.688999999999993</c:v>
                </c:pt>
                <c:pt idx="46">
                  <c:v>77.057999999999993</c:v>
                </c:pt>
                <c:pt idx="47">
                  <c:v>77.001000000000005</c:v>
                </c:pt>
                <c:pt idx="48">
                  <c:v>79.069999999999993</c:v>
                </c:pt>
                <c:pt idx="49">
                  <c:v>76.986999999999995</c:v>
                </c:pt>
                <c:pt idx="50">
                  <c:v>76.980999999999995</c:v>
                </c:pt>
                <c:pt idx="51">
                  <c:v>77.072000000000003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'2016年全井戸集計表'!$AY$2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'2016年全井戸集計表'!$AY$3:$AY$54</c:f>
              <c:numCache>
                <c:formatCode>General</c:formatCode>
                <c:ptCount val="52"/>
                <c:pt idx="0">
                  <c:v>65.692999999999998</c:v>
                </c:pt>
                <c:pt idx="1">
                  <c:v>67.116</c:v>
                </c:pt>
                <c:pt idx="2">
                  <c:v>67.197000000000003</c:v>
                </c:pt>
                <c:pt idx="3">
                  <c:v>66.817999999999998</c:v>
                </c:pt>
                <c:pt idx="4">
                  <c:v>67.00200000000001</c:v>
                </c:pt>
                <c:pt idx="5">
                  <c:v>66.746000000000009</c:v>
                </c:pt>
                <c:pt idx="6">
                  <c:v>66.738</c:v>
                </c:pt>
                <c:pt idx="7">
                  <c:v>66.671999999999997</c:v>
                </c:pt>
                <c:pt idx="8">
                  <c:v>66.646000000000001</c:v>
                </c:pt>
                <c:pt idx="9">
                  <c:v>66.710000000000008</c:v>
                </c:pt>
                <c:pt idx="10">
                  <c:v>66.579000000000008</c:v>
                </c:pt>
                <c:pt idx="11">
                  <c:v>66.436000000000007</c:v>
                </c:pt>
                <c:pt idx="12">
                  <c:v>66.600999999999999</c:v>
                </c:pt>
                <c:pt idx="13">
                  <c:v>66.665999999999997</c:v>
                </c:pt>
                <c:pt idx="14">
                  <c:v>66.657000000000011</c:v>
                </c:pt>
                <c:pt idx="15">
                  <c:v>66.626000000000005</c:v>
                </c:pt>
                <c:pt idx="16">
                  <c:v>66.597999999999999</c:v>
                </c:pt>
                <c:pt idx="17">
                  <c:v>66.585999999999999</c:v>
                </c:pt>
                <c:pt idx="18">
                  <c:v>67.525000000000006</c:v>
                </c:pt>
                <c:pt idx="19">
                  <c:v>66.742999999999995</c:v>
                </c:pt>
                <c:pt idx="20">
                  <c:v>66.75200000000001</c:v>
                </c:pt>
                <c:pt idx="21">
                  <c:v>66.799000000000007</c:v>
                </c:pt>
                <c:pt idx="22">
                  <c:v>66.753</c:v>
                </c:pt>
                <c:pt idx="23">
                  <c:v>66.843000000000004</c:v>
                </c:pt>
                <c:pt idx="24">
                  <c:v>66.933999999999997</c:v>
                </c:pt>
                <c:pt idx="25">
                  <c:v>66.721000000000004</c:v>
                </c:pt>
                <c:pt idx="26">
                  <c:v>66.62299999999999</c:v>
                </c:pt>
                <c:pt idx="27">
                  <c:v>66.867999999999995</c:v>
                </c:pt>
                <c:pt idx="28">
                  <c:v>66.956999999999994</c:v>
                </c:pt>
                <c:pt idx="29">
                  <c:v>66.801000000000002</c:v>
                </c:pt>
                <c:pt idx="30">
                  <c:v>68.974999999999994</c:v>
                </c:pt>
                <c:pt idx="31">
                  <c:v>66.866</c:v>
                </c:pt>
                <c:pt idx="32">
                  <c:v>66.807999999999993</c:v>
                </c:pt>
                <c:pt idx="33">
                  <c:v>67.085999999999999</c:v>
                </c:pt>
                <c:pt idx="34">
                  <c:v>67.045000000000002</c:v>
                </c:pt>
                <c:pt idx="35">
                  <c:v>66.826999999999998</c:v>
                </c:pt>
                <c:pt idx="36">
                  <c:v>66.84</c:v>
                </c:pt>
                <c:pt idx="37">
                  <c:v>66.781000000000006</c:v>
                </c:pt>
                <c:pt idx="38">
                  <c:v>66.866</c:v>
                </c:pt>
                <c:pt idx="39">
                  <c:v>66.728999999999999</c:v>
                </c:pt>
                <c:pt idx="40">
                  <c:v>67.00800000000001</c:v>
                </c:pt>
                <c:pt idx="41">
                  <c:v>67.302999999999997</c:v>
                </c:pt>
                <c:pt idx="42">
                  <c:v>66.878</c:v>
                </c:pt>
                <c:pt idx="43">
                  <c:v>66.781000000000006</c:v>
                </c:pt>
                <c:pt idx="44">
                  <c:v>67.01400000000001</c:v>
                </c:pt>
                <c:pt idx="45">
                  <c:v>67.248999999999995</c:v>
                </c:pt>
                <c:pt idx="46">
                  <c:v>66.983000000000004</c:v>
                </c:pt>
                <c:pt idx="47">
                  <c:v>66.912999999999997</c:v>
                </c:pt>
                <c:pt idx="48">
                  <c:v>66.978000000000009</c:v>
                </c:pt>
                <c:pt idx="49">
                  <c:v>66.945999999999998</c:v>
                </c:pt>
                <c:pt idx="50">
                  <c:v>66.938999999999993</c:v>
                </c:pt>
                <c:pt idx="51">
                  <c:v>66.846000000000004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84688"/>
        <c:axId val="493085080"/>
      </c:lineChart>
      <c:catAx>
        <c:axId val="49308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3085080"/>
        <c:crosses val="autoZero"/>
        <c:auto val="1"/>
        <c:lblAlgn val="ctr"/>
        <c:lblOffset val="100"/>
        <c:noMultiLvlLbl val="0"/>
      </c:catAx>
      <c:valAx>
        <c:axId val="493085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308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'2016年全井戸集計表'!$BA$3:$BA$54</c:f>
              <c:numCache>
                <c:formatCode>General</c:formatCode>
                <c:ptCount val="52"/>
                <c:pt idx="0">
                  <c:v>85.888000000000005</c:v>
                </c:pt>
                <c:pt idx="1">
                  <c:v>87.134</c:v>
                </c:pt>
                <c:pt idx="2">
                  <c:v>87.286000000000001</c:v>
                </c:pt>
                <c:pt idx="3">
                  <c:v>87.242000000000004</c:v>
                </c:pt>
                <c:pt idx="4">
                  <c:v>87.664000000000001</c:v>
                </c:pt>
                <c:pt idx="5">
                  <c:v>87.314999999999998</c:v>
                </c:pt>
                <c:pt idx="6">
                  <c:v>87.432000000000002</c:v>
                </c:pt>
                <c:pt idx="7">
                  <c:v>87.337999999999994</c:v>
                </c:pt>
                <c:pt idx="8">
                  <c:v>86.63</c:v>
                </c:pt>
                <c:pt idx="9">
                  <c:v>86.498000000000005</c:v>
                </c:pt>
                <c:pt idx="10">
                  <c:v>88.512</c:v>
                </c:pt>
                <c:pt idx="11">
                  <c:v>88.227000000000004</c:v>
                </c:pt>
                <c:pt idx="12">
                  <c:v>86.722999999999999</c:v>
                </c:pt>
                <c:pt idx="13">
                  <c:v>88.076999999999998</c:v>
                </c:pt>
                <c:pt idx="14">
                  <c:v>87.805000000000007</c:v>
                </c:pt>
                <c:pt idx="15">
                  <c:v>87.070999999999998</c:v>
                </c:pt>
                <c:pt idx="16">
                  <c:v>87.512</c:v>
                </c:pt>
                <c:pt idx="17">
                  <c:v>87.03</c:v>
                </c:pt>
                <c:pt idx="18">
                  <c:v>86.891000000000005</c:v>
                </c:pt>
                <c:pt idx="19">
                  <c:v>87.698000000000008</c:v>
                </c:pt>
                <c:pt idx="20">
                  <c:v>87.445999999999998</c:v>
                </c:pt>
                <c:pt idx="21">
                  <c:v>87.365000000000009</c:v>
                </c:pt>
                <c:pt idx="22">
                  <c:v>86.990000000000009</c:v>
                </c:pt>
                <c:pt idx="23">
                  <c:v>87.387</c:v>
                </c:pt>
                <c:pt idx="24">
                  <c:v>87.478000000000009</c:v>
                </c:pt>
                <c:pt idx="25">
                  <c:v>88.034000000000006</c:v>
                </c:pt>
                <c:pt idx="26">
                  <c:v>87.75</c:v>
                </c:pt>
                <c:pt idx="27">
                  <c:v>87</c:v>
                </c:pt>
                <c:pt idx="28">
                  <c:v>87.234999999999999</c:v>
                </c:pt>
                <c:pt idx="29">
                  <c:v>84.164999999999992</c:v>
                </c:pt>
                <c:pt idx="30">
                  <c:v>86.992000000000004</c:v>
                </c:pt>
                <c:pt idx="31">
                  <c:v>86.83</c:v>
                </c:pt>
                <c:pt idx="32">
                  <c:v>86.754999999999995</c:v>
                </c:pt>
                <c:pt idx="33">
                  <c:v>93.527000000000001</c:v>
                </c:pt>
                <c:pt idx="34">
                  <c:v>93.203000000000003</c:v>
                </c:pt>
                <c:pt idx="35">
                  <c:v>89.57</c:v>
                </c:pt>
                <c:pt idx="36">
                  <c:v>86.132999999999996</c:v>
                </c:pt>
                <c:pt idx="37">
                  <c:v>86.738</c:v>
                </c:pt>
                <c:pt idx="39">
                  <c:v>87.316000000000003</c:v>
                </c:pt>
                <c:pt idx="40">
                  <c:v>86.625</c:v>
                </c:pt>
                <c:pt idx="41">
                  <c:v>87.311999999999998</c:v>
                </c:pt>
                <c:pt idx="42">
                  <c:v>86.795999999999992</c:v>
                </c:pt>
                <c:pt idx="43">
                  <c:v>87.314999999999998</c:v>
                </c:pt>
                <c:pt idx="44">
                  <c:v>87.671999999999997</c:v>
                </c:pt>
                <c:pt idx="45">
                  <c:v>87.78</c:v>
                </c:pt>
                <c:pt idx="46">
                  <c:v>87.468999999999994</c:v>
                </c:pt>
                <c:pt idx="47">
                  <c:v>87.772000000000006</c:v>
                </c:pt>
                <c:pt idx="48">
                  <c:v>87.51</c:v>
                </c:pt>
                <c:pt idx="49">
                  <c:v>87.424000000000007</c:v>
                </c:pt>
                <c:pt idx="50">
                  <c:v>87.361999999999995</c:v>
                </c:pt>
                <c:pt idx="51">
                  <c:v>87.408000000000001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'2016年全井戸集計表'!$BB$2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'2016年全井戸集計表'!$BB$3:$BB$54</c:f>
              <c:numCache>
                <c:formatCode>General</c:formatCode>
                <c:ptCount val="52"/>
                <c:pt idx="0">
                  <c:v>80.058999999999997</c:v>
                </c:pt>
                <c:pt idx="1">
                  <c:v>79.954999999999998</c:v>
                </c:pt>
                <c:pt idx="2">
                  <c:v>80.277999999999992</c:v>
                </c:pt>
                <c:pt idx="3">
                  <c:v>79.814999999999998</c:v>
                </c:pt>
                <c:pt idx="4">
                  <c:v>80.077999999999989</c:v>
                </c:pt>
                <c:pt idx="5">
                  <c:v>79.871999999999986</c:v>
                </c:pt>
                <c:pt idx="6">
                  <c:v>79.905000000000001</c:v>
                </c:pt>
                <c:pt idx="7">
                  <c:v>80.092999999999989</c:v>
                </c:pt>
                <c:pt idx="8">
                  <c:v>80.298000000000002</c:v>
                </c:pt>
                <c:pt idx="9">
                  <c:v>80.209999999999994</c:v>
                </c:pt>
                <c:pt idx="10">
                  <c:v>80.913999999999987</c:v>
                </c:pt>
                <c:pt idx="11">
                  <c:v>81.03</c:v>
                </c:pt>
                <c:pt idx="12">
                  <c:v>80.574999999999989</c:v>
                </c:pt>
                <c:pt idx="13">
                  <c:v>80.571999999999989</c:v>
                </c:pt>
                <c:pt idx="14">
                  <c:v>81.044999999999987</c:v>
                </c:pt>
                <c:pt idx="15">
                  <c:v>80.557999999999993</c:v>
                </c:pt>
                <c:pt idx="16">
                  <c:v>80.449999999999989</c:v>
                </c:pt>
                <c:pt idx="17">
                  <c:v>80.424999999999997</c:v>
                </c:pt>
                <c:pt idx="18">
                  <c:v>80.956999999999994</c:v>
                </c:pt>
                <c:pt idx="19">
                  <c:v>80.718999999999994</c:v>
                </c:pt>
                <c:pt idx="20">
                  <c:v>80.821999999999989</c:v>
                </c:pt>
                <c:pt idx="21">
                  <c:v>80.757999999999996</c:v>
                </c:pt>
                <c:pt idx="22">
                  <c:v>80.424999999999997</c:v>
                </c:pt>
                <c:pt idx="23">
                  <c:v>80.694999999999993</c:v>
                </c:pt>
                <c:pt idx="24">
                  <c:v>80.577999999999989</c:v>
                </c:pt>
                <c:pt idx="25">
                  <c:v>80.99799999999999</c:v>
                </c:pt>
                <c:pt idx="26">
                  <c:v>81.170999999999992</c:v>
                </c:pt>
                <c:pt idx="27">
                  <c:v>81.756999999999991</c:v>
                </c:pt>
                <c:pt idx="28">
                  <c:v>81.963999999999999</c:v>
                </c:pt>
                <c:pt idx="29">
                  <c:v>80.706999999999994</c:v>
                </c:pt>
                <c:pt idx="30">
                  <c:v>80.99799999999999</c:v>
                </c:pt>
                <c:pt idx="31">
                  <c:v>80.776999999999987</c:v>
                </c:pt>
                <c:pt idx="32">
                  <c:v>80.74199999999999</c:v>
                </c:pt>
                <c:pt idx="33">
                  <c:v>82.066999999999993</c:v>
                </c:pt>
                <c:pt idx="34">
                  <c:v>84.421999999999997</c:v>
                </c:pt>
                <c:pt idx="35">
                  <c:v>84.421999999999997</c:v>
                </c:pt>
                <c:pt idx="36">
                  <c:v>80.671999999999997</c:v>
                </c:pt>
                <c:pt idx="37">
                  <c:v>81.258999999999986</c:v>
                </c:pt>
                <c:pt idx="38">
                  <c:v>81.091999999999985</c:v>
                </c:pt>
                <c:pt idx="39">
                  <c:v>81.728999999999985</c:v>
                </c:pt>
                <c:pt idx="40">
                  <c:v>80.834999999999994</c:v>
                </c:pt>
                <c:pt idx="41">
                  <c:v>81.253999999999991</c:v>
                </c:pt>
                <c:pt idx="42">
                  <c:v>80.877999999999986</c:v>
                </c:pt>
                <c:pt idx="43">
                  <c:v>81.250999999999991</c:v>
                </c:pt>
                <c:pt idx="44">
                  <c:v>81.313999999999993</c:v>
                </c:pt>
                <c:pt idx="45">
                  <c:v>81.61099999999999</c:v>
                </c:pt>
                <c:pt idx="46">
                  <c:v>81.167999999999992</c:v>
                </c:pt>
                <c:pt idx="47">
                  <c:v>81.256</c:v>
                </c:pt>
                <c:pt idx="48">
                  <c:v>81.27</c:v>
                </c:pt>
                <c:pt idx="49">
                  <c:v>81.138999999999996</c:v>
                </c:pt>
                <c:pt idx="50">
                  <c:v>81.204999999999998</c:v>
                </c:pt>
                <c:pt idx="51">
                  <c:v>81.253999999999991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'2016年全井戸集計表'!$BC$2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'2016年全井戸集計表'!$BC$3:$BC$54</c:f>
              <c:numCache>
                <c:formatCode>General</c:formatCode>
                <c:ptCount val="52"/>
                <c:pt idx="0">
                  <c:v>76.471000000000004</c:v>
                </c:pt>
                <c:pt idx="1">
                  <c:v>76.69</c:v>
                </c:pt>
                <c:pt idx="2">
                  <c:v>77.704000000000008</c:v>
                </c:pt>
                <c:pt idx="3">
                  <c:v>76.414000000000001</c:v>
                </c:pt>
                <c:pt idx="4">
                  <c:v>76.477999999999994</c:v>
                </c:pt>
                <c:pt idx="5">
                  <c:v>76.412000000000006</c:v>
                </c:pt>
                <c:pt idx="6">
                  <c:v>76.393000000000001</c:v>
                </c:pt>
                <c:pt idx="7">
                  <c:v>76.245000000000005</c:v>
                </c:pt>
                <c:pt idx="8">
                  <c:v>76.245000000000005</c:v>
                </c:pt>
                <c:pt idx="9">
                  <c:v>76.298000000000002</c:v>
                </c:pt>
                <c:pt idx="10">
                  <c:v>76.599000000000004</c:v>
                </c:pt>
                <c:pt idx="11">
                  <c:v>76.488</c:v>
                </c:pt>
                <c:pt idx="12">
                  <c:v>75.981999999999999</c:v>
                </c:pt>
                <c:pt idx="13">
                  <c:v>76.132999999999996</c:v>
                </c:pt>
                <c:pt idx="14">
                  <c:v>76.194999999999993</c:v>
                </c:pt>
                <c:pt idx="15">
                  <c:v>76.149000000000001</c:v>
                </c:pt>
                <c:pt idx="16">
                  <c:v>75.914000000000001</c:v>
                </c:pt>
                <c:pt idx="17">
                  <c:v>76.195999999999998</c:v>
                </c:pt>
                <c:pt idx="18">
                  <c:v>76.11099999999999</c:v>
                </c:pt>
                <c:pt idx="19">
                  <c:v>76.313000000000002</c:v>
                </c:pt>
                <c:pt idx="20">
                  <c:v>76.164999999999992</c:v>
                </c:pt>
                <c:pt idx="21">
                  <c:v>76.37</c:v>
                </c:pt>
                <c:pt idx="22">
                  <c:v>76.093000000000004</c:v>
                </c:pt>
                <c:pt idx="23">
                  <c:v>76.412999999999997</c:v>
                </c:pt>
                <c:pt idx="24">
                  <c:v>76.192999999999998</c:v>
                </c:pt>
                <c:pt idx="25">
                  <c:v>76.319999999999993</c:v>
                </c:pt>
                <c:pt idx="26">
                  <c:v>76.072000000000003</c:v>
                </c:pt>
                <c:pt idx="27">
                  <c:v>76.225999999999999</c:v>
                </c:pt>
                <c:pt idx="28">
                  <c:v>76.516999999999996</c:v>
                </c:pt>
                <c:pt idx="29">
                  <c:v>78.87299999999999</c:v>
                </c:pt>
                <c:pt idx="30">
                  <c:v>78.426999999999992</c:v>
                </c:pt>
                <c:pt idx="31">
                  <c:v>76.400000000000006</c:v>
                </c:pt>
                <c:pt idx="32">
                  <c:v>76.36</c:v>
                </c:pt>
                <c:pt idx="33">
                  <c:v>76.799000000000007</c:v>
                </c:pt>
                <c:pt idx="34">
                  <c:v>79.751000000000005</c:v>
                </c:pt>
                <c:pt idx="35">
                  <c:v>79.751000000000005</c:v>
                </c:pt>
                <c:pt idx="36">
                  <c:v>76.25</c:v>
                </c:pt>
                <c:pt idx="37">
                  <c:v>76.656999999999996</c:v>
                </c:pt>
                <c:pt idx="38">
                  <c:v>76.09</c:v>
                </c:pt>
                <c:pt idx="39">
                  <c:v>76.546999999999997</c:v>
                </c:pt>
                <c:pt idx="40">
                  <c:v>76.503999999999991</c:v>
                </c:pt>
                <c:pt idx="41">
                  <c:v>76.912999999999997</c:v>
                </c:pt>
                <c:pt idx="42">
                  <c:v>76.569999999999993</c:v>
                </c:pt>
                <c:pt idx="43">
                  <c:v>77</c:v>
                </c:pt>
                <c:pt idx="44">
                  <c:v>76.991</c:v>
                </c:pt>
                <c:pt idx="45">
                  <c:v>77.048000000000002</c:v>
                </c:pt>
                <c:pt idx="46">
                  <c:v>76.697000000000003</c:v>
                </c:pt>
                <c:pt idx="47">
                  <c:v>76.539999999999992</c:v>
                </c:pt>
                <c:pt idx="48">
                  <c:v>76.347999999999999</c:v>
                </c:pt>
                <c:pt idx="49">
                  <c:v>76.62299999999999</c:v>
                </c:pt>
                <c:pt idx="50">
                  <c:v>76.637</c:v>
                </c:pt>
                <c:pt idx="51">
                  <c:v>76.575999999999993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'2016年全井戸集計表'!$BD$2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'2016年全井戸集計表'!$BD$3:$BD$54</c:f>
              <c:numCache>
                <c:formatCode>General</c:formatCode>
                <c:ptCount val="52"/>
                <c:pt idx="0">
                  <c:v>75.377999999999986</c:v>
                </c:pt>
                <c:pt idx="1">
                  <c:v>75.503999999999991</c:v>
                </c:pt>
                <c:pt idx="2">
                  <c:v>75.876999999999995</c:v>
                </c:pt>
                <c:pt idx="3">
                  <c:v>75.35199999999999</c:v>
                </c:pt>
                <c:pt idx="4">
                  <c:v>75.149999999999991</c:v>
                </c:pt>
                <c:pt idx="5">
                  <c:v>75.25</c:v>
                </c:pt>
                <c:pt idx="6">
                  <c:v>75.231999999999999</c:v>
                </c:pt>
                <c:pt idx="7">
                  <c:v>75.176999999999992</c:v>
                </c:pt>
                <c:pt idx="8">
                  <c:v>75.11</c:v>
                </c:pt>
                <c:pt idx="9">
                  <c:v>75.300999999999988</c:v>
                </c:pt>
                <c:pt idx="10">
                  <c:v>76.24799999999999</c:v>
                </c:pt>
                <c:pt idx="11">
                  <c:v>76.158999999999992</c:v>
                </c:pt>
                <c:pt idx="12">
                  <c:v>74.971000000000004</c:v>
                </c:pt>
                <c:pt idx="13">
                  <c:v>75.058999999999997</c:v>
                </c:pt>
                <c:pt idx="14">
                  <c:v>75.488</c:v>
                </c:pt>
                <c:pt idx="15">
                  <c:v>75.108999999999995</c:v>
                </c:pt>
                <c:pt idx="16">
                  <c:v>74.843999999999994</c:v>
                </c:pt>
                <c:pt idx="17">
                  <c:v>74.966999999999999</c:v>
                </c:pt>
                <c:pt idx="18">
                  <c:v>74.596000000000004</c:v>
                </c:pt>
                <c:pt idx="19">
                  <c:v>74.97399999999999</c:v>
                </c:pt>
                <c:pt idx="20">
                  <c:v>74.920999999999992</c:v>
                </c:pt>
                <c:pt idx="21">
                  <c:v>75.046999999999997</c:v>
                </c:pt>
                <c:pt idx="22">
                  <c:v>74.85499999999999</c:v>
                </c:pt>
                <c:pt idx="23">
                  <c:v>75.149999999999991</c:v>
                </c:pt>
                <c:pt idx="24">
                  <c:v>75.336999999999989</c:v>
                </c:pt>
                <c:pt idx="25">
                  <c:v>75.209999999999994</c:v>
                </c:pt>
                <c:pt idx="26">
                  <c:v>75.283999999999992</c:v>
                </c:pt>
                <c:pt idx="27">
                  <c:v>75.215000000000003</c:v>
                </c:pt>
                <c:pt idx="28">
                  <c:v>75.349999999999994</c:v>
                </c:pt>
                <c:pt idx="29">
                  <c:v>78.313999999999993</c:v>
                </c:pt>
                <c:pt idx="30">
                  <c:v>78.066999999999993</c:v>
                </c:pt>
                <c:pt idx="31">
                  <c:v>75.195999999999998</c:v>
                </c:pt>
                <c:pt idx="32">
                  <c:v>75.143999999999991</c:v>
                </c:pt>
                <c:pt idx="33">
                  <c:v>75.806999999999988</c:v>
                </c:pt>
                <c:pt idx="34">
                  <c:v>76.466999999999999</c:v>
                </c:pt>
                <c:pt idx="35">
                  <c:v>76.466999999999999</c:v>
                </c:pt>
                <c:pt idx="36">
                  <c:v>76.000999999999991</c:v>
                </c:pt>
                <c:pt idx="37">
                  <c:v>76.97699999999999</c:v>
                </c:pt>
                <c:pt idx="38">
                  <c:v>75.153999999999996</c:v>
                </c:pt>
                <c:pt idx="39">
                  <c:v>74.97</c:v>
                </c:pt>
                <c:pt idx="40">
                  <c:v>75.367999999999995</c:v>
                </c:pt>
                <c:pt idx="41">
                  <c:v>76.131</c:v>
                </c:pt>
                <c:pt idx="42">
                  <c:v>75.411999999999992</c:v>
                </c:pt>
                <c:pt idx="43">
                  <c:v>75.252999999999986</c:v>
                </c:pt>
                <c:pt idx="44">
                  <c:v>75.061999999999998</c:v>
                </c:pt>
                <c:pt idx="45">
                  <c:v>75.265999999999991</c:v>
                </c:pt>
                <c:pt idx="46">
                  <c:v>75.308999999999997</c:v>
                </c:pt>
                <c:pt idx="47">
                  <c:v>75.406999999999996</c:v>
                </c:pt>
                <c:pt idx="48">
                  <c:v>75.169999999999987</c:v>
                </c:pt>
                <c:pt idx="49">
                  <c:v>75.356999999999999</c:v>
                </c:pt>
                <c:pt idx="50">
                  <c:v>75.343999999999994</c:v>
                </c:pt>
                <c:pt idx="51">
                  <c:v>75.603999999999999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'2016年全井戸集計表'!$BE$2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'2016年全井戸集計表'!$BE$3:$BE$54</c:f>
              <c:numCache>
                <c:formatCode>General</c:formatCode>
                <c:ptCount val="52"/>
                <c:pt idx="0">
                  <c:v>75.847999999999999</c:v>
                </c:pt>
                <c:pt idx="1">
                  <c:v>75.457999999999998</c:v>
                </c:pt>
                <c:pt idx="2">
                  <c:v>75.400999999999996</c:v>
                </c:pt>
                <c:pt idx="3">
                  <c:v>75.236999999999995</c:v>
                </c:pt>
                <c:pt idx="4">
                  <c:v>75.459000000000003</c:v>
                </c:pt>
                <c:pt idx="5">
                  <c:v>75.173000000000002</c:v>
                </c:pt>
                <c:pt idx="6">
                  <c:v>75.177999999999997</c:v>
                </c:pt>
                <c:pt idx="7">
                  <c:v>75.042000000000002</c:v>
                </c:pt>
                <c:pt idx="8">
                  <c:v>75.043000000000006</c:v>
                </c:pt>
                <c:pt idx="9">
                  <c:v>75.051000000000002</c:v>
                </c:pt>
                <c:pt idx="10">
                  <c:v>74.917000000000002</c:v>
                </c:pt>
                <c:pt idx="11">
                  <c:v>74.843999999999994</c:v>
                </c:pt>
                <c:pt idx="12">
                  <c:v>74.893000000000001</c:v>
                </c:pt>
                <c:pt idx="13">
                  <c:v>75.019000000000005</c:v>
                </c:pt>
                <c:pt idx="14">
                  <c:v>74.926000000000002</c:v>
                </c:pt>
                <c:pt idx="15">
                  <c:v>75.048000000000002</c:v>
                </c:pt>
                <c:pt idx="16">
                  <c:v>75.206000000000003</c:v>
                </c:pt>
                <c:pt idx="17">
                  <c:v>75.025000000000006</c:v>
                </c:pt>
                <c:pt idx="18">
                  <c:v>75.102000000000004</c:v>
                </c:pt>
                <c:pt idx="19">
                  <c:v>75.140999999999991</c:v>
                </c:pt>
                <c:pt idx="20">
                  <c:v>75.253999999999991</c:v>
                </c:pt>
                <c:pt idx="21">
                  <c:v>75.242999999999995</c:v>
                </c:pt>
                <c:pt idx="22">
                  <c:v>75.242999999999995</c:v>
                </c:pt>
                <c:pt idx="23">
                  <c:v>75.329000000000008</c:v>
                </c:pt>
                <c:pt idx="24">
                  <c:v>75.420999999999992</c:v>
                </c:pt>
                <c:pt idx="25">
                  <c:v>75.138000000000005</c:v>
                </c:pt>
                <c:pt idx="26">
                  <c:v>74.981999999999999</c:v>
                </c:pt>
                <c:pt idx="27">
                  <c:v>75.203000000000003</c:v>
                </c:pt>
                <c:pt idx="28">
                  <c:v>75.253999999999991</c:v>
                </c:pt>
                <c:pt idx="29">
                  <c:v>76.325000000000003</c:v>
                </c:pt>
                <c:pt idx="30">
                  <c:v>75.966999999999999</c:v>
                </c:pt>
                <c:pt idx="31">
                  <c:v>75.24799999999999</c:v>
                </c:pt>
                <c:pt idx="32">
                  <c:v>75.143000000000001</c:v>
                </c:pt>
                <c:pt idx="33">
                  <c:v>75.465999999999994</c:v>
                </c:pt>
                <c:pt idx="34">
                  <c:v>75.81</c:v>
                </c:pt>
                <c:pt idx="35">
                  <c:v>75.81</c:v>
                </c:pt>
                <c:pt idx="36">
                  <c:v>75.036000000000001</c:v>
                </c:pt>
                <c:pt idx="37">
                  <c:v>76.206000000000003</c:v>
                </c:pt>
                <c:pt idx="38">
                  <c:v>75.147999999999996</c:v>
                </c:pt>
                <c:pt idx="39">
                  <c:v>75.581000000000003</c:v>
                </c:pt>
                <c:pt idx="40">
                  <c:v>75.332999999999998</c:v>
                </c:pt>
                <c:pt idx="41">
                  <c:v>75.647999999999996</c:v>
                </c:pt>
                <c:pt idx="42">
                  <c:v>75.382000000000005</c:v>
                </c:pt>
                <c:pt idx="43">
                  <c:v>75.215999999999994</c:v>
                </c:pt>
                <c:pt idx="44">
                  <c:v>75.373999999999995</c:v>
                </c:pt>
                <c:pt idx="45">
                  <c:v>75.795999999999992</c:v>
                </c:pt>
                <c:pt idx="46">
                  <c:v>75.436999999999998</c:v>
                </c:pt>
                <c:pt idx="47">
                  <c:v>75.28</c:v>
                </c:pt>
                <c:pt idx="48">
                  <c:v>79.564999999999998</c:v>
                </c:pt>
                <c:pt idx="49">
                  <c:v>75.332999999999998</c:v>
                </c:pt>
                <c:pt idx="50">
                  <c:v>75.302999999999997</c:v>
                </c:pt>
                <c:pt idx="51">
                  <c:v>75.396999999999991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'2016年全井戸集計表'!$BF$2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85864"/>
        <c:axId val="493086256"/>
      </c:lineChart>
      <c:catAx>
        <c:axId val="49308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086256"/>
        <c:crosses val="autoZero"/>
        <c:auto val="1"/>
        <c:lblAlgn val="ctr"/>
        <c:lblOffset val="100"/>
        <c:noMultiLvlLbl val="0"/>
      </c:catAx>
      <c:valAx>
        <c:axId val="49308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085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'2016年全井戸集計表'!$BG$3:$BG$54</c:f>
              <c:numCache>
                <c:formatCode>0.000_ </c:formatCode>
                <c:ptCount val="52"/>
                <c:pt idx="0">
                  <c:v>70.247</c:v>
                </c:pt>
                <c:pt idx="1">
                  <c:v>70.058999999999997</c:v>
                </c:pt>
                <c:pt idx="2">
                  <c:v>69.844999999999999</c:v>
                </c:pt>
                <c:pt idx="3">
                  <c:v>70.025999999999996</c:v>
                </c:pt>
                <c:pt idx="4">
                  <c:v>69.983999999999995</c:v>
                </c:pt>
                <c:pt idx="5">
                  <c:v>70.094999999999999</c:v>
                </c:pt>
                <c:pt idx="6">
                  <c:v>70.057000000000002</c:v>
                </c:pt>
                <c:pt idx="7">
                  <c:v>70.183999999999997</c:v>
                </c:pt>
                <c:pt idx="8">
                  <c:v>70.135999999999996</c:v>
                </c:pt>
                <c:pt idx="9">
                  <c:v>70.108999999999995</c:v>
                </c:pt>
                <c:pt idx="10">
                  <c:v>70.323999999999998</c:v>
                </c:pt>
                <c:pt idx="11">
                  <c:v>70.503</c:v>
                </c:pt>
                <c:pt idx="12">
                  <c:v>70.094999999999999</c:v>
                </c:pt>
                <c:pt idx="13">
                  <c:v>70.176999999999992</c:v>
                </c:pt>
                <c:pt idx="14">
                  <c:v>69.584000000000003</c:v>
                </c:pt>
                <c:pt idx="15">
                  <c:v>70.182000000000002</c:v>
                </c:pt>
                <c:pt idx="16">
                  <c:v>70.156999999999996</c:v>
                </c:pt>
                <c:pt idx="17">
                  <c:v>70.146999999999991</c:v>
                </c:pt>
                <c:pt idx="18">
                  <c:v>70.003999999999991</c:v>
                </c:pt>
                <c:pt idx="19">
                  <c:v>70.231999999999999</c:v>
                </c:pt>
                <c:pt idx="20">
                  <c:v>70.082999999999998</c:v>
                </c:pt>
                <c:pt idx="21">
                  <c:v>70.227000000000004</c:v>
                </c:pt>
                <c:pt idx="22">
                  <c:v>70.14</c:v>
                </c:pt>
                <c:pt idx="23">
                  <c:v>70.457999999999998</c:v>
                </c:pt>
                <c:pt idx="24">
                  <c:v>70.278999999999996</c:v>
                </c:pt>
                <c:pt idx="25">
                  <c:v>70.230999999999995</c:v>
                </c:pt>
                <c:pt idx="26">
                  <c:v>70.245000000000005</c:v>
                </c:pt>
                <c:pt idx="27">
                  <c:v>70.257999999999996</c:v>
                </c:pt>
                <c:pt idx="28">
                  <c:v>70.185000000000002</c:v>
                </c:pt>
                <c:pt idx="29">
                  <c:v>70.203000000000003</c:v>
                </c:pt>
                <c:pt idx="30">
                  <c:v>70.259999999999991</c:v>
                </c:pt>
                <c:pt idx="31">
                  <c:v>70.266999999999996</c:v>
                </c:pt>
                <c:pt idx="32">
                  <c:v>70.203999999999994</c:v>
                </c:pt>
                <c:pt idx="33">
                  <c:v>71.396999999999991</c:v>
                </c:pt>
                <c:pt idx="34">
                  <c:v>65.683999999999997</c:v>
                </c:pt>
                <c:pt idx="35">
                  <c:v>70.228999999999999</c:v>
                </c:pt>
                <c:pt idx="36">
                  <c:v>70.228999999999999</c:v>
                </c:pt>
                <c:pt idx="37">
                  <c:v>70.382000000000005</c:v>
                </c:pt>
                <c:pt idx="38">
                  <c:v>70.328999999999994</c:v>
                </c:pt>
                <c:pt idx="39">
                  <c:v>70.203999999999994</c:v>
                </c:pt>
                <c:pt idx="40">
                  <c:v>70.24199999999999</c:v>
                </c:pt>
                <c:pt idx="41">
                  <c:v>70.881</c:v>
                </c:pt>
                <c:pt idx="42">
                  <c:v>70.230999999999995</c:v>
                </c:pt>
                <c:pt idx="43">
                  <c:v>70.164000000000001</c:v>
                </c:pt>
                <c:pt idx="44">
                  <c:v>70.521999999999991</c:v>
                </c:pt>
                <c:pt idx="45">
                  <c:v>70.863</c:v>
                </c:pt>
                <c:pt idx="46">
                  <c:v>70.254999999999995</c:v>
                </c:pt>
                <c:pt idx="47">
                  <c:v>70.281999999999996</c:v>
                </c:pt>
                <c:pt idx="48">
                  <c:v>70.456000000000003</c:v>
                </c:pt>
                <c:pt idx="49">
                  <c:v>70.17</c:v>
                </c:pt>
                <c:pt idx="50">
                  <c:v>70.188999999999993</c:v>
                </c:pt>
                <c:pt idx="51">
                  <c:v>70.100999999999999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'2016年全井戸集計表'!$BH$2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'2016年全井戸集計表'!$BH$3:$BH$54</c:f>
              <c:numCache>
                <c:formatCode>0.000_ </c:formatCode>
                <c:ptCount val="52"/>
                <c:pt idx="0">
                  <c:v>63.68</c:v>
                </c:pt>
                <c:pt idx="1">
                  <c:v>63.805</c:v>
                </c:pt>
                <c:pt idx="2">
                  <c:v>63.977000000000004</c:v>
                </c:pt>
                <c:pt idx="3">
                  <c:v>63.603999999999999</c:v>
                </c:pt>
                <c:pt idx="4">
                  <c:v>63.488</c:v>
                </c:pt>
                <c:pt idx="5">
                  <c:v>63.813000000000002</c:v>
                </c:pt>
                <c:pt idx="6">
                  <c:v>63.879000000000005</c:v>
                </c:pt>
                <c:pt idx="7">
                  <c:v>64.093000000000004</c:v>
                </c:pt>
                <c:pt idx="8">
                  <c:v>63.948999999999998</c:v>
                </c:pt>
                <c:pt idx="9">
                  <c:v>64.117000000000004</c:v>
                </c:pt>
                <c:pt idx="10">
                  <c:v>64.210999999999999</c:v>
                </c:pt>
                <c:pt idx="11">
                  <c:v>64.088999999999999</c:v>
                </c:pt>
                <c:pt idx="12">
                  <c:v>63.704999999999998</c:v>
                </c:pt>
                <c:pt idx="13">
                  <c:v>63.849000000000004</c:v>
                </c:pt>
                <c:pt idx="14">
                  <c:v>63.886000000000003</c:v>
                </c:pt>
                <c:pt idx="15">
                  <c:v>63.758000000000003</c:v>
                </c:pt>
                <c:pt idx="16">
                  <c:v>63.795000000000002</c:v>
                </c:pt>
                <c:pt idx="17">
                  <c:v>63.628</c:v>
                </c:pt>
                <c:pt idx="18">
                  <c:v>63.515999999999998</c:v>
                </c:pt>
                <c:pt idx="19">
                  <c:v>63.918999999999997</c:v>
                </c:pt>
                <c:pt idx="20">
                  <c:v>63.878</c:v>
                </c:pt>
                <c:pt idx="21">
                  <c:v>63.728000000000002</c:v>
                </c:pt>
                <c:pt idx="22">
                  <c:v>63.619</c:v>
                </c:pt>
                <c:pt idx="23">
                  <c:v>63.828000000000003</c:v>
                </c:pt>
                <c:pt idx="24">
                  <c:v>63.871000000000002</c:v>
                </c:pt>
                <c:pt idx="25">
                  <c:v>63.792000000000002</c:v>
                </c:pt>
                <c:pt idx="26">
                  <c:v>63.889000000000003</c:v>
                </c:pt>
                <c:pt idx="27">
                  <c:v>63.933999999999997</c:v>
                </c:pt>
                <c:pt idx="28">
                  <c:v>63.761000000000003</c:v>
                </c:pt>
                <c:pt idx="29">
                  <c:v>63.701000000000001</c:v>
                </c:pt>
                <c:pt idx="30">
                  <c:v>63.933999999999997</c:v>
                </c:pt>
                <c:pt idx="31">
                  <c:v>63.876000000000005</c:v>
                </c:pt>
                <c:pt idx="32">
                  <c:v>63.768999999999998</c:v>
                </c:pt>
                <c:pt idx="33">
                  <c:v>63.768999999999998</c:v>
                </c:pt>
                <c:pt idx="34">
                  <c:v>64.757000000000005</c:v>
                </c:pt>
                <c:pt idx="35">
                  <c:v>63.755000000000003</c:v>
                </c:pt>
                <c:pt idx="36">
                  <c:v>63.698</c:v>
                </c:pt>
                <c:pt idx="37">
                  <c:v>63.581000000000003</c:v>
                </c:pt>
                <c:pt idx="38">
                  <c:v>63.783999999999999</c:v>
                </c:pt>
                <c:pt idx="39">
                  <c:v>63.783999999999999</c:v>
                </c:pt>
                <c:pt idx="40">
                  <c:v>63.768000000000001</c:v>
                </c:pt>
                <c:pt idx="41">
                  <c:v>64.12</c:v>
                </c:pt>
                <c:pt idx="42">
                  <c:v>63.691000000000003</c:v>
                </c:pt>
                <c:pt idx="43">
                  <c:v>63.648000000000003</c:v>
                </c:pt>
                <c:pt idx="44">
                  <c:v>64.012</c:v>
                </c:pt>
                <c:pt idx="45">
                  <c:v>64.548000000000002</c:v>
                </c:pt>
                <c:pt idx="46">
                  <c:v>63.724000000000004</c:v>
                </c:pt>
                <c:pt idx="47">
                  <c:v>63.823999999999998</c:v>
                </c:pt>
                <c:pt idx="48">
                  <c:v>63.859000000000002</c:v>
                </c:pt>
                <c:pt idx="49">
                  <c:v>63.633000000000003</c:v>
                </c:pt>
                <c:pt idx="50">
                  <c:v>63.673999999999999</c:v>
                </c:pt>
                <c:pt idx="51">
                  <c:v>63.789000000000001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'2016年全井戸集計表'!$BI$2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'2016年全井戸集計表'!$BI$3:$BI$54</c:f>
              <c:numCache>
                <c:formatCode>0.000_ </c:formatCode>
                <c:ptCount val="52"/>
                <c:pt idx="0">
                  <c:v>58.833999999999996</c:v>
                </c:pt>
                <c:pt idx="1">
                  <c:v>58.652000000000001</c:v>
                </c:pt>
                <c:pt idx="2">
                  <c:v>57.896999999999991</c:v>
                </c:pt>
                <c:pt idx="3">
                  <c:v>57.777000000000001</c:v>
                </c:pt>
                <c:pt idx="4">
                  <c:v>57.912999999999997</c:v>
                </c:pt>
                <c:pt idx="5">
                  <c:v>57.847999999999999</c:v>
                </c:pt>
                <c:pt idx="6">
                  <c:v>57.721999999999994</c:v>
                </c:pt>
                <c:pt idx="7">
                  <c:v>57.640999999999998</c:v>
                </c:pt>
                <c:pt idx="8">
                  <c:v>58.054999999999993</c:v>
                </c:pt>
                <c:pt idx="9">
                  <c:v>57.924999999999997</c:v>
                </c:pt>
                <c:pt idx="10">
                  <c:v>58.42</c:v>
                </c:pt>
                <c:pt idx="11">
                  <c:v>58.567999999999998</c:v>
                </c:pt>
                <c:pt idx="12">
                  <c:v>58.040999999999997</c:v>
                </c:pt>
                <c:pt idx="13">
                  <c:v>57.591999999999999</c:v>
                </c:pt>
                <c:pt idx="14">
                  <c:v>54.391999999999996</c:v>
                </c:pt>
                <c:pt idx="15">
                  <c:v>54.322999999999993</c:v>
                </c:pt>
                <c:pt idx="16">
                  <c:v>54.12</c:v>
                </c:pt>
                <c:pt idx="17">
                  <c:v>54.207999999999998</c:v>
                </c:pt>
                <c:pt idx="18">
                  <c:v>54.134999999999998</c:v>
                </c:pt>
                <c:pt idx="19">
                  <c:v>58.424999999999997</c:v>
                </c:pt>
                <c:pt idx="20">
                  <c:v>54.497999999999998</c:v>
                </c:pt>
                <c:pt idx="21">
                  <c:v>54.397999999999996</c:v>
                </c:pt>
                <c:pt idx="22">
                  <c:v>54.064999999999998</c:v>
                </c:pt>
                <c:pt idx="23">
                  <c:v>54.185999999999993</c:v>
                </c:pt>
                <c:pt idx="24">
                  <c:v>54.17</c:v>
                </c:pt>
                <c:pt idx="25">
                  <c:v>57.181999999999995</c:v>
                </c:pt>
                <c:pt idx="26">
                  <c:v>59.23</c:v>
                </c:pt>
                <c:pt idx="27">
                  <c:v>59.358999999999995</c:v>
                </c:pt>
                <c:pt idx="28">
                  <c:v>59.137999999999998</c:v>
                </c:pt>
                <c:pt idx="29">
                  <c:v>59.04</c:v>
                </c:pt>
                <c:pt idx="30">
                  <c:v>59.357999999999997</c:v>
                </c:pt>
                <c:pt idx="31">
                  <c:v>59.035999999999994</c:v>
                </c:pt>
                <c:pt idx="32">
                  <c:v>58.905000000000001</c:v>
                </c:pt>
                <c:pt idx="33">
                  <c:v>60.153999999999996</c:v>
                </c:pt>
                <c:pt idx="34">
                  <c:v>60.528999999999996</c:v>
                </c:pt>
                <c:pt idx="35">
                  <c:v>60.172999999999995</c:v>
                </c:pt>
                <c:pt idx="36">
                  <c:v>59.828999999999994</c:v>
                </c:pt>
                <c:pt idx="37">
                  <c:v>54.668999999999997</c:v>
                </c:pt>
                <c:pt idx="38">
                  <c:v>54.754999999999995</c:v>
                </c:pt>
                <c:pt idx="39">
                  <c:v>54.682999999999993</c:v>
                </c:pt>
                <c:pt idx="40">
                  <c:v>58.954999999999998</c:v>
                </c:pt>
                <c:pt idx="41">
                  <c:v>59.876999999999995</c:v>
                </c:pt>
                <c:pt idx="42">
                  <c:v>54.213999999999999</c:v>
                </c:pt>
                <c:pt idx="43">
                  <c:v>54.227999999999994</c:v>
                </c:pt>
                <c:pt idx="44">
                  <c:v>54.156999999999996</c:v>
                </c:pt>
                <c:pt idx="45">
                  <c:v>55.792999999999992</c:v>
                </c:pt>
                <c:pt idx="46">
                  <c:v>54.272999999999996</c:v>
                </c:pt>
                <c:pt idx="47">
                  <c:v>54.367999999999995</c:v>
                </c:pt>
                <c:pt idx="48">
                  <c:v>54.378999999999998</c:v>
                </c:pt>
                <c:pt idx="49">
                  <c:v>54.197999999999993</c:v>
                </c:pt>
                <c:pt idx="50">
                  <c:v>54.241</c:v>
                </c:pt>
                <c:pt idx="51">
                  <c:v>54.205999999999996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40224"/>
        <c:axId val="493240616"/>
      </c:lineChart>
      <c:catAx>
        <c:axId val="4932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240616"/>
        <c:crosses val="autoZero"/>
        <c:auto val="1"/>
        <c:lblAlgn val="ctr"/>
        <c:lblOffset val="100"/>
        <c:noMultiLvlLbl val="0"/>
      </c:catAx>
      <c:valAx>
        <c:axId val="493240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324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2016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'2016年一覧表（ＮＳＷ）'!$S$3:$S$53</c:f>
              <c:numCache>
                <c:formatCode>General</c:formatCode>
                <c:ptCount val="51"/>
                <c:pt idx="0">
                  <c:v>800</c:v>
                </c:pt>
                <c:pt idx="1">
                  <c:v>1000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900</c:v>
                </c:pt>
                <c:pt idx="13">
                  <c:v>1100</c:v>
                </c:pt>
                <c:pt idx="14">
                  <c:v>1000</c:v>
                </c:pt>
                <c:pt idx="15">
                  <c:v>800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900</c:v>
                </c:pt>
                <c:pt idx="20">
                  <c:v>800</c:v>
                </c:pt>
                <c:pt idx="21">
                  <c:v>800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800</c:v>
                </c:pt>
                <c:pt idx="26">
                  <c:v>900</c:v>
                </c:pt>
                <c:pt idx="27">
                  <c:v>1000</c:v>
                </c:pt>
                <c:pt idx="28">
                  <c:v>1100</c:v>
                </c:pt>
                <c:pt idx="29">
                  <c:v>800</c:v>
                </c:pt>
                <c:pt idx="30">
                  <c:v>900</c:v>
                </c:pt>
                <c:pt idx="31">
                  <c:v>900</c:v>
                </c:pt>
                <c:pt idx="32">
                  <c:v>1000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700</c:v>
                </c:pt>
                <c:pt idx="37">
                  <c:v>700</c:v>
                </c:pt>
                <c:pt idx="38">
                  <c:v>500</c:v>
                </c:pt>
                <c:pt idx="39">
                  <c:v>600</c:v>
                </c:pt>
                <c:pt idx="40">
                  <c:v>400</c:v>
                </c:pt>
                <c:pt idx="41">
                  <c:v>700</c:v>
                </c:pt>
                <c:pt idx="42">
                  <c:v>800</c:v>
                </c:pt>
                <c:pt idx="43">
                  <c:v>700</c:v>
                </c:pt>
                <c:pt idx="44">
                  <c:v>750</c:v>
                </c:pt>
                <c:pt idx="45">
                  <c:v>700</c:v>
                </c:pt>
                <c:pt idx="46">
                  <c:v>500</c:v>
                </c:pt>
                <c:pt idx="47">
                  <c:v>800</c:v>
                </c:pt>
                <c:pt idx="48">
                  <c:v>900</c:v>
                </c:pt>
                <c:pt idx="49">
                  <c:v>800</c:v>
                </c:pt>
                <c:pt idx="50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'2016年一覧表（ＮＳＷ）'!$T$2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'2016年一覧表（ＮＳＷ）'!$T$3:$T$53</c:f>
              <c:numCache>
                <c:formatCode>General</c:formatCode>
                <c:ptCount val="51"/>
                <c:pt idx="0">
                  <c:v>250</c:v>
                </c:pt>
                <c:pt idx="1">
                  <c:v>280</c:v>
                </c:pt>
                <c:pt idx="2">
                  <c:v>280</c:v>
                </c:pt>
                <c:pt idx="3">
                  <c:v>250</c:v>
                </c:pt>
                <c:pt idx="4">
                  <c:v>250</c:v>
                </c:pt>
                <c:pt idx="5">
                  <c:v>230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200</c:v>
                </c:pt>
                <c:pt idx="10">
                  <c:v>200</c:v>
                </c:pt>
                <c:pt idx="11">
                  <c:v>250</c:v>
                </c:pt>
                <c:pt idx="12">
                  <c:v>200</c:v>
                </c:pt>
                <c:pt idx="13">
                  <c:v>300</c:v>
                </c:pt>
                <c:pt idx="14">
                  <c:v>280</c:v>
                </c:pt>
                <c:pt idx="15">
                  <c:v>250</c:v>
                </c:pt>
                <c:pt idx="16">
                  <c:v>280</c:v>
                </c:pt>
                <c:pt idx="17">
                  <c:v>300</c:v>
                </c:pt>
                <c:pt idx="18">
                  <c:v>250</c:v>
                </c:pt>
                <c:pt idx="19">
                  <c:v>300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230</c:v>
                </c:pt>
                <c:pt idx="24">
                  <c:v>250</c:v>
                </c:pt>
                <c:pt idx="25">
                  <c:v>300</c:v>
                </c:pt>
                <c:pt idx="26">
                  <c:v>280</c:v>
                </c:pt>
                <c:pt idx="27">
                  <c:v>220</c:v>
                </c:pt>
                <c:pt idx="28">
                  <c:v>280</c:v>
                </c:pt>
                <c:pt idx="29">
                  <c:v>300</c:v>
                </c:pt>
                <c:pt idx="30">
                  <c:v>250</c:v>
                </c:pt>
                <c:pt idx="31">
                  <c:v>300</c:v>
                </c:pt>
                <c:pt idx="32">
                  <c:v>280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250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280</c:v>
                </c:pt>
                <c:pt idx="45">
                  <c:v>300</c:v>
                </c:pt>
                <c:pt idx="46">
                  <c:v>280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'2016年一覧表（ＮＳＷ）'!$U$2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'2016年一覧表（ＮＳＷ）'!$U$3:$U$53</c:f>
              <c:numCache>
                <c:formatCode>General</c:formatCode>
                <c:ptCount val="51"/>
                <c:pt idx="0">
                  <c:v>450</c:v>
                </c:pt>
                <c:pt idx="1">
                  <c:v>220</c:v>
                </c:pt>
                <c:pt idx="2">
                  <c:v>250</c:v>
                </c:pt>
                <c:pt idx="3">
                  <c:v>400</c:v>
                </c:pt>
                <c:pt idx="4">
                  <c:v>450</c:v>
                </c:pt>
                <c:pt idx="5">
                  <c:v>150</c:v>
                </c:pt>
                <c:pt idx="6">
                  <c:v>400</c:v>
                </c:pt>
                <c:pt idx="7">
                  <c:v>500</c:v>
                </c:pt>
                <c:pt idx="8">
                  <c:v>480</c:v>
                </c:pt>
                <c:pt idx="9">
                  <c:v>350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  <c:pt idx="13">
                  <c:v>400</c:v>
                </c:pt>
                <c:pt idx="14">
                  <c:v>300</c:v>
                </c:pt>
                <c:pt idx="15">
                  <c:v>280</c:v>
                </c:pt>
                <c:pt idx="16">
                  <c:v>350</c:v>
                </c:pt>
                <c:pt idx="17">
                  <c:v>180</c:v>
                </c:pt>
                <c:pt idx="18">
                  <c:v>300</c:v>
                </c:pt>
                <c:pt idx="19">
                  <c:v>150</c:v>
                </c:pt>
                <c:pt idx="20">
                  <c:v>700</c:v>
                </c:pt>
                <c:pt idx="21">
                  <c:v>500</c:v>
                </c:pt>
                <c:pt idx="22">
                  <c:v>350</c:v>
                </c:pt>
                <c:pt idx="23">
                  <c:v>400</c:v>
                </c:pt>
                <c:pt idx="24">
                  <c:v>300</c:v>
                </c:pt>
                <c:pt idx="25">
                  <c:v>420</c:v>
                </c:pt>
                <c:pt idx="26">
                  <c:v>450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300</c:v>
                </c:pt>
                <c:pt idx="31">
                  <c:v>400</c:v>
                </c:pt>
                <c:pt idx="32">
                  <c:v>250</c:v>
                </c:pt>
                <c:pt idx="33">
                  <c:v>500</c:v>
                </c:pt>
                <c:pt idx="34">
                  <c:v>600</c:v>
                </c:pt>
                <c:pt idx="35">
                  <c:v>400</c:v>
                </c:pt>
                <c:pt idx="36">
                  <c:v>550</c:v>
                </c:pt>
                <c:pt idx="37">
                  <c:v>500</c:v>
                </c:pt>
                <c:pt idx="38">
                  <c:v>330</c:v>
                </c:pt>
                <c:pt idx="39">
                  <c:v>450</c:v>
                </c:pt>
                <c:pt idx="40">
                  <c:v>160</c:v>
                </c:pt>
                <c:pt idx="41">
                  <c:v>300</c:v>
                </c:pt>
                <c:pt idx="42">
                  <c:v>500</c:v>
                </c:pt>
                <c:pt idx="43">
                  <c:v>350</c:v>
                </c:pt>
                <c:pt idx="44">
                  <c:v>500</c:v>
                </c:pt>
                <c:pt idx="45">
                  <c:v>600</c:v>
                </c:pt>
                <c:pt idx="46">
                  <c:v>300</c:v>
                </c:pt>
                <c:pt idx="47">
                  <c:v>200</c:v>
                </c:pt>
                <c:pt idx="48">
                  <c:v>350</c:v>
                </c:pt>
                <c:pt idx="49">
                  <c:v>300</c:v>
                </c:pt>
                <c:pt idx="50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'2016年一覧表（ＮＳＷ）'!$V$2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'2016年一覧表（ＮＳＷ）'!$V$3:$V$53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50</c:v>
                </c:pt>
                <c:pt idx="3">
                  <c:v>75</c:v>
                </c:pt>
                <c:pt idx="4">
                  <c:v>50</c:v>
                </c:pt>
                <c:pt idx="5">
                  <c:v>45</c:v>
                </c:pt>
                <c:pt idx="6">
                  <c:v>75</c:v>
                </c:pt>
                <c:pt idx="7">
                  <c:v>50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40</c:v>
                </c:pt>
                <c:pt idx="14">
                  <c:v>40</c:v>
                </c:pt>
                <c:pt idx="15">
                  <c:v>50</c:v>
                </c:pt>
                <c:pt idx="16">
                  <c:v>50</c:v>
                </c:pt>
                <c:pt idx="17">
                  <c:v>80</c:v>
                </c:pt>
                <c:pt idx="18">
                  <c:v>80</c:v>
                </c:pt>
                <c:pt idx="19">
                  <c:v>70</c:v>
                </c:pt>
                <c:pt idx="20">
                  <c:v>70</c:v>
                </c:pt>
                <c:pt idx="21">
                  <c:v>110</c:v>
                </c:pt>
                <c:pt idx="22">
                  <c:v>80</c:v>
                </c:pt>
                <c:pt idx="23">
                  <c:v>175</c:v>
                </c:pt>
                <c:pt idx="24">
                  <c:v>160</c:v>
                </c:pt>
                <c:pt idx="25">
                  <c:v>120</c:v>
                </c:pt>
                <c:pt idx="26">
                  <c:v>100</c:v>
                </c:pt>
                <c:pt idx="27">
                  <c:v>60</c:v>
                </c:pt>
                <c:pt idx="28">
                  <c:v>75</c:v>
                </c:pt>
                <c:pt idx="29">
                  <c:v>40</c:v>
                </c:pt>
                <c:pt idx="30">
                  <c:v>40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20</c:v>
                </c:pt>
                <c:pt idx="50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'2016年一覧表（ＮＳＷ）'!$W$2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'2016年一覧表（ＮＳＷ）'!$W$3:$W$53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'2016年一覧表（ＮＳＷ）'!$X$2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'2016年一覧表（ＮＳＷ）'!$X$3:$X$53</c:f>
              <c:numCache>
                <c:formatCode>General</c:formatCode>
                <c:ptCount val="51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700</c:v>
                </c:pt>
                <c:pt idx="9">
                  <c:v>700</c:v>
                </c:pt>
                <c:pt idx="10">
                  <c:v>800</c:v>
                </c:pt>
                <c:pt idx="11">
                  <c:v>800</c:v>
                </c:pt>
                <c:pt idx="12">
                  <c:v>700</c:v>
                </c:pt>
                <c:pt idx="13">
                  <c:v>750</c:v>
                </c:pt>
                <c:pt idx="14">
                  <c:v>700</c:v>
                </c:pt>
                <c:pt idx="15">
                  <c:v>750</c:v>
                </c:pt>
                <c:pt idx="16">
                  <c:v>750</c:v>
                </c:pt>
                <c:pt idx="17">
                  <c:v>800</c:v>
                </c:pt>
                <c:pt idx="18">
                  <c:v>800</c:v>
                </c:pt>
                <c:pt idx="19">
                  <c:v>520</c:v>
                </c:pt>
                <c:pt idx="20">
                  <c:v>600</c:v>
                </c:pt>
                <c:pt idx="21">
                  <c:v>750</c:v>
                </c:pt>
                <c:pt idx="22">
                  <c:v>700</c:v>
                </c:pt>
                <c:pt idx="23">
                  <c:v>800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700</c:v>
                </c:pt>
                <c:pt idx="28">
                  <c:v>800</c:v>
                </c:pt>
                <c:pt idx="29">
                  <c:v>700</c:v>
                </c:pt>
                <c:pt idx="30">
                  <c:v>800</c:v>
                </c:pt>
                <c:pt idx="31">
                  <c:v>600</c:v>
                </c:pt>
                <c:pt idx="32">
                  <c:v>600</c:v>
                </c:pt>
                <c:pt idx="33">
                  <c:v>500</c:v>
                </c:pt>
                <c:pt idx="34">
                  <c:v>500</c:v>
                </c:pt>
                <c:pt idx="35">
                  <c:v>600</c:v>
                </c:pt>
                <c:pt idx="36">
                  <c:v>500</c:v>
                </c:pt>
                <c:pt idx="37">
                  <c:v>800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600</c:v>
                </c:pt>
                <c:pt idx="42">
                  <c:v>1000</c:v>
                </c:pt>
                <c:pt idx="43">
                  <c:v>900</c:v>
                </c:pt>
                <c:pt idx="44">
                  <c:v>800</c:v>
                </c:pt>
                <c:pt idx="45">
                  <c:v>750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700</c:v>
                </c:pt>
                <c:pt idx="50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'2016年一覧表（ＮＳＷ）'!$Y$2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'2016年一覧表（ＮＳＷ）'!$Y$3:$Y$53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'2016年一覧表（ＮＳＷ）'!$Z$2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'2016年一覧表（ＮＳＷ）'!$Z$3:$Z$53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40</c:v>
                </c:pt>
                <c:pt idx="34">
                  <c:v>50</c:v>
                </c:pt>
                <c:pt idx="35">
                  <c:v>40</c:v>
                </c:pt>
                <c:pt idx="36">
                  <c:v>50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'2016年一覧表（ＮＳＷ）'!$AA$2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'2016年一覧表（ＮＳＷ）'!$AA$3:$AA$53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20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'2016年一覧表（ＮＳＷ）'!$AB$2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'2016年一覧表（ＮＳＷ）'!$AB$3:$AB$53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'2016年一覧表（ＮＳＷ）'!$AC$2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'2016年一覧表（ＮＳＷ）'!$AC$3:$AC$53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'2016年一覧表（ＮＳＷ）'!$AD$2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'2016年一覧表（ＮＳＷ）'!$AD$3:$AD$53</c:f>
              <c:numCache>
                <c:formatCode>General</c:formatCode>
                <c:ptCount val="51"/>
                <c:pt idx="0">
                  <c:v>180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250</c:v>
                </c:pt>
                <c:pt idx="21">
                  <c:v>200</c:v>
                </c:pt>
                <c:pt idx="22">
                  <c:v>200</c:v>
                </c:pt>
                <c:pt idx="23">
                  <c:v>220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220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300</c:v>
                </c:pt>
                <c:pt idx="39">
                  <c:v>250</c:v>
                </c:pt>
                <c:pt idx="40">
                  <c:v>200</c:v>
                </c:pt>
                <c:pt idx="41">
                  <c:v>250</c:v>
                </c:pt>
                <c:pt idx="42">
                  <c:v>220</c:v>
                </c:pt>
                <c:pt idx="43">
                  <c:v>250</c:v>
                </c:pt>
                <c:pt idx="44">
                  <c:v>280</c:v>
                </c:pt>
                <c:pt idx="45">
                  <c:v>280</c:v>
                </c:pt>
                <c:pt idx="46">
                  <c:v>300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'2016年一覧表（ＮＳＷ）'!$AE$2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'2016年一覧表（ＮＳＷ）'!$AE$3:$AE$53</c:f>
              <c:numCache>
                <c:formatCode>General</c:formatCode>
                <c:ptCount val="51"/>
                <c:pt idx="0">
                  <c:v>2500</c:v>
                </c:pt>
                <c:pt idx="1">
                  <c:v>2400</c:v>
                </c:pt>
                <c:pt idx="2">
                  <c:v>2500</c:v>
                </c:pt>
                <c:pt idx="3">
                  <c:v>2200</c:v>
                </c:pt>
                <c:pt idx="4">
                  <c:v>2500</c:v>
                </c:pt>
                <c:pt idx="5">
                  <c:v>2500</c:v>
                </c:pt>
                <c:pt idx="6">
                  <c:v>2000</c:v>
                </c:pt>
                <c:pt idx="7">
                  <c:v>2200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2000</c:v>
                </c:pt>
                <c:pt idx="12">
                  <c:v>2300</c:v>
                </c:pt>
                <c:pt idx="13">
                  <c:v>2200</c:v>
                </c:pt>
                <c:pt idx="14">
                  <c:v>2000</c:v>
                </c:pt>
                <c:pt idx="15">
                  <c:v>2500</c:v>
                </c:pt>
                <c:pt idx="16">
                  <c:v>2200</c:v>
                </c:pt>
                <c:pt idx="17">
                  <c:v>2000</c:v>
                </c:pt>
                <c:pt idx="18">
                  <c:v>2200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2200</c:v>
                </c:pt>
                <c:pt idx="23">
                  <c:v>2200</c:v>
                </c:pt>
                <c:pt idx="24">
                  <c:v>2000</c:v>
                </c:pt>
                <c:pt idx="25">
                  <c:v>2200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1800</c:v>
                </c:pt>
                <c:pt idx="30">
                  <c:v>2000</c:v>
                </c:pt>
                <c:pt idx="31">
                  <c:v>2200</c:v>
                </c:pt>
                <c:pt idx="32">
                  <c:v>2200</c:v>
                </c:pt>
                <c:pt idx="33">
                  <c:v>2000</c:v>
                </c:pt>
                <c:pt idx="34">
                  <c:v>2000</c:v>
                </c:pt>
                <c:pt idx="35">
                  <c:v>1900</c:v>
                </c:pt>
                <c:pt idx="36">
                  <c:v>2200</c:v>
                </c:pt>
                <c:pt idx="37">
                  <c:v>2000</c:v>
                </c:pt>
                <c:pt idx="38">
                  <c:v>2200</c:v>
                </c:pt>
                <c:pt idx="39">
                  <c:v>2000</c:v>
                </c:pt>
                <c:pt idx="40">
                  <c:v>2300</c:v>
                </c:pt>
                <c:pt idx="41">
                  <c:v>2300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2200</c:v>
                </c:pt>
                <c:pt idx="48">
                  <c:v>2000</c:v>
                </c:pt>
                <c:pt idx="49">
                  <c:v>2200</c:v>
                </c:pt>
                <c:pt idx="50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'2016年一覧表（ＮＳＷ）'!$AF$2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'2016年一覧表（ＮＳＷ）'!$AF$3:$AF$53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'2016年一覧表（ＮＳＷ）'!$AG$2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'2016年一覧表（ＮＳＷ）'!$AG$3:$AG$53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'2016年一覧表（ＮＳＷ）'!$AH$2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'2016年一覧表（ＮＳＷ）'!$A$3:$A$53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</c:strCache>
            </c:strRef>
          </c:cat>
          <c:val>
            <c:numRef>
              <c:f>'2016年一覧表（ＮＳＷ）'!$AH$3:$AH$53</c:f>
              <c:numCache>
                <c:formatCode>General</c:formatCode>
                <c:ptCount val="51"/>
                <c:pt idx="0">
                  <c:v>200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250</c:v>
                </c:pt>
                <c:pt idx="5">
                  <c:v>280</c:v>
                </c:pt>
                <c:pt idx="6">
                  <c:v>260</c:v>
                </c:pt>
                <c:pt idx="7">
                  <c:v>250</c:v>
                </c:pt>
                <c:pt idx="8">
                  <c:v>280</c:v>
                </c:pt>
                <c:pt idx="9">
                  <c:v>300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220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220</c:v>
                </c:pt>
                <c:pt idx="30">
                  <c:v>200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200</c:v>
                </c:pt>
                <c:pt idx="36">
                  <c:v>220</c:v>
                </c:pt>
                <c:pt idx="37">
                  <c:v>250</c:v>
                </c:pt>
                <c:pt idx="38">
                  <c:v>280</c:v>
                </c:pt>
                <c:pt idx="39">
                  <c:v>250</c:v>
                </c:pt>
                <c:pt idx="40">
                  <c:v>220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300</c:v>
                </c:pt>
                <c:pt idx="46">
                  <c:v>300</c:v>
                </c:pt>
                <c:pt idx="47">
                  <c:v>320</c:v>
                </c:pt>
                <c:pt idx="48">
                  <c:v>350</c:v>
                </c:pt>
                <c:pt idx="49">
                  <c:v>350</c:v>
                </c:pt>
                <c:pt idx="50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49328"/>
        <c:axId val="263432192"/>
      </c:lineChart>
      <c:catAx>
        <c:axId val="18704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3432192"/>
        <c:crosses val="autoZero"/>
        <c:auto val="1"/>
        <c:lblAlgn val="ctr"/>
        <c:lblOffset val="100"/>
        <c:noMultiLvlLbl val="1"/>
      </c:catAx>
      <c:valAx>
        <c:axId val="26343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704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'2016年全井戸集計表'!$BK$2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'2016年全井戸集計表'!$BK$3:$BK$54</c:f>
              <c:numCache>
                <c:formatCode>0.000_ </c:formatCode>
                <c:ptCount val="52"/>
                <c:pt idx="0">
                  <c:v>54.393999999999998</c:v>
                </c:pt>
                <c:pt idx="1">
                  <c:v>53.972999999999999</c:v>
                </c:pt>
                <c:pt idx="2">
                  <c:v>51.747999999999998</c:v>
                </c:pt>
                <c:pt idx="3">
                  <c:v>51.670999999999999</c:v>
                </c:pt>
                <c:pt idx="4">
                  <c:v>51.975999999999999</c:v>
                </c:pt>
                <c:pt idx="5">
                  <c:v>51.613</c:v>
                </c:pt>
                <c:pt idx="6">
                  <c:v>51.314</c:v>
                </c:pt>
                <c:pt idx="7">
                  <c:v>51.713000000000001</c:v>
                </c:pt>
                <c:pt idx="8">
                  <c:v>52.001999999999995</c:v>
                </c:pt>
                <c:pt idx="9">
                  <c:v>51.975000000000001</c:v>
                </c:pt>
                <c:pt idx="10">
                  <c:v>52.745999999999995</c:v>
                </c:pt>
                <c:pt idx="11">
                  <c:v>52.941000000000003</c:v>
                </c:pt>
                <c:pt idx="12">
                  <c:v>52.515999999999998</c:v>
                </c:pt>
                <c:pt idx="13">
                  <c:v>51.85</c:v>
                </c:pt>
                <c:pt idx="14">
                  <c:v>51.424999999999997</c:v>
                </c:pt>
                <c:pt idx="15">
                  <c:v>51.027999999999999</c:v>
                </c:pt>
                <c:pt idx="16">
                  <c:v>46.989000000000004</c:v>
                </c:pt>
                <c:pt idx="17">
                  <c:v>50.728999999999999</c:v>
                </c:pt>
                <c:pt idx="18">
                  <c:v>50.353999999999999</c:v>
                </c:pt>
                <c:pt idx="19">
                  <c:v>54.843000000000004</c:v>
                </c:pt>
                <c:pt idx="20">
                  <c:v>51.317999999999998</c:v>
                </c:pt>
                <c:pt idx="21">
                  <c:v>51.066000000000003</c:v>
                </c:pt>
                <c:pt idx="22">
                  <c:v>50.588999999999999</c:v>
                </c:pt>
                <c:pt idx="23">
                  <c:v>49.643000000000001</c:v>
                </c:pt>
                <c:pt idx="24">
                  <c:v>50.021000000000001</c:v>
                </c:pt>
                <c:pt idx="25">
                  <c:v>54.512</c:v>
                </c:pt>
                <c:pt idx="26">
                  <c:v>55.465000000000003</c:v>
                </c:pt>
                <c:pt idx="27">
                  <c:v>55.18</c:v>
                </c:pt>
                <c:pt idx="28">
                  <c:v>54.959000000000003</c:v>
                </c:pt>
                <c:pt idx="29">
                  <c:v>54.625</c:v>
                </c:pt>
                <c:pt idx="30">
                  <c:v>54.512</c:v>
                </c:pt>
                <c:pt idx="31">
                  <c:v>54.572000000000003</c:v>
                </c:pt>
                <c:pt idx="32">
                  <c:v>54.313000000000002</c:v>
                </c:pt>
                <c:pt idx="33">
                  <c:v>56.879999999999995</c:v>
                </c:pt>
                <c:pt idx="34">
                  <c:v>56.756</c:v>
                </c:pt>
                <c:pt idx="35">
                  <c:v>56.069000000000003</c:v>
                </c:pt>
                <c:pt idx="36">
                  <c:v>55.507999999999996</c:v>
                </c:pt>
                <c:pt idx="37">
                  <c:v>50.658000000000001</c:v>
                </c:pt>
                <c:pt idx="38">
                  <c:v>50.753999999999998</c:v>
                </c:pt>
                <c:pt idx="39">
                  <c:v>51.582999999999998</c:v>
                </c:pt>
                <c:pt idx="40">
                  <c:v>54.482999999999997</c:v>
                </c:pt>
                <c:pt idx="41">
                  <c:v>55.107999999999997</c:v>
                </c:pt>
                <c:pt idx="42">
                  <c:v>48.829000000000001</c:v>
                </c:pt>
                <c:pt idx="43">
                  <c:v>48.76</c:v>
                </c:pt>
                <c:pt idx="44">
                  <c:v>48.896999999999998</c:v>
                </c:pt>
                <c:pt idx="45">
                  <c:v>51.716000000000001</c:v>
                </c:pt>
                <c:pt idx="46">
                  <c:v>49.41</c:v>
                </c:pt>
                <c:pt idx="47">
                  <c:v>49.626999999999995</c:v>
                </c:pt>
                <c:pt idx="48">
                  <c:v>49.51</c:v>
                </c:pt>
                <c:pt idx="49">
                  <c:v>49.188000000000002</c:v>
                </c:pt>
                <c:pt idx="50">
                  <c:v>49.347999999999999</c:v>
                </c:pt>
                <c:pt idx="51">
                  <c:v>49.063000000000002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41400"/>
        <c:axId val="493241792"/>
      </c:lineChart>
      <c:catAx>
        <c:axId val="49324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241792"/>
        <c:crosses val="autoZero"/>
        <c:auto val="1"/>
        <c:lblAlgn val="ctr"/>
        <c:lblOffset val="100"/>
        <c:noMultiLvlLbl val="0"/>
      </c:catAx>
      <c:valAx>
        <c:axId val="49324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3241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'2016年全井戸集計表'!$BL$3:$BL$54</c:f>
              <c:numCache>
                <c:formatCode>0.000_ </c:formatCode>
                <c:ptCount val="52"/>
                <c:pt idx="0">
                  <c:v>48.451000000000008</c:v>
                </c:pt>
                <c:pt idx="1">
                  <c:v>48.414000000000001</c:v>
                </c:pt>
                <c:pt idx="2">
                  <c:v>48.730000000000004</c:v>
                </c:pt>
                <c:pt idx="3">
                  <c:v>47.904000000000003</c:v>
                </c:pt>
                <c:pt idx="4">
                  <c:v>47.863000000000007</c:v>
                </c:pt>
                <c:pt idx="5">
                  <c:v>48.01400000000001</c:v>
                </c:pt>
                <c:pt idx="6">
                  <c:v>48.122</c:v>
                </c:pt>
                <c:pt idx="7">
                  <c:v>48.17</c:v>
                </c:pt>
                <c:pt idx="8">
                  <c:v>48.357000000000006</c:v>
                </c:pt>
                <c:pt idx="9">
                  <c:v>49.443000000000005</c:v>
                </c:pt>
                <c:pt idx="10">
                  <c:v>48.408000000000001</c:v>
                </c:pt>
                <c:pt idx="11">
                  <c:v>48.254000000000005</c:v>
                </c:pt>
                <c:pt idx="12">
                  <c:v>48.06</c:v>
                </c:pt>
                <c:pt idx="13">
                  <c:v>47.837000000000003</c:v>
                </c:pt>
                <c:pt idx="14">
                  <c:v>47.591000000000008</c:v>
                </c:pt>
                <c:pt idx="15">
                  <c:v>47.593000000000004</c:v>
                </c:pt>
                <c:pt idx="16">
                  <c:v>47.411000000000001</c:v>
                </c:pt>
                <c:pt idx="17">
                  <c:v>47.719000000000008</c:v>
                </c:pt>
                <c:pt idx="18">
                  <c:v>47.490000000000009</c:v>
                </c:pt>
                <c:pt idx="19">
                  <c:v>50.806000000000004</c:v>
                </c:pt>
                <c:pt idx="20">
                  <c:v>47.533000000000001</c:v>
                </c:pt>
                <c:pt idx="21">
                  <c:v>47.776000000000003</c:v>
                </c:pt>
                <c:pt idx="22">
                  <c:v>47.776000000000003</c:v>
                </c:pt>
                <c:pt idx="23">
                  <c:v>47.370000000000005</c:v>
                </c:pt>
                <c:pt idx="24">
                  <c:v>47.654000000000003</c:v>
                </c:pt>
                <c:pt idx="25">
                  <c:v>51.549000000000007</c:v>
                </c:pt>
                <c:pt idx="26">
                  <c:v>51.360000000000007</c:v>
                </c:pt>
                <c:pt idx="27">
                  <c:v>51.019000000000005</c:v>
                </c:pt>
                <c:pt idx="28">
                  <c:v>50.985000000000007</c:v>
                </c:pt>
                <c:pt idx="29">
                  <c:v>50.652000000000001</c:v>
                </c:pt>
                <c:pt idx="30">
                  <c:v>50.474000000000004</c:v>
                </c:pt>
                <c:pt idx="31">
                  <c:v>50.634000000000007</c:v>
                </c:pt>
                <c:pt idx="32">
                  <c:v>50.524000000000001</c:v>
                </c:pt>
                <c:pt idx="33">
                  <c:v>52.278000000000006</c:v>
                </c:pt>
                <c:pt idx="34">
                  <c:v>52.007000000000005</c:v>
                </c:pt>
                <c:pt idx="35">
                  <c:v>51.427000000000007</c:v>
                </c:pt>
                <c:pt idx="36">
                  <c:v>51.457000000000008</c:v>
                </c:pt>
                <c:pt idx="37">
                  <c:v>48.168000000000006</c:v>
                </c:pt>
                <c:pt idx="38">
                  <c:v>48.593000000000004</c:v>
                </c:pt>
                <c:pt idx="39">
                  <c:v>48.558000000000007</c:v>
                </c:pt>
                <c:pt idx="40">
                  <c:v>49.493000000000009</c:v>
                </c:pt>
                <c:pt idx="41">
                  <c:v>50.142000000000003</c:v>
                </c:pt>
                <c:pt idx="42">
                  <c:v>47.26400000000001</c:v>
                </c:pt>
                <c:pt idx="43">
                  <c:v>47.669000000000004</c:v>
                </c:pt>
                <c:pt idx="44">
                  <c:v>44.833000000000006</c:v>
                </c:pt>
                <c:pt idx="45">
                  <c:v>49.176000000000002</c:v>
                </c:pt>
                <c:pt idx="46">
                  <c:v>47.652000000000001</c:v>
                </c:pt>
                <c:pt idx="47">
                  <c:v>47.879000000000005</c:v>
                </c:pt>
                <c:pt idx="48">
                  <c:v>48.124000000000009</c:v>
                </c:pt>
                <c:pt idx="49">
                  <c:v>47.629000000000005</c:v>
                </c:pt>
                <c:pt idx="50">
                  <c:v>47.689000000000007</c:v>
                </c:pt>
                <c:pt idx="51">
                  <c:v>47.653000000000006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42576"/>
        <c:axId val="493242968"/>
      </c:lineChart>
      <c:catAx>
        <c:axId val="49324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242968"/>
        <c:crosses val="autoZero"/>
        <c:auto val="1"/>
        <c:lblAlgn val="ctr"/>
        <c:lblOffset val="100"/>
        <c:noMultiLvlLbl val="0"/>
      </c:catAx>
      <c:valAx>
        <c:axId val="4932429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324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'2016年全井戸集計表'!$BY$3:$BY$54</c:f>
              <c:numCache>
                <c:formatCode>General</c:formatCode>
                <c:ptCount val="52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15</c:v>
                </c:pt>
                <c:pt idx="8">
                  <c:v>60</c:v>
                </c:pt>
                <c:pt idx="9">
                  <c:v>25</c:v>
                </c:pt>
                <c:pt idx="10">
                  <c:v>10</c:v>
                </c:pt>
                <c:pt idx="11">
                  <c:v>5</c:v>
                </c:pt>
                <c:pt idx="12">
                  <c:v>30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12</c:v>
                </c:pt>
                <c:pt idx="19">
                  <c:v>30</c:v>
                </c:pt>
                <c:pt idx="20">
                  <c:v>10</c:v>
                </c:pt>
                <c:pt idx="21">
                  <c:v>40</c:v>
                </c:pt>
                <c:pt idx="22">
                  <c:v>15</c:v>
                </c:pt>
                <c:pt idx="23">
                  <c:v>8</c:v>
                </c:pt>
                <c:pt idx="24">
                  <c:v>30</c:v>
                </c:pt>
                <c:pt idx="25">
                  <c:v>40</c:v>
                </c:pt>
                <c:pt idx="26">
                  <c:v>40</c:v>
                </c:pt>
                <c:pt idx="27">
                  <c:v>15</c:v>
                </c:pt>
                <c:pt idx="28">
                  <c:v>15</c:v>
                </c:pt>
                <c:pt idx="29">
                  <c:v>25</c:v>
                </c:pt>
                <c:pt idx="30">
                  <c:v>10</c:v>
                </c:pt>
                <c:pt idx="31">
                  <c:v>12</c:v>
                </c:pt>
                <c:pt idx="32">
                  <c:v>15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60</c:v>
                </c:pt>
                <c:pt idx="37">
                  <c:v>20</c:v>
                </c:pt>
                <c:pt idx="38">
                  <c:v>50</c:v>
                </c:pt>
                <c:pt idx="39">
                  <c:v>12</c:v>
                </c:pt>
                <c:pt idx="40">
                  <c:v>60</c:v>
                </c:pt>
                <c:pt idx="41">
                  <c:v>10</c:v>
                </c:pt>
                <c:pt idx="42">
                  <c:v>50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50</c:v>
                </c:pt>
                <c:pt idx="47">
                  <c:v>60</c:v>
                </c:pt>
                <c:pt idx="48">
                  <c:v>15</c:v>
                </c:pt>
                <c:pt idx="49">
                  <c:v>60</c:v>
                </c:pt>
                <c:pt idx="50">
                  <c:v>50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'2016年全井戸集計表'!$BZ$2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'2016年全井戸集計表'!$BZ$3:$BZ$54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20</c:v>
                </c:pt>
                <c:pt idx="39">
                  <c:v>12</c:v>
                </c:pt>
                <c:pt idx="40">
                  <c:v>25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30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15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'2016年全井戸集計表'!$CA$2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'2016年全井戸集計表'!$CB$2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1900</c:v>
                </c:pt>
                <c:pt idx="2">
                  <c:v>2000</c:v>
                </c:pt>
                <c:pt idx="3">
                  <c:v>1900</c:v>
                </c:pt>
                <c:pt idx="4">
                  <c:v>2200</c:v>
                </c:pt>
                <c:pt idx="5">
                  <c:v>1800</c:v>
                </c:pt>
                <c:pt idx="6">
                  <c:v>1800</c:v>
                </c:pt>
                <c:pt idx="7">
                  <c:v>2000</c:v>
                </c:pt>
                <c:pt idx="8">
                  <c:v>1800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2200</c:v>
                </c:pt>
                <c:pt idx="13">
                  <c:v>2300</c:v>
                </c:pt>
                <c:pt idx="14">
                  <c:v>2300</c:v>
                </c:pt>
                <c:pt idx="15">
                  <c:v>1800</c:v>
                </c:pt>
                <c:pt idx="16">
                  <c:v>2000</c:v>
                </c:pt>
                <c:pt idx="17">
                  <c:v>2400</c:v>
                </c:pt>
                <c:pt idx="18">
                  <c:v>2200</c:v>
                </c:pt>
                <c:pt idx="19">
                  <c:v>2200</c:v>
                </c:pt>
                <c:pt idx="20">
                  <c:v>2400</c:v>
                </c:pt>
                <c:pt idx="21">
                  <c:v>2000</c:v>
                </c:pt>
                <c:pt idx="22">
                  <c:v>2200</c:v>
                </c:pt>
                <c:pt idx="23">
                  <c:v>1900</c:v>
                </c:pt>
                <c:pt idx="24">
                  <c:v>2000</c:v>
                </c:pt>
                <c:pt idx="25">
                  <c:v>2000</c:v>
                </c:pt>
                <c:pt idx="26">
                  <c:v>2200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2000</c:v>
                </c:pt>
                <c:pt idx="31">
                  <c:v>2200</c:v>
                </c:pt>
                <c:pt idx="32">
                  <c:v>2200</c:v>
                </c:pt>
                <c:pt idx="33">
                  <c:v>2200</c:v>
                </c:pt>
                <c:pt idx="34">
                  <c:v>2200</c:v>
                </c:pt>
                <c:pt idx="35">
                  <c:v>2200</c:v>
                </c:pt>
                <c:pt idx="36">
                  <c:v>2000</c:v>
                </c:pt>
                <c:pt idx="37">
                  <c:v>2500</c:v>
                </c:pt>
                <c:pt idx="38">
                  <c:v>2300</c:v>
                </c:pt>
                <c:pt idx="39">
                  <c:v>2400</c:v>
                </c:pt>
                <c:pt idx="40">
                  <c:v>2000</c:v>
                </c:pt>
                <c:pt idx="41">
                  <c:v>1800</c:v>
                </c:pt>
                <c:pt idx="42">
                  <c:v>2000</c:v>
                </c:pt>
                <c:pt idx="43">
                  <c:v>2200</c:v>
                </c:pt>
                <c:pt idx="44">
                  <c:v>2200</c:v>
                </c:pt>
                <c:pt idx="45">
                  <c:v>2200</c:v>
                </c:pt>
                <c:pt idx="46">
                  <c:v>2300</c:v>
                </c:pt>
                <c:pt idx="47">
                  <c:v>1600</c:v>
                </c:pt>
                <c:pt idx="48">
                  <c:v>2000</c:v>
                </c:pt>
                <c:pt idx="49">
                  <c:v>2200</c:v>
                </c:pt>
                <c:pt idx="50">
                  <c:v>2500</c:v>
                </c:pt>
                <c:pt idx="51">
                  <c:v>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'2016年全井戸集計表'!$CC$2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'2016年全井戸集計表'!$CC$3:$CC$54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50</c:v>
                </c:pt>
                <c:pt idx="3">
                  <c:v>75</c:v>
                </c:pt>
                <c:pt idx="4">
                  <c:v>50</c:v>
                </c:pt>
                <c:pt idx="5">
                  <c:v>45</c:v>
                </c:pt>
                <c:pt idx="6">
                  <c:v>75</c:v>
                </c:pt>
                <c:pt idx="7">
                  <c:v>50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40</c:v>
                </c:pt>
                <c:pt idx="14">
                  <c:v>40</c:v>
                </c:pt>
                <c:pt idx="15">
                  <c:v>50</c:v>
                </c:pt>
                <c:pt idx="16">
                  <c:v>50</c:v>
                </c:pt>
                <c:pt idx="17">
                  <c:v>80</c:v>
                </c:pt>
                <c:pt idx="18">
                  <c:v>80</c:v>
                </c:pt>
                <c:pt idx="19">
                  <c:v>70</c:v>
                </c:pt>
                <c:pt idx="20">
                  <c:v>70</c:v>
                </c:pt>
                <c:pt idx="21">
                  <c:v>110</c:v>
                </c:pt>
                <c:pt idx="22">
                  <c:v>80</c:v>
                </c:pt>
                <c:pt idx="23">
                  <c:v>175</c:v>
                </c:pt>
                <c:pt idx="24">
                  <c:v>160</c:v>
                </c:pt>
                <c:pt idx="25">
                  <c:v>120</c:v>
                </c:pt>
                <c:pt idx="26">
                  <c:v>100</c:v>
                </c:pt>
                <c:pt idx="27">
                  <c:v>60</c:v>
                </c:pt>
                <c:pt idx="28">
                  <c:v>75</c:v>
                </c:pt>
                <c:pt idx="29">
                  <c:v>40</c:v>
                </c:pt>
                <c:pt idx="30">
                  <c:v>40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20</c:v>
                </c:pt>
                <c:pt idx="50">
                  <c:v>60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69984"/>
        <c:axId val="493670376"/>
      </c:lineChart>
      <c:catAx>
        <c:axId val="4936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670376"/>
        <c:crosses val="autoZero"/>
        <c:auto val="1"/>
        <c:lblAlgn val="ctr"/>
        <c:lblOffset val="100"/>
        <c:noMultiLvlLbl val="0"/>
      </c:catAx>
      <c:valAx>
        <c:axId val="493670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66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'2016年全井戸集計表'!$CD$3:$CD$54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15</c:v>
                </c:pt>
                <c:pt idx="50">
                  <c:v>25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'2016年全井戸集計表'!$CE$2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'2016年全井戸集計表'!$CE$3:$CE$54</c:f>
              <c:numCache>
                <c:formatCode>General</c:formatCode>
                <c:ptCount val="52"/>
                <c:pt idx="0">
                  <c:v>300</c:v>
                </c:pt>
                <c:pt idx="1">
                  <c:v>400</c:v>
                </c:pt>
                <c:pt idx="2">
                  <c:v>600</c:v>
                </c:pt>
                <c:pt idx="3">
                  <c:v>750</c:v>
                </c:pt>
                <c:pt idx="4">
                  <c:v>800</c:v>
                </c:pt>
                <c:pt idx="5">
                  <c:v>1000</c:v>
                </c:pt>
                <c:pt idx="6">
                  <c:v>700</c:v>
                </c:pt>
                <c:pt idx="7">
                  <c:v>1000</c:v>
                </c:pt>
                <c:pt idx="8">
                  <c:v>320</c:v>
                </c:pt>
                <c:pt idx="9">
                  <c:v>800</c:v>
                </c:pt>
                <c:pt idx="10">
                  <c:v>150</c:v>
                </c:pt>
                <c:pt idx="11">
                  <c:v>150</c:v>
                </c:pt>
                <c:pt idx="12">
                  <c:v>180</c:v>
                </c:pt>
                <c:pt idx="13">
                  <c:v>200</c:v>
                </c:pt>
                <c:pt idx="14">
                  <c:v>200</c:v>
                </c:pt>
                <c:pt idx="15">
                  <c:v>160</c:v>
                </c:pt>
                <c:pt idx="16">
                  <c:v>300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320</c:v>
                </c:pt>
                <c:pt idx="22">
                  <c:v>350</c:v>
                </c:pt>
                <c:pt idx="23">
                  <c:v>350</c:v>
                </c:pt>
                <c:pt idx="24">
                  <c:v>400</c:v>
                </c:pt>
                <c:pt idx="25">
                  <c:v>280</c:v>
                </c:pt>
                <c:pt idx="26">
                  <c:v>250</c:v>
                </c:pt>
                <c:pt idx="27">
                  <c:v>280</c:v>
                </c:pt>
                <c:pt idx="28">
                  <c:v>250</c:v>
                </c:pt>
                <c:pt idx="29">
                  <c:v>300</c:v>
                </c:pt>
                <c:pt idx="30">
                  <c:v>250</c:v>
                </c:pt>
                <c:pt idx="31">
                  <c:v>330</c:v>
                </c:pt>
                <c:pt idx="32">
                  <c:v>500</c:v>
                </c:pt>
                <c:pt idx="33">
                  <c:v>300</c:v>
                </c:pt>
                <c:pt idx="34">
                  <c:v>200</c:v>
                </c:pt>
                <c:pt idx="35">
                  <c:v>200</c:v>
                </c:pt>
                <c:pt idx="36">
                  <c:v>250</c:v>
                </c:pt>
                <c:pt idx="37">
                  <c:v>300</c:v>
                </c:pt>
                <c:pt idx="38">
                  <c:v>220</c:v>
                </c:pt>
                <c:pt idx="39">
                  <c:v>250</c:v>
                </c:pt>
                <c:pt idx="40">
                  <c:v>330</c:v>
                </c:pt>
                <c:pt idx="41">
                  <c:v>300</c:v>
                </c:pt>
                <c:pt idx="42">
                  <c:v>400</c:v>
                </c:pt>
                <c:pt idx="43">
                  <c:v>300</c:v>
                </c:pt>
                <c:pt idx="44">
                  <c:v>450</c:v>
                </c:pt>
                <c:pt idx="45">
                  <c:v>500</c:v>
                </c:pt>
                <c:pt idx="46">
                  <c:v>500</c:v>
                </c:pt>
                <c:pt idx="47">
                  <c:v>300</c:v>
                </c:pt>
                <c:pt idx="48">
                  <c:v>400</c:v>
                </c:pt>
                <c:pt idx="49">
                  <c:v>280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'2016年全井戸集計表'!$CF$2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'2016年全井戸集計表'!$CF$3:$CF$54</c:f>
              <c:numCache>
                <c:formatCode>General</c:formatCode>
                <c:ptCount val="52"/>
                <c:pt idx="0">
                  <c:v>1600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1500</c:v>
                </c:pt>
                <c:pt idx="5">
                  <c:v>1400</c:v>
                </c:pt>
                <c:pt idx="6">
                  <c:v>1400</c:v>
                </c:pt>
                <c:pt idx="7">
                  <c:v>1600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1200</c:v>
                </c:pt>
                <c:pt idx="16">
                  <c:v>1600</c:v>
                </c:pt>
                <c:pt idx="17">
                  <c:v>1400</c:v>
                </c:pt>
                <c:pt idx="18">
                  <c:v>1400</c:v>
                </c:pt>
                <c:pt idx="19">
                  <c:v>1500</c:v>
                </c:pt>
                <c:pt idx="20">
                  <c:v>1600</c:v>
                </c:pt>
                <c:pt idx="21">
                  <c:v>1300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1400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1400</c:v>
                </c:pt>
                <c:pt idx="31">
                  <c:v>1500</c:v>
                </c:pt>
                <c:pt idx="32">
                  <c:v>1500</c:v>
                </c:pt>
                <c:pt idx="33">
                  <c:v>1700</c:v>
                </c:pt>
                <c:pt idx="34">
                  <c:v>1500</c:v>
                </c:pt>
                <c:pt idx="35">
                  <c:v>1700</c:v>
                </c:pt>
                <c:pt idx="36">
                  <c:v>1600</c:v>
                </c:pt>
                <c:pt idx="37">
                  <c:v>1600</c:v>
                </c:pt>
                <c:pt idx="38">
                  <c:v>1700</c:v>
                </c:pt>
                <c:pt idx="39">
                  <c:v>1700</c:v>
                </c:pt>
                <c:pt idx="40">
                  <c:v>1700</c:v>
                </c:pt>
                <c:pt idx="41">
                  <c:v>1600</c:v>
                </c:pt>
                <c:pt idx="42">
                  <c:v>1500</c:v>
                </c:pt>
                <c:pt idx="43">
                  <c:v>1400</c:v>
                </c:pt>
                <c:pt idx="44">
                  <c:v>1600</c:v>
                </c:pt>
                <c:pt idx="45">
                  <c:v>1800</c:v>
                </c:pt>
                <c:pt idx="46">
                  <c:v>1700</c:v>
                </c:pt>
                <c:pt idx="47">
                  <c:v>1800</c:v>
                </c:pt>
                <c:pt idx="48">
                  <c:v>1600</c:v>
                </c:pt>
                <c:pt idx="49">
                  <c:v>2000</c:v>
                </c:pt>
                <c:pt idx="50">
                  <c:v>1400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'2016年全井戸集計表'!$CG$2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0768"/>
        <c:axId val="493671160"/>
      </c:lineChart>
      <c:catAx>
        <c:axId val="49367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671160"/>
        <c:crosses val="autoZero"/>
        <c:auto val="1"/>
        <c:lblAlgn val="ctr"/>
        <c:lblOffset val="100"/>
        <c:noMultiLvlLbl val="0"/>
      </c:catAx>
      <c:valAx>
        <c:axId val="493671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67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'2016年全井戸集計表'!$CH$3:$CH$54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700</c:v>
                </c:pt>
                <c:pt idx="9">
                  <c:v>700</c:v>
                </c:pt>
                <c:pt idx="10">
                  <c:v>800</c:v>
                </c:pt>
                <c:pt idx="11">
                  <c:v>800</c:v>
                </c:pt>
                <c:pt idx="12">
                  <c:v>700</c:v>
                </c:pt>
                <c:pt idx="13">
                  <c:v>750</c:v>
                </c:pt>
                <c:pt idx="14">
                  <c:v>700</c:v>
                </c:pt>
                <c:pt idx="15">
                  <c:v>750</c:v>
                </c:pt>
                <c:pt idx="16">
                  <c:v>750</c:v>
                </c:pt>
                <c:pt idx="17">
                  <c:v>800</c:v>
                </c:pt>
                <c:pt idx="18">
                  <c:v>800</c:v>
                </c:pt>
                <c:pt idx="19">
                  <c:v>520</c:v>
                </c:pt>
                <c:pt idx="20">
                  <c:v>600</c:v>
                </c:pt>
                <c:pt idx="21">
                  <c:v>750</c:v>
                </c:pt>
                <c:pt idx="22">
                  <c:v>700</c:v>
                </c:pt>
                <c:pt idx="23">
                  <c:v>800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700</c:v>
                </c:pt>
                <c:pt idx="28">
                  <c:v>800</c:v>
                </c:pt>
                <c:pt idx="29">
                  <c:v>700</c:v>
                </c:pt>
                <c:pt idx="30">
                  <c:v>800</c:v>
                </c:pt>
                <c:pt idx="31">
                  <c:v>600</c:v>
                </c:pt>
                <c:pt idx="32">
                  <c:v>600</c:v>
                </c:pt>
                <c:pt idx="33">
                  <c:v>500</c:v>
                </c:pt>
                <c:pt idx="34">
                  <c:v>500</c:v>
                </c:pt>
                <c:pt idx="35">
                  <c:v>600</c:v>
                </c:pt>
                <c:pt idx="36">
                  <c:v>500</c:v>
                </c:pt>
                <c:pt idx="37">
                  <c:v>800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600</c:v>
                </c:pt>
                <c:pt idx="42">
                  <c:v>1000</c:v>
                </c:pt>
                <c:pt idx="43">
                  <c:v>900</c:v>
                </c:pt>
                <c:pt idx="44">
                  <c:v>800</c:v>
                </c:pt>
                <c:pt idx="45">
                  <c:v>750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700</c:v>
                </c:pt>
                <c:pt idx="50">
                  <c:v>700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'2016年全井戸集計表'!$CI$2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'2016年全井戸集計表'!$CI$3:$CI$54</c:f>
              <c:numCache>
                <c:formatCode>General</c:formatCode>
                <c:ptCount val="52"/>
                <c:pt idx="0">
                  <c:v>150</c:v>
                </c:pt>
                <c:pt idx="1">
                  <c:v>160</c:v>
                </c:pt>
                <c:pt idx="2">
                  <c:v>150</c:v>
                </c:pt>
                <c:pt idx="3">
                  <c:v>180</c:v>
                </c:pt>
                <c:pt idx="4">
                  <c:v>150</c:v>
                </c:pt>
                <c:pt idx="5">
                  <c:v>170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130</c:v>
                </c:pt>
                <c:pt idx="11">
                  <c:v>150</c:v>
                </c:pt>
                <c:pt idx="12">
                  <c:v>130</c:v>
                </c:pt>
                <c:pt idx="13">
                  <c:v>150</c:v>
                </c:pt>
                <c:pt idx="14">
                  <c:v>150</c:v>
                </c:pt>
                <c:pt idx="15">
                  <c:v>160</c:v>
                </c:pt>
                <c:pt idx="16">
                  <c:v>150</c:v>
                </c:pt>
                <c:pt idx="17">
                  <c:v>190</c:v>
                </c:pt>
                <c:pt idx="18">
                  <c:v>180</c:v>
                </c:pt>
                <c:pt idx="19">
                  <c:v>160</c:v>
                </c:pt>
                <c:pt idx="20">
                  <c:v>180</c:v>
                </c:pt>
                <c:pt idx="21">
                  <c:v>160</c:v>
                </c:pt>
                <c:pt idx="22">
                  <c:v>180</c:v>
                </c:pt>
                <c:pt idx="23">
                  <c:v>160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170</c:v>
                </c:pt>
                <c:pt idx="28">
                  <c:v>180</c:v>
                </c:pt>
                <c:pt idx="29">
                  <c:v>150</c:v>
                </c:pt>
                <c:pt idx="30">
                  <c:v>180</c:v>
                </c:pt>
                <c:pt idx="31">
                  <c:v>170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200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170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1944"/>
        <c:axId val="493672336"/>
      </c:lineChart>
      <c:catAx>
        <c:axId val="49367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672336"/>
        <c:crosses val="autoZero"/>
        <c:auto val="1"/>
        <c:lblAlgn val="ctr"/>
        <c:lblOffset val="100"/>
        <c:noMultiLvlLbl val="0"/>
      </c:catAx>
      <c:valAx>
        <c:axId val="49367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671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25</c:v>
                </c:pt>
                <c:pt idx="48">
                  <c:v>20</c:v>
                </c:pt>
                <c:pt idx="49">
                  <c:v>12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'2016年全井戸集計表'!$CK$2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3120"/>
        <c:axId val="493673512"/>
      </c:lineChart>
      <c:catAx>
        <c:axId val="4936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673512"/>
        <c:crosses val="autoZero"/>
        <c:auto val="1"/>
        <c:lblAlgn val="ctr"/>
        <c:lblOffset val="100"/>
        <c:noMultiLvlLbl val="0"/>
      </c:catAx>
      <c:valAx>
        <c:axId val="493673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67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'2016年全井戸集計表'!$CL$3:$CL$54</c:f>
              <c:numCache>
                <c:formatCode>General</c:formatCode>
                <c:ptCount val="52"/>
                <c:pt idx="0">
                  <c:v>1400</c:v>
                </c:pt>
                <c:pt idx="1">
                  <c:v>1300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1300</c:v>
                </c:pt>
                <c:pt idx="9">
                  <c:v>1300</c:v>
                </c:pt>
                <c:pt idx="10">
                  <c:v>1000</c:v>
                </c:pt>
                <c:pt idx="11">
                  <c:v>900</c:v>
                </c:pt>
                <c:pt idx="12">
                  <c:v>1000</c:v>
                </c:pt>
                <c:pt idx="13">
                  <c:v>1200</c:v>
                </c:pt>
                <c:pt idx="14">
                  <c:v>800</c:v>
                </c:pt>
                <c:pt idx="15">
                  <c:v>1100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900</c:v>
                </c:pt>
                <c:pt idx="20">
                  <c:v>1100</c:v>
                </c:pt>
                <c:pt idx="21">
                  <c:v>1200</c:v>
                </c:pt>
                <c:pt idx="22">
                  <c:v>1200</c:v>
                </c:pt>
                <c:pt idx="23">
                  <c:v>1300</c:v>
                </c:pt>
                <c:pt idx="24">
                  <c:v>1300</c:v>
                </c:pt>
                <c:pt idx="25">
                  <c:v>800</c:v>
                </c:pt>
                <c:pt idx="26">
                  <c:v>800</c:v>
                </c:pt>
                <c:pt idx="27">
                  <c:v>1000</c:v>
                </c:pt>
                <c:pt idx="28">
                  <c:v>1100</c:v>
                </c:pt>
                <c:pt idx="29">
                  <c:v>1200</c:v>
                </c:pt>
                <c:pt idx="30">
                  <c:v>1200</c:v>
                </c:pt>
                <c:pt idx="31">
                  <c:v>1100</c:v>
                </c:pt>
                <c:pt idx="32">
                  <c:v>1300</c:v>
                </c:pt>
                <c:pt idx="33">
                  <c:v>500</c:v>
                </c:pt>
                <c:pt idx="34">
                  <c:v>600</c:v>
                </c:pt>
                <c:pt idx="35">
                  <c:v>800</c:v>
                </c:pt>
                <c:pt idx="36">
                  <c:v>1000</c:v>
                </c:pt>
                <c:pt idx="37">
                  <c:v>700</c:v>
                </c:pt>
                <c:pt idx="38">
                  <c:v>500</c:v>
                </c:pt>
                <c:pt idx="39">
                  <c:v>600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1100</c:v>
                </c:pt>
                <c:pt idx="47">
                  <c:v>400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'2016年全井戸集計表'!$CM$2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900</c:v>
                </c:pt>
                <c:pt idx="10">
                  <c:v>1000</c:v>
                </c:pt>
                <c:pt idx="11">
                  <c:v>600</c:v>
                </c:pt>
                <c:pt idx="12">
                  <c:v>500</c:v>
                </c:pt>
                <c:pt idx="13">
                  <c:v>1000</c:v>
                </c:pt>
                <c:pt idx="14">
                  <c:v>700</c:v>
                </c:pt>
                <c:pt idx="15">
                  <c:v>800</c:v>
                </c:pt>
                <c:pt idx="16">
                  <c:v>900</c:v>
                </c:pt>
                <c:pt idx="17">
                  <c:v>700</c:v>
                </c:pt>
                <c:pt idx="18">
                  <c:v>800</c:v>
                </c:pt>
                <c:pt idx="19">
                  <c:v>600</c:v>
                </c:pt>
                <c:pt idx="20">
                  <c:v>900</c:v>
                </c:pt>
                <c:pt idx="21">
                  <c:v>1000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1000</c:v>
                </c:pt>
                <c:pt idx="26">
                  <c:v>1000</c:v>
                </c:pt>
                <c:pt idx="27">
                  <c:v>750</c:v>
                </c:pt>
                <c:pt idx="28">
                  <c:v>800</c:v>
                </c:pt>
                <c:pt idx="29">
                  <c:v>500</c:v>
                </c:pt>
                <c:pt idx="30">
                  <c:v>800</c:v>
                </c:pt>
                <c:pt idx="31">
                  <c:v>400</c:v>
                </c:pt>
                <c:pt idx="32">
                  <c:v>400</c:v>
                </c:pt>
                <c:pt idx="33">
                  <c:v>500</c:v>
                </c:pt>
                <c:pt idx="34">
                  <c:v>400</c:v>
                </c:pt>
                <c:pt idx="35">
                  <c:v>500</c:v>
                </c:pt>
                <c:pt idx="36">
                  <c:v>300</c:v>
                </c:pt>
                <c:pt idx="37">
                  <c:v>450</c:v>
                </c:pt>
                <c:pt idx="38">
                  <c:v>140</c:v>
                </c:pt>
                <c:pt idx="39">
                  <c:v>600</c:v>
                </c:pt>
                <c:pt idx="40">
                  <c:v>400</c:v>
                </c:pt>
                <c:pt idx="41">
                  <c:v>500</c:v>
                </c:pt>
                <c:pt idx="42">
                  <c:v>700</c:v>
                </c:pt>
                <c:pt idx="43">
                  <c:v>800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1000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'2016年全井戸集計表'!$CN$2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40</c:v>
                </c:pt>
                <c:pt idx="34">
                  <c:v>50</c:v>
                </c:pt>
                <c:pt idx="35">
                  <c:v>40</c:v>
                </c:pt>
                <c:pt idx="36">
                  <c:v>50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04728"/>
        <c:axId val="493805120"/>
      </c:lineChart>
      <c:catAx>
        <c:axId val="49380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805120"/>
        <c:crosses val="autoZero"/>
        <c:auto val="1"/>
        <c:lblAlgn val="ctr"/>
        <c:lblOffset val="100"/>
        <c:noMultiLvlLbl val="0"/>
      </c:catAx>
      <c:valAx>
        <c:axId val="49380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804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'2016年全井戸集計表'!$CT$3:$CT$54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30</c:v>
                </c:pt>
                <c:pt idx="8">
                  <c:v>50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40</c:v>
                </c:pt>
                <c:pt idx="18">
                  <c:v>30</c:v>
                </c:pt>
                <c:pt idx="19">
                  <c:v>35</c:v>
                </c:pt>
                <c:pt idx="20">
                  <c:v>30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20</c:v>
                </c:pt>
                <c:pt idx="36">
                  <c:v>25</c:v>
                </c:pt>
                <c:pt idx="37">
                  <c:v>12</c:v>
                </c:pt>
                <c:pt idx="38">
                  <c:v>30</c:v>
                </c:pt>
                <c:pt idx="39">
                  <c:v>25</c:v>
                </c:pt>
                <c:pt idx="40">
                  <c:v>20</c:v>
                </c:pt>
                <c:pt idx="41">
                  <c:v>30</c:v>
                </c:pt>
                <c:pt idx="42">
                  <c:v>30</c:v>
                </c:pt>
                <c:pt idx="43">
                  <c:v>40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'2016年全井戸集計表'!$CU$2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'2016年全井戸集計表'!$CU$3:$CU$54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</c:v>
                </c:pt>
                <c:pt idx="19">
                  <c:v>60</c:v>
                </c:pt>
                <c:pt idx="20">
                  <c:v>50</c:v>
                </c:pt>
                <c:pt idx="21">
                  <c:v>35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'2016年全井戸集計表'!$CV$2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'2016年全井戸集計表'!$CV$3:$CV$54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'2016年全井戸集計表'!$CW$2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05904"/>
        <c:axId val="493806296"/>
      </c:lineChart>
      <c:catAx>
        <c:axId val="4938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806296"/>
        <c:crosses val="autoZero"/>
        <c:auto val="1"/>
        <c:lblAlgn val="ctr"/>
        <c:lblOffset val="100"/>
        <c:noMultiLvlLbl val="0"/>
      </c:catAx>
      <c:valAx>
        <c:axId val="493806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80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'2016年全井戸集計表'!$CX$3:$CX$54</c:f>
              <c:numCache>
                <c:formatCode>General</c:formatCode>
                <c:ptCount val="52"/>
                <c:pt idx="0">
                  <c:v>30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'2016年全井戸集計表'!$CY$2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1000</c:v>
                </c:pt>
                <c:pt idx="2">
                  <c:v>1100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900</c:v>
                </c:pt>
                <c:pt idx="7">
                  <c:v>1000</c:v>
                </c:pt>
                <c:pt idx="8">
                  <c:v>900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900</c:v>
                </c:pt>
                <c:pt idx="21">
                  <c:v>800</c:v>
                </c:pt>
                <c:pt idx="22">
                  <c:v>1000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1000</c:v>
                </c:pt>
                <c:pt idx="27">
                  <c:v>900</c:v>
                </c:pt>
                <c:pt idx="28">
                  <c:v>1000</c:v>
                </c:pt>
                <c:pt idx="29">
                  <c:v>800</c:v>
                </c:pt>
                <c:pt idx="30">
                  <c:v>1000</c:v>
                </c:pt>
                <c:pt idx="31">
                  <c:v>800</c:v>
                </c:pt>
                <c:pt idx="32">
                  <c:v>900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800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'2016年全井戸集計表'!$CZ$2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'2016年全井戸集計表'!$CZ$3:$CZ$54</c:f>
              <c:numCache>
                <c:formatCode>General</c:formatCode>
                <c:ptCount val="52"/>
                <c:pt idx="0">
                  <c:v>4500</c:v>
                </c:pt>
                <c:pt idx="1">
                  <c:v>5000</c:v>
                </c:pt>
                <c:pt idx="2">
                  <c:v>4800</c:v>
                </c:pt>
                <c:pt idx="3">
                  <c:v>4800</c:v>
                </c:pt>
                <c:pt idx="4">
                  <c:v>5000</c:v>
                </c:pt>
                <c:pt idx="5">
                  <c:v>5000</c:v>
                </c:pt>
                <c:pt idx="6">
                  <c:v>4500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4500</c:v>
                </c:pt>
                <c:pt idx="12">
                  <c:v>4500</c:v>
                </c:pt>
                <c:pt idx="13">
                  <c:v>5000</c:v>
                </c:pt>
                <c:pt idx="14">
                  <c:v>5000</c:v>
                </c:pt>
                <c:pt idx="15">
                  <c:v>4500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4500</c:v>
                </c:pt>
                <c:pt idx="20">
                  <c:v>4800</c:v>
                </c:pt>
                <c:pt idx="21">
                  <c:v>4800</c:v>
                </c:pt>
                <c:pt idx="22">
                  <c:v>4800</c:v>
                </c:pt>
                <c:pt idx="23">
                  <c:v>5000</c:v>
                </c:pt>
                <c:pt idx="24">
                  <c:v>5000</c:v>
                </c:pt>
                <c:pt idx="25">
                  <c:v>4500</c:v>
                </c:pt>
                <c:pt idx="26">
                  <c:v>4500</c:v>
                </c:pt>
                <c:pt idx="27">
                  <c:v>3500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4500</c:v>
                </c:pt>
                <c:pt idx="35">
                  <c:v>4500</c:v>
                </c:pt>
                <c:pt idx="36">
                  <c:v>5000</c:v>
                </c:pt>
                <c:pt idx="37">
                  <c:v>4200</c:v>
                </c:pt>
                <c:pt idx="38">
                  <c:v>3500</c:v>
                </c:pt>
                <c:pt idx="39">
                  <c:v>4800</c:v>
                </c:pt>
                <c:pt idx="40">
                  <c:v>5000</c:v>
                </c:pt>
                <c:pt idx="41">
                  <c:v>4800</c:v>
                </c:pt>
                <c:pt idx="42">
                  <c:v>4800</c:v>
                </c:pt>
                <c:pt idx="43">
                  <c:v>4500</c:v>
                </c:pt>
                <c:pt idx="44">
                  <c:v>4500</c:v>
                </c:pt>
                <c:pt idx="45">
                  <c:v>4500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5000</c:v>
                </c:pt>
                <c:pt idx="50">
                  <c:v>4000</c:v>
                </c:pt>
                <c:pt idx="51">
                  <c:v>4800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'2016年全井戸集計表'!$DA$2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07080"/>
        <c:axId val="493807472"/>
      </c:lineChart>
      <c:catAx>
        <c:axId val="49380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807472"/>
        <c:crosses val="autoZero"/>
        <c:auto val="1"/>
        <c:lblAlgn val="ctr"/>
        <c:lblOffset val="100"/>
        <c:noMultiLvlLbl val="0"/>
      </c:catAx>
      <c:valAx>
        <c:axId val="49380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807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'2016年全井戸集計表'!$DB$3:$DB$54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100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150</c:v>
                </c:pt>
                <c:pt idx="8">
                  <c:v>200</c:v>
                </c:pt>
                <c:pt idx="9">
                  <c:v>100</c:v>
                </c:pt>
                <c:pt idx="10">
                  <c:v>150</c:v>
                </c:pt>
                <c:pt idx="11">
                  <c:v>250</c:v>
                </c:pt>
                <c:pt idx="12">
                  <c:v>300</c:v>
                </c:pt>
                <c:pt idx="13">
                  <c:v>200</c:v>
                </c:pt>
                <c:pt idx="14">
                  <c:v>300</c:v>
                </c:pt>
                <c:pt idx="15">
                  <c:v>600</c:v>
                </c:pt>
                <c:pt idx="16">
                  <c:v>300</c:v>
                </c:pt>
                <c:pt idx="17">
                  <c:v>800</c:v>
                </c:pt>
                <c:pt idx="18">
                  <c:v>1400</c:v>
                </c:pt>
                <c:pt idx="19">
                  <c:v>1100</c:v>
                </c:pt>
                <c:pt idx="20">
                  <c:v>400</c:v>
                </c:pt>
                <c:pt idx="21">
                  <c:v>350</c:v>
                </c:pt>
                <c:pt idx="22">
                  <c:v>250</c:v>
                </c:pt>
                <c:pt idx="23">
                  <c:v>180</c:v>
                </c:pt>
                <c:pt idx="24">
                  <c:v>500</c:v>
                </c:pt>
                <c:pt idx="25">
                  <c:v>500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1000</c:v>
                </c:pt>
                <c:pt idx="32">
                  <c:v>900</c:v>
                </c:pt>
                <c:pt idx="33">
                  <c:v>350</c:v>
                </c:pt>
                <c:pt idx="34">
                  <c:v>500</c:v>
                </c:pt>
                <c:pt idx="35">
                  <c:v>800</c:v>
                </c:pt>
                <c:pt idx="36">
                  <c:v>600</c:v>
                </c:pt>
                <c:pt idx="37">
                  <c:v>350</c:v>
                </c:pt>
                <c:pt idx="38">
                  <c:v>300</c:v>
                </c:pt>
                <c:pt idx="39">
                  <c:v>800</c:v>
                </c:pt>
                <c:pt idx="40">
                  <c:v>800</c:v>
                </c:pt>
                <c:pt idx="41">
                  <c:v>600</c:v>
                </c:pt>
                <c:pt idx="42">
                  <c:v>500</c:v>
                </c:pt>
                <c:pt idx="43">
                  <c:v>300</c:v>
                </c:pt>
                <c:pt idx="44">
                  <c:v>800</c:v>
                </c:pt>
                <c:pt idx="45">
                  <c:v>500</c:v>
                </c:pt>
                <c:pt idx="46">
                  <c:v>350</c:v>
                </c:pt>
                <c:pt idx="47">
                  <c:v>200</c:v>
                </c:pt>
                <c:pt idx="48">
                  <c:v>500</c:v>
                </c:pt>
                <c:pt idx="49">
                  <c:v>400</c:v>
                </c:pt>
                <c:pt idx="50">
                  <c:v>500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'2016年全井戸集計表'!$DC$2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'2016年全井戸集計表'!$DC$3:$DC$54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130</c:v>
                </c:pt>
                <c:pt idx="4">
                  <c:v>120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110</c:v>
                </c:pt>
                <c:pt idx="9">
                  <c:v>110</c:v>
                </c:pt>
                <c:pt idx="10">
                  <c:v>120</c:v>
                </c:pt>
                <c:pt idx="11">
                  <c:v>120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150</c:v>
                </c:pt>
                <c:pt idx="25">
                  <c:v>120</c:v>
                </c:pt>
                <c:pt idx="26">
                  <c:v>150</c:v>
                </c:pt>
                <c:pt idx="27">
                  <c:v>130</c:v>
                </c:pt>
                <c:pt idx="28">
                  <c:v>150</c:v>
                </c:pt>
                <c:pt idx="29">
                  <c:v>120</c:v>
                </c:pt>
                <c:pt idx="30">
                  <c:v>120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130</c:v>
                </c:pt>
                <c:pt idx="35">
                  <c:v>130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130</c:v>
                </c:pt>
                <c:pt idx="44">
                  <c:v>130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140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'2016年全井戸集計表'!$DD$2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'2016年全井戸集計表'!$DD$3:$DD$54</c:f>
              <c:numCache>
                <c:formatCode>General</c:formatCode>
                <c:ptCount val="52"/>
                <c:pt idx="0">
                  <c:v>180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250</c:v>
                </c:pt>
                <c:pt idx="21">
                  <c:v>200</c:v>
                </c:pt>
                <c:pt idx="22">
                  <c:v>200</c:v>
                </c:pt>
                <c:pt idx="23">
                  <c:v>220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220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300</c:v>
                </c:pt>
                <c:pt idx="39">
                  <c:v>250</c:v>
                </c:pt>
                <c:pt idx="40">
                  <c:v>200</c:v>
                </c:pt>
                <c:pt idx="41">
                  <c:v>250</c:v>
                </c:pt>
                <c:pt idx="42">
                  <c:v>220</c:v>
                </c:pt>
                <c:pt idx="43">
                  <c:v>250</c:v>
                </c:pt>
                <c:pt idx="44">
                  <c:v>280</c:v>
                </c:pt>
                <c:pt idx="45">
                  <c:v>280</c:v>
                </c:pt>
                <c:pt idx="46">
                  <c:v>300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02016"/>
        <c:axId val="494002408"/>
      </c:lineChart>
      <c:catAx>
        <c:axId val="4940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002408"/>
        <c:crosses val="autoZero"/>
        <c:auto val="1"/>
        <c:lblAlgn val="ctr"/>
        <c:lblOffset val="100"/>
        <c:noMultiLvlLbl val="0"/>
      </c:catAx>
      <c:valAx>
        <c:axId val="494002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00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altLang="ja-JP" sz="3200" b="1" i="0" baseline="0"/>
              <a:t>2016</a:t>
            </a:r>
            <a:r>
              <a:rPr lang="ja-JP" altLang="en-US" sz="3200" b="1" i="0" baseline="0"/>
              <a:t>年大塚山第</a:t>
            </a:r>
            <a:r>
              <a:rPr lang="en-US" altLang="ja-JP" sz="3200" b="1" i="0" baseline="0"/>
              <a:t>2</a:t>
            </a:r>
            <a:r>
              <a:rPr lang="ja-JP" altLang="en-US" sz="3200" b="1" i="0" baseline="0"/>
              <a:t>処分場　各観測井の地下水位グラフ（全井戸）</a:t>
            </a:r>
            <a:endParaRPr lang="ja-JP" altLang="ja-JP" sz="32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'2016年全井戸集計表'!$D$2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'2016年全井戸集計表'!$E$2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'2016年全井戸集計表'!$E$3:$E$54</c:f>
              <c:numCache>
                <c:formatCode>0.000_ </c:formatCode>
                <c:ptCount val="52"/>
                <c:pt idx="0">
                  <c:v>55.753</c:v>
                </c:pt>
                <c:pt idx="1">
                  <c:v>55.208999999999996</c:v>
                </c:pt>
                <c:pt idx="2">
                  <c:v>55.048000000000002</c:v>
                </c:pt>
                <c:pt idx="3">
                  <c:v>54.494999999999997</c:v>
                </c:pt>
                <c:pt idx="4">
                  <c:v>54.471999999999994</c:v>
                </c:pt>
                <c:pt idx="5">
                  <c:v>54.44</c:v>
                </c:pt>
                <c:pt idx="6">
                  <c:v>54.290999999999997</c:v>
                </c:pt>
                <c:pt idx="7">
                  <c:v>54.345999999999997</c:v>
                </c:pt>
                <c:pt idx="8">
                  <c:v>54.610999999999997</c:v>
                </c:pt>
                <c:pt idx="9">
                  <c:v>54.617999999999995</c:v>
                </c:pt>
                <c:pt idx="10">
                  <c:v>54.79</c:v>
                </c:pt>
                <c:pt idx="11">
                  <c:v>55.304000000000002</c:v>
                </c:pt>
                <c:pt idx="12">
                  <c:v>55.533000000000001</c:v>
                </c:pt>
                <c:pt idx="13">
                  <c:v>54.988999999999997</c:v>
                </c:pt>
                <c:pt idx="14">
                  <c:v>54.970999999999997</c:v>
                </c:pt>
                <c:pt idx="15">
                  <c:v>54.713999999999999</c:v>
                </c:pt>
                <c:pt idx="16">
                  <c:v>54.592999999999996</c:v>
                </c:pt>
                <c:pt idx="17">
                  <c:v>54.310999999999993</c:v>
                </c:pt>
                <c:pt idx="18">
                  <c:v>54.271999999999998</c:v>
                </c:pt>
                <c:pt idx="19">
                  <c:v>55.311</c:v>
                </c:pt>
                <c:pt idx="20">
                  <c:v>54.994</c:v>
                </c:pt>
                <c:pt idx="21">
                  <c:v>54.653999999999996</c:v>
                </c:pt>
                <c:pt idx="22">
                  <c:v>54.361999999999995</c:v>
                </c:pt>
                <c:pt idx="23">
                  <c:v>54.153999999999996</c:v>
                </c:pt>
                <c:pt idx="24">
                  <c:v>54.125999999999998</c:v>
                </c:pt>
                <c:pt idx="25">
                  <c:v>54.741999999999997</c:v>
                </c:pt>
                <c:pt idx="26">
                  <c:v>55.195999999999998</c:v>
                </c:pt>
                <c:pt idx="27">
                  <c:v>56.152999999999999</c:v>
                </c:pt>
                <c:pt idx="28">
                  <c:v>55.936999999999998</c:v>
                </c:pt>
                <c:pt idx="29">
                  <c:v>55.711999999999996</c:v>
                </c:pt>
                <c:pt idx="30">
                  <c:v>55.620999999999995</c:v>
                </c:pt>
                <c:pt idx="31">
                  <c:v>55.468999999999994</c:v>
                </c:pt>
                <c:pt idx="32">
                  <c:v>55.372</c:v>
                </c:pt>
                <c:pt idx="33">
                  <c:v>56.708999999999996</c:v>
                </c:pt>
                <c:pt idx="34">
                  <c:v>57.221999999999994</c:v>
                </c:pt>
                <c:pt idx="35">
                  <c:v>56.94</c:v>
                </c:pt>
                <c:pt idx="36">
                  <c:v>56.525999999999996</c:v>
                </c:pt>
                <c:pt idx="37">
                  <c:v>55.816000000000003</c:v>
                </c:pt>
                <c:pt idx="38">
                  <c:v>55.751999999999995</c:v>
                </c:pt>
                <c:pt idx="39">
                  <c:v>55.688000000000002</c:v>
                </c:pt>
                <c:pt idx="40">
                  <c:v>55.67</c:v>
                </c:pt>
                <c:pt idx="41">
                  <c:v>55.911999999999999</c:v>
                </c:pt>
                <c:pt idx="42">
                  <c:v>54.179000000000002</c:v>
                </c:pt>
                <c:pt idx="43">
                  <c:v>54.214999999999996</c:v>
                </c:pt>
                <c:pt idx="44">
                  <c:v>54.123999999999995</c:v>
                </c:pt>
                <c:pt idx="45">
                  <c:v>54.248999999999995</c:v>
                </c:pt>
                <c:pt idx="46">
                  <c:v>54.286000000000001</c:v>
                </c:pt>
                <c:pt idx="47">
                  <c:v>54.588999999999999</c:v>
                </c:pt>
                <c:pt idx="48">
                  <c:v>54.48</c:v>
                </c:pt>
                <c:pt idx="49">
                  <c:v>54.453999999999994</c:v>
                </c:pt>
                <c:pt idx="50">
                  <c:v>54.313000000000002</c:v>
                </c:pt>
                <c:pt idx="51">
                  <c:v>54.475999999999999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'2016年全井戸集計表'!$F$2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'2016年全井戸集計表'!$F$3:$F$54</c:f>
              <c:numCache>
                <c:formatCode>0.000_ </c:formatCode>
                <c:ptCount val="52"/>
                <c:pt idx="0">
                  <c:v>54.058000000000007</c:v>
                </c:pt>
                <c:pt idx="1">
                  <c:v>53.832000000000008</c:v>
                </c:pt>
                <c:pt idx="2">
                  <c:v>51.207000000000008</c:v>
                </c:pt>
                <c:pt idx="3">
                  <c:v>51.121000000000002</c:v>
                </c:pt>
                <c:pt idx="4">
                  <c:v>51.113</c:v>
                </c:pt>
                <c:pt idx="5">
                  <c:v>51.007000000000005</c:v>
                </c:pt>
                <c:pt idx="6">
                  <c:v>50.887</c:v>
                </c:pt>
                <c:pt idx="7">
                  <c:v>51.064999999999998</c:v>
                </c:pt>
                <c:pt idx="8">
                  <c:v>51.370000000000005</c:v>
                </c:pt>
                <c:pt idx="9">
                  <c:v>51.385000000000005</c:v>
                </c:pt>
                <c:pt idx="10">
                  <c:v>51.928000000000004</c:v>
                </c:pt>
                <c:pt idx="11">
                  <c:v>51.771000000000001</c:v>
                </c:pt>
                <c:pt idx="12">
                  <c:v>51.587000000000003</c:v>
                </c:pt>
                <c:pt idx="13">
                  <c:v>51.025000000000006</c:v>
                </c:pt>
                <c:pt idx="14">
                  <c:v>50.542000000000002</c:v>
                </c:pt>
                <c:pt idx="15">
                  <c:v>50.463000000000008</c:v>
                </c:pt>
                <c:pt idx="16">
                  <c:v>50.408000000000001</c:v>
                </c:pt>
                <c:pt idx="17">
                  <c:v>50.216000000000001</c:v>
                </c:pt>
                <c:pt idx="18">
                  <c:v>50.081000000000003</c:v>
                </c:pt>
                <c:pt idx="19">
                  <c:v>55.027000000000001</c:v>
                </c:pt>
                <c:pt idx="20">
                  <c:v>50.914000000000001</c:v>
                </c:pt>
                <c:pt idx="21">
                  <c:v>50.713999999999999</c:v>
                </c:pt>
                <c:pt idx="22">
                  <c:v>50.468000000000004</c:v>
                </c:pt>
                <c:pt idx="23">
                  <c:v>50.058000000000007</c:v>
                </c:pt>
                <c:pt idx="24">
                  <c:v>50.28</c:v>
                </c:pt>
                <c:pt idx="25">
                  <c:v>54.978999999999999</c:v>
                </c:pt>
                <c:pt idx="26">
                  <c:v>55.741</c:v>
                </c:pt>
                <c:pt idx="27">
                  <c:v>55.323</c:v>
                </c:pt>
                <c:pt idx="28">
                  <c:v>55.1</c:v>
                </c:pt>
                <c:pt idx="29">
                  <c:v>54.691000000000003</c:v>
                </c:pt>
                <c:pt idx="30">
                  <c:v>54.824000000000005</c:v>
                </c:pt>
                <c:pt idx="31">
                  <c:v>54.652000000000001</c:v>
                </c:pt>
                <c:pt idx="32">
                  <c:v>54.397000000000006</c:v>
                </c:pt>
                <c:pt idx="33">
                  <c:v>56.49</c:v>
                </c:pt>
                <c:pt idx="34">
                  <c:v>56.619</c:v>
                </c:pt>
                <c:pt idx="35">
                  <c:v>55.997</c:v>
                </c:pt>
                <c:pt idx="36">
                  <c:v>55.5</c:v>
                </c:pt>
                <c:pt idx="37">
                  <c:v>52.969000000000001</c:v>
                </c:pt>
                <c:pt idx="38">
                  <c:v>53.712000000000003</c:v>
                </c:pt>
                <c:pt idx="39">
                  <c:v>53.34</c:v>
                </c:pt>
                <c:pt idx="40">
                  <c:v>54.615000000000002</c:v>
                </c:pt>
                <c:pt idx="41">
                  <c:v>54.869</c:v>
                </c:pt>
                <c:pt idx="42">
                  <c:v>49.947000000000003</c:v>
                </c:pt>
                <c:pt idx="43">
                  <c:v>49.97</c:v>
                </c:pt>
                <c:pt idx="44">
                  <c:v>50.073999999999998</c:v>
                </c:pt>
                <c:pt idx="45">
                  <c:v>53.139000000000003</c:v>
                </c:pt>
                <c:pt idx="46">
                  <c:v>50.42</c:v>
                </c:pt>
                <c:pt idx="47">
                  <c:v>50.765000000000001</c:v>
                </c:pt>
                <c:pt idx="48">
                  <c:v>50.769000000000005</c:v>
                </c:pt>
                <c:pt idx="49">
                  <c:v>50.493000000000002</c:v>
                </c:pt>
                <c:pt idx="50">
                  <c:v>50.59</c:v>
                </c:pt>
                <c:pt idx="51">
                  <c:v>50.451000000000008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'2016年全井戸集計表'!$G$2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'2016年全井戸集計表'!$H$2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'2016年全井戸集計表'!$I$2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'2016年全井戸集計表'!$I$3:$I$54</c:f>
              <c:numCache>
                <c:formatCode>0.000_ </c:formatCode>
                <c:ptCount val="52"/>
                <c:pt idx="0">
                  <c:v>52.650999999999996</c:v>
                </c:pt>
                <c:pt idx="1">
                  <c:v>52.417999999999992</c:v>
                </c:pt>
                <c:pt idx="2">
                  <c:v>52.868999999999993</c:v>
                </c:pt>
                <c:pt idx="3">
                  <c:v>52.131999999999991</c:v>
                </c:pt>
                <c:pt idx="4">
                  <c:v>52.014999999999993</c:v>
                </c:pt>
                <c:pt idx="5">
                  <c:v>52.156999999999996</c:v>
                </c:pt>
                <c:pt idx="6">
                  <c:v>52.127999999999993</c:v>
                </c:pt>
                <c:pt idx="7">
                  <c:v>52.270999999999994</c:v>
                </c:pt>
                <c:pt idx="8">
                  <c:v>52.214999999999989</c:v>
                </c:pt>
                <c:pt idx="9">
                  <c:v>52.270999999999994</c:v>
                </c:pt>
                <c:pt idx="10">
                  <c:v>52.282999999999994</c:v>
                </c:pt>
                <c:pt idx="11">
                  <c:v>52.459999999999994</c:v>
                </c:pt>
                <c:pt idx="12">
                  <c:v>52.679999999999993</c:v>
                </c:pt>
                <c:pt idx="13">
                  <c:v>52.413999999999994</c:v>
                </c:pt>
                <c:pt idx="14">
                  <c:v>53.402999999999992</c:v>
                </c:pt>
                <c:pt idx="15">
                  <c:v>52.274999999999991</c:v>
                </c:pt>
                <c:pt idx="16">
                  <c:v>52.24199999999999</c:v>
                </c:pt>
                <c:pt idx="17">
                  <c:v>52.106999999999992</c:v>
                </c:pt>
                <c:pt idx="18">
                  <c:v>52.222999999999992</c:v>
                </c:pt>
                <c:pt idx="19">
                  <c:v>52.789999999999992</c:v>
                </c:pt>
                <c:pt idx="20">
                  <c:v>52.242999999999995</c:v>
                </c:pt>
                <c:pt idx="21">
                  <c:v>52.23599999999999</c:v>
                </c:pt>
                <c:pt idx="22">
                  <c:v>52.274999999999991</c:v>
                </c:pt>
                <c:pt idx="23">
                  <c:v>51.964999999999989</c:v>
                </c:pt>
                <c:pt idx="24">
                  <c:v>51.889999999999993</c:v>
                </c:pt>
                <c:pt idx="25">
                  <c:v>52.460999999999991</c:v>
                </c:pt>
                <c:pt idx="26">
                  <c:v>53.562999999999995</c:v>
                </c:pt>
                <c:pt idx="27">
                  <c:v>53.49499999999999</c:v>
                </c:pt>
                <c:pt idx="28">
                  <c:v>53.344999999999992</c:v>
                </c:pt>
                <c:pt idx="29">
                  <c:v>53.266999999999996</c:v>
                </c:pt>
                <c:pt idx="30">
                  <c:v>53.050999999999995</c:v>
                </c:pt>
                <c:pt idx="31">
                  <c:v>53.067999999999991</c:v>
                </c:pt>
                <c:pt idx="32">
                  <c:v>52.992999999999995</c:v>
                </c:pt>
                <c:pt idx="33">
                  <c:v>53.969999999999992</c:v>
                </c:pt>
                <c:pt idx="34">
                  <c:v>54.629999999999995</c:v>
                </c:pt>
                <c:pt idx="35">
                  <c:v>54.172999999999995</c:v>
                </c:pt>
                <c:pt idx="36">
                  <c:v>53.855999999999995</c:v>
                </c:pt>
                <c:pt idx="37">
                  <c:v>52.746999999999993</c:v>
                </c:pt>
                <c:pt idx="38">
                  <c:v>53.064999999999991</c:v>
                </c:pt>
                <c:pt idx="39">
                  <c:v>52.73899999999999</c:v>
                </c:pt>
                <c:pt idx="40">
                  <c:v>53.036999999999992</c:v>
                </c:pt>
                <c:pt idx="41">
                  <c:v>52.825999999999993</c:v>
                </c:pt>
                <c:pt idx="42">
                  <c:v>52.025999999999996</c:v>
                </c:pt>
                <c:pt idx="43">
                  <c:v>52.078999999999994</c:v>
                </c:pt>
                <c:pt idx="44">
                  <c:v>52.058999999999997</c:v>
                </c:pt>
                <c:pt idx="45">
                  <c:v>52.36999999999999</c:v>
                </c:pt>
                <c:pt idx="46">
                  <c:v>52.228999999999992</c:v>
                </c:pt>
                <c:pt idx="47">
                  <c:v>52.465999999999994</c:v>
                </c:pt>
                <c:pt idx="48">
                  <c:v>52.442999999999991</c:v>
                </c:pt>
                <c:pt idx="49">
                  <c:v>52.192999999999991</c:v>
                </c:pt>
                <c:pt idx="50">
                  <c:v>52.240999999999993</c:v>
                </c:pt>
                <c:pt idx="51">
                  <c:v>52.046999999999997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'2016年全井戸集計表'!$J$2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'2016年全井戸集計表'!$J$3:$J$54</c:f>
              <c:numCache>
                <c:formatCode>0.000_ </c:formatCode>
                <c:ptCount val="52"/>
                <c:pt idx="0">
                  <c:v>47.337999999999994</c:v>
                </c:pt>
                <c:pt idx="1">
                  <c:v>47.301000000000002</c:v>
                </c:pt>
                <c:pt idx="2">
                  <c:v>46.91</c:v>
                </c:pt>
                <c:pt idx="3">
                  <c:v>46.966999999999999</c:v>
                </c:pt>
                <c:pt idx="4">
                  <c:v>47.057999999999993</c:v>
                </c:pt>
                <c:pt idx="5">
                  <c:v>47.05</c:v>
                </c:pt>
                <c:pt idx="6">
                  <c:v>47.066000000000003</c:v>
                </c:pt>
                <c:pt idx="7">
                  <c:v>47.086999999999996</c:v>
                </c:pt>
                <c:pt idx="8">
                  <c:v>47.155000000000001</c:v>
                </c:pt>
                <c:pt idx="9">
                  <c:v>47.096999999999994</c:v>
                </c:pt>
                <c:pt idx="10">
                  <c:v>47.274999999999999</c:v>
                </c:pt>
                <c:pt idx="11">
                  <c:v>47.608999999999995</c:v>
                </c:pt>
                <c:pt idx="12">
                  <c:v>46.845999999999997</c:v>
                </c:pt>
                <c:pt idx="13">
                  <c:v>46.747999999999998</c:v>
                </c:pt>
                <c:pt idx="14">
                  <c:v>46.631999999999998</c:v>
                </c:pt>
                <c:pt idx="15">
                  <c:v>46.578000000000003</c:v>
                </c:pt>
                <c:pt idx="16">
                  <c:v>46.528999999999996</c:v>
                </c:pt>
                <c:pt idx="17">
                  <c:v>46.667999999999999</c:v>
                </c:pt>
                <c:pt idx="18">
                  <c:v>46.619</c:v>
                </c:pt>
                <c:pt idx="19">
                  <c:v>50.415999999999997</c:v>
                </c:pt>
                <c:pt idx="20">
                  <c:v>46.805999999999997</c:v>
                </c:pt>
                <c:pt idx="21">
                  <c:v>46.801000000000002</c:v>
                </c:pt>
                <c:pt idx="22">
                  <c:v>46.701999999999998</c:v>
                </c:pt>
                <c:pt idx="23">
                  <c:v>46.688000000000002</c:v>
                </c:pt>
                <c:pt idx="24">
                  <c:v>46.744</c:v>
                </c:pt>
                <c:pt idx="25">
                  <c:v>51.314</c:v>
                </c:pt>
                <c:pt idx="26">
                  <c:v>51.307000000000002</c:v>
                </c:pt>
                <c:pt idx="27">
                  <c:v>50.451000000000001</c:v>
                </c:pt>
                <c:pt idx="28">
                  <c:v>50.567</c:v>
                </c:pt>
                <c:pt idx="29">
                  <c:v>49.980999999999995</c:v>
                </c:pt>
                <c:pt idx="30">
                  <c:v>50.015000000000001</c:v>
                </c:pt>
                <c:pt idx="31">
                  <c:v>50.083999999999996</c:v>
                </c:pt>
                <c:pt idx="32">
                  <c:v>49.863999999999997</c:v>
                </c:pt>
                <c:pt idx="33">
                  <c:v>51.587999999999994</c:v>
                </c:pt>
                <c:pt idx="34">
                  <c:v>51.305999999999997</c:v>
                </c:pt>
                <c:pt idx="35">
                  <c:v>50.674999999999997</c:v>
                </c:pt>
                <c:pt idx="36">
                  <c:v>50.481999999999999</c:v>
                </c:pt>
                <c:pt idx="37">
                  <c:v>46.997</c:v>
                </c:pt>
                <c:pt idx="38">
                  <c:v>47.153999999999996</c:v>
                </c:pt>
                <c:pt idx="39">
                  <c:v>47.081000000000003</c:v>
                </c:pt>
                <c:pt idx="40">
                  <c:v>48.447999999999993</c:v>
                </c:pt>
                <c:pt idx="41">
                  <c:v>48.546999999999997</c:v>
                </c:pt>
                <c:pt idx="42">
                  <c:v>46.501999999999995</c:v>
                </c:pt>
                <c:pt idx="43">
                  <c:v>46.489999999999995</c:v>
                </c:pt>
                <c:pt idx="44">
                  <c:v>46.531999999999996</c:v>
                </c:pt>
                <c:pt idx="45">
                  <c:v>49.705999999999996</c:v>
                </c:pt>
                <c:pt idx="46">
                  <c:v>46.712999999999994</c:v>
                </c:pt>
                <c:pt idx="47">
                  <c:v>46.805</c:v>
                </c:pt>
                <c:pt idx="48">
                  <c:v>46.841999999999999</c:v>
                </c:pt>
                <c:pt idx="49">
                  <c:v>46.741</c:v>
                </c:pt>
                <c:pt idx="50">
                  <c:v>46.777999999999999</c:v>
                </c:pt>
                <c:pt idx="51">
                  <c:v>46.716999999999999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'2016年全井戸集計表'!$K$2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'2016年全井戸集計表'!$L$2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'2016年全井戸集計表'!$L$3:$L$54</c:f>
              <c:numCache>
                <c:formatCode>0.000_ </c:formatCode>
                <c:ptCount val="52"/>
                <c:pt idx="0">
                  <c:v>72.353999999999999</c:v>
                </c:pt>
                <c:pt idx="1">
                  <c:v>72.346000000000004</c:v>
                </c:pt>
                <c:pt idx="2">
                  <c:v>72.69</c:v>
                </c:pt>
                <c:pt idx="3">
                  <c:v>72.186999999999998</c:v>
                </c:pt>
                <c:pt idx="4">
                  <c:v>72.147999999999996</c:v>
                </c:pt>
                <c:pt idx="5">
                  <c:v>72.301999999999992</c:v>
                </c:pt>
                <c:pt idx="6">
                  <c:v>72.364000000000004</c:v>
                </c:pt>
                <c:pt idx="7">
                  <c:v>72.358999999999995</c:v>
                </c:pt>
                <c:pt idx="8">
                  <c:v>72.209999999999994</c:v>
                </c:pt>
                <c:pt idx="9">
                  <c:v>72.298000000000002</c:v>
                </c:pt>
                <c:pt idx="10">
                  <c:v>72.150000000000006</c:v>
                </c:pt>
                <c:pt idx="11">
                  <c:v>72.376999999999995</c:v>
                </c:pt>
                <c:pt idx="12">
                  <c:v>72.131</c:v>
                </c:pt>
                <c:pt idx="13">
                  <c:v>72.09899999999999</c:v>
                </c:pt>
                <c:pt idx="14">
                  <c:v>72.039999999999992</c:v>
                </c:pt>
                <c:pt idx="15">
                  <c:v>72.251000000000005</c:v>
                </c:pt>
                <c:pt idx="16">
                  <c:v>72.353999999999999</c:v>
                </c:pt>
                <c:pt idx="17">
                  <c:v>72.146999999999991</c:v>
                </c:pt>
                <c:pt idx="18">
                  <c:v>72</c:v>
                </c:pt>
                <c:pt idx="19">
                  <c:v>72.179000000000002</c:v>
                </c:pt>
                <c:pt idx="20">
                  <c:v>71.977999999999994</c:v>
                </c:pt>
                <c:pt idx="21">
                  <c:v>72.244</c:v>
                </c:pt>
                <c:pt idx="22">
                  <c:v>72.003999999999991</c:v>
                </c:pt>
                <c:pt idx="23">
                  <c:v>72.341999999999999</c:v>
                </c:pt>
                <c:pt idx="24">
                  <c:v>72.176999999999992</c:v>
                </c:pt>
                <c:pt idx="25">
                  <c:v>72.126000000000005</c:v>
                </c:pt>
                <c:pt idx="26">
                  <c:v>72.506</c:v>
                </c:pt>
                <c:pt idx="27">
                  <c:v>72.248999999999995</c:v>
                </c:pt>
                <c:pt idx="28">
                  <c:v>72.185000000000002</c:v>
                </c:pt>
                <c:pt idx="29">
                  <c:v>72.137</c:v>
                </c:pt>
                <c:pt idx="30">
                  <c:v>72.203999999999994</c:v>
                </c:pt>
                <c:pt idx="31">
                  <c:v>72.234999999999999</c:v>
                </c:pt>
                <c:pt idx="32">
                  <c:v>72.186999999999998</c:v>
                </c:pt>
                <c:pt idx="33">
                  <c:v>72.14</c:v>
                </c:pt>
                <c:pt idx="34">
                  <c:v>72.289000000000001</c:v>
                </c:pt>
                <c:pt idx="35">
                  <c:v>72.164999999999992</c:v>
                </c:pt>
                <c:pt idx="36">
                  <c:v>72.091999999999999</c:v>
                </c:pt>
                <c:pt idx="37">
                  <c:v>71.789999999999992</c:v>
                </c:pt>
                <c:pt idx="38">
                  <c:v>72.138000000000005</c:v>
                </c:pt>
                <c:pt idx="39">
                  <c:v>72.114999999999995</c:v>
                </c:pt>
                <c:pt idx="40">
                  <c:v>72.204999999999998</c:v>
                </c:pt>
                <c:pt idx="41">
                  <c:v>72.397999999999996</c:v>
                </c:pt>
                <c:pt idx="42">
                  <c:v>72.239000000000004</c:v>
                </c:pt>
                <c:pt idx="43">
                  <c:v>72.225999999999999</c:v>
                </c:pt>
                <c:pt idx="44">
                  <c:v>72.251999999999995</c:v>
                </c:pt>
                <c:pt idx="45">
                  <c:v>72.36699999999999</c:v>
                </c:pt>
                <c:pt idx="46">
                  <c:v>72.16</c:v>
                </c:pt>
                <c:pt idx="47">
                  <c:v>72.222999999999999</c:v>
                </c:pt>
                <c:pt idx="48">
                  <c:v>72.289000000000001</c:v>
                </c:pt>
                <c:pt idx="49">
                  <c:v>72.171999999999997</c:v>
                </c:pt>
                <c:pt idx="50">
                  <c:v>72.138000000000005</c:v>
                </c:pt>
                <c:pt idx="51">
                  <c:v>72.245999999999995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'2016年全井戸集計表'!$M$2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'2016年全井戸集計表'!$M$3:$M$54</c:f>
              <c:numCache>
                <c:formatCode>0.000_ </c:formatCode>
                <c:ptCount val="52"/>
                <c:pt idx="0">
                  <c:v>65.113</c:v>
                </c:pt>
                <c:pt idx="1">
                  <c:v>64.977999999999994</c:v>
                </c:pt>
                <c:pt idx="2">
                  <c:v>64.614999999999995</c:v>
                </c:pt>
                <c:pt idx="3">
                  <c:v>64.698000000000008</c:v>
                </c:pt>
                <c:pt idx="4">
                  <c:v>64.716999999999999</c:v>
                </c:pt>
                <c:pt idx="5">
                  <c:v>64.762</c:v>
                </c:pt>
                <c:pt idx="6">
                  <c:v>64.736999999999995</c:v>
                </c:pt>
                <c:pt idx="7">
                  <c:v>64.406999999999996</c:v>
                </c:pt>
                <c:pt idx="8">
                  <c:v>64.765999999999991</c:v>
                </c:pt>
                <c:pt idx="9">
                  <c:v>64.828999999999994</c:v>
                </c:pt>
                <c:pt idx="10">
                  <c:v>64.784999999999997</c:v>
                </c:pt>
                <c:pt idx="11">
                  <c:v>65.093000000000004</c:v>
                </c:pt>
                <c:pt idx="12">
                  <c:v>65.031999999999996</c:v>
                </c:pt>
                <c:pt idx="13">
                  <c:v>64.963999999999999</c:v>
                </c:pt>
                <c:pt idx="14">
                  <c:v>64.706999999999994</c:v>
                </c:pt>
                <c:pt idx="15">
                  <c:v>64.640999999999991</c:v>
                </c:pt>
                <c:pt idx="16">
                  <c:v>64.527000000000001</c:v>
                </c:pt>
                <c:pt idx="17">
                  <c:v>64.316000000000003</c:v>
                </c:pt>
                <c:pt idx="18">
                  <c:v>64.224999999999994</c:v>
                </c:pt>
                <c:pt idx="19">
                  <c:v>64.563999999999993</c:v>
                </c:pt>
                <c:pt idx="20">
                  <c:v>64.700999999999993</c:v>
                </c:pt>
                <c:pt idx="21">
                  <c:v>64.668999999999997</c:v>
                </c:pt>
                <c:pt idx="22">
                  <c:v>64.293000000000006</c:v>
                </c:pt>
                <c:pt idx="23">
                  <c:v>64.457999999999998</c:v>
                </c:pt>
                <c:pt idx="24">
                  <c:v>64.355000000000004</c:v>
                </c:pt>
                <c:pt idx="25">
                  <c:v>64.36</c:v>
                </c:pt>
                <c:pt idx="26">
                  <c:v>64.878999999999991</c:v>
                </c:pt>
                <c:pt idx="27">
                  <c:v>65.073999999999998</c:v>
                </c:pt>
                <c:pt idx="28">
                  <c:v>64.94</c:v>
                </c:pt>
                <c:pt idx="29">
                  <c:v>64.926000000000002</c:v>
                </c:pt>
                <c:pt idx="30">
                  <c:v>65.126999999999995</c:v>
                </c:pt>
                <c:pt idx="31">
                  <c:v>64.926999999999992</c:v>
                </c:pt>
                <c:pt idx="32">
                  <c:v>64.849000000000004</c:v>
                </c:pt>
                <c:pt idx="33">
                  <c:v>64.99799999999999</c:v>
                </c:pt>
                <c:pt idx="34">
                  <c:v>65.433999999999997</c:v>
                </c:pt>
                <c:pt idx="35">
                  <c:v>65.275999999999996</c:v>
                </c:pt>
                <c:pt idx="36">
                  <c:v>65.122</c:v>
                </c:pt>
                <c:pt idx="37">
                  <c:v>64.438999999999993</c:v>
                </c:pt>
                <c:pt idx="38">
                  <c:v>64.817000000000007</c:v>
                </c:pt>
                <c:pt idx="39">
                  <c:v>64.878999999999991</c:v>
                </c:pt>
                <c:pt idx="40">
                  <c:v>64.891999999999996</c:v>
                </c:pt>
                <c:pt idx="41">
                  <c:v>65.039000000000001</c:v>
                </c:pt>
                <c:pt idx="42">
                  <c:v>64.451999999999998</c:v>
                </c:pt>
                <c:pt idx="43">
                  <c:v>64.316000000000003</c:v>
                </c:pt>
                <c:pt idx="44">
                  <c:v>64.150999999999996</c:v>
                </c:pt>
                <c:pt idx="45">
                  <c:v>63.82</c:v>
                </c:pt>
                <c:pt idx="46">
                  <c:v>64.03</c:v>
                </c:pt>
                <c:pt idx="47">
                  <c:v>64.221000000000004</c:v>
                </c:pt>
                <c:pt idx="48">
                  <c:v>64.334999999999994</c:v>
                </c:pt>
                <c:pt idx="49">
                  <c:v>64.102000000000004</c:v>
                </c:pt>
                <c:pt idx="50">
                  <c:v>64.073999999999998</c:v>
                </c:pt>
                <c:pt idx="51">
                  <c:v>64.013000000000005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'2016年全井戸集計表'!$N$2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'2016年全井戸集計表'!$N$3:$N$54</c:f>
              <c:numCache>
                <c:formatCode>0.000_ </c:formatCode>
                <c:ptCount val="52"/>
                <c:pt idx="0">
                  <c:v>71.703999999999994</c:v>
                </c:pt>
                <c:pt idx="1">
                  <c:v>71.534999999999997</c:v>
                </c:pt>
                <c:pt idx="2">
                  <c:v>71.507999999999996</c:v>
                </c:pt>
                <c:pt idx="3">
                  <c:v>71.564999999999998</c:v>
                </c:pt>
                <c:pt idx="4">
                  <c:v>71.704999999999998</c:v>
                </c:pt>
                <c:pt idx="5">
                  <c:v>71.535999999999987</c:v>
                </c:pt>
                <c:pt idx="6">
                  <c:v>71.48299999999999</c:v>
                </c:pt>
                <c:pt idx="7">
                  <c:v>72.034999999999997</c:v>
                </c:pt>
                <c:pt idx="8">
                  <c:v>71.73899999999999</c:v>
                </c:pt>
                <c:pt idx="9">
                  <c:v>72.262999999999991</c:v>
                </c:pt>
                <c:pt idx="10">
                  <c:v>72.653999999999996</c:v>
                </c:pt>
                <c:pt idx="11">
                  <c:v>72.841999999999999</c:v>
                </c:pt>
                <c:pt idx="12">
                  <c:v>71.946999999999989</c:v>
                </c:pt>
                <c:pt idx="13">
                  <c:v>72.926999999999992</c:v>
                </c:pt>
                <c:pt idx="14">
                  <c:v>72.241</c:v>
                </c:pt>
                <c:pt idx="15">
                  <c:v>72.055999999999997</c:v>
                </c:pt>
                <c:pt idx="16">
                  <c:v>72.19</c:v>
                </c:pt>
                <c:pt idx="17">
                  <c:v>72.058999999999997</c:v>
                </c:pt>
                <c:pt idx="18">
                  <c:v>72.076999999999998</c:v>
                </c:pt>
                <c:pt idx="19">
                  <c:v>72.070999999999998</c:v>
                </c:pt>
                <c:pt idx="20">
                  <c:v>71.919999999999987</c:v>
                </c:pt>
                <c:pt idx="21">
                  <c:v>72.081999999999994</c:v>
                </c:pt>
                <c:pt idx="22">
                  <c:v>72.053999999999988</c:v>
                </c:pt>
                <c:pt idx="23">
                  <c:v>73.35199999999999</c:v>
                </c:pt>
                <c:pt idx="24">
                  <c:v>71.897999999999996</c:v>
                </c:pt>
                <c:pt idx="25">
                  <c:v>72.239999999999995</c:v>
                </c:pt>
                <c:pt idx="26">
                  <c:v>72.196999999999989</c:v>
                </c:pt>
                <c:pt idx="27">
                  <c:v>72.216999999999999</c:v>
                </c:pt>
                <c:pt idx="28">
                  <c:v>72</c:v>
                </c:pt>
                <c:pt idx="29">
                  <c:v>71.542999999999992</c:v>
                </c:pt>
                <c:pt idx="30">
                  <c:v>73.341999999999999</c:v>
                </c:pt>
                <c:pt idx="31">
                  <c:v>71.551999999999992</c:v>
                </c:pt>
                <c:pt idx="32">
                  <c:v>71.529999999999987</c:v>
                </c:pt>
                <c:pt idx="33">
                  <c:v>74.701999999999998</c:v>
                </c:pt>
                <c:pt idx="34">
                  <c:v>72.055999999999997</c:v>
                </c:pt>
                <c:pt idx="35">
                  <c:v>72.156999999999996</c:v>
                </c:pt>
                <c:pt idx="36">
                  <c:v>71.786999999999992</c:v>
                </c:pt>
                <c:pt idx="37">
                  <c:v>72.647999999999996</c:v>
                </c:pt>
                <c:pt idx="38">
                  <c:v>72.256</c:v>
                </c:pt>
                <c:pt idx="39">
                  <c:v>72.330999999999989</c:v>
                </c:pt>
                <c:pt idx="40">
                  <c:v>71.752999999999986</c:v>
                </c:pt>
                <c:pt idx="41">
                  <c:v>74.753</c:v>
                </c:pt>
                <c:pt idx="42">
                  <c:v>71.531999999999996</c:v>
                </c:pt>
                <c:pt idx="43">
                  <c:v>71.518999999999991</c:v>
                </c:pt>
                <c:pt idx="44">
                  <c:v>71.491</c:v>
                </c:pt>
                <c:pt idx="45">
                  <c:v>72.23299999999999</c:v>
                </c:pt>
                <c:pt idx="46">
                  <c:v>72.247</c:v>
                </c:pt>
                <c:pt idx="47">
                  <c:v>72.433999999999997</c:v>
                </c:pt>
                <c:pt idx="48">
                  <c:v>72.327999999999989</c:v>
                </c:pt>
                <c:pt idx="49">
                  <c:v>71.883999999999986</c:v>
                </c:pt>
                <c:pt idx="50">
                  <c:v>71.97</c:v>
                </c:pt>
                <c:pt idx="51">
                  <c:v>72.167999999999992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'2016年全井戸集計表'!$O$2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'2016年全井戸集計表'!$O$3:$O$54</c:f>
              <c:numCache>
                <c:formatCode>0.000_ </c:formatCode>
                <c:ptCount val="52"/>
                <c:pt idx="0">
                  <c:v>66.528999999999996</c:v>
                </c:pt>
                <c:pt idx="1">
                  <c:v>66.162999999999997</c:v>
                </c:pt>
                <c:pt idx="2">
                  <c:v>65.992000000000004</c:v>
                </c:pt>
                <c:pt idx="3">
                  <c:v>66.027000000000001</c:v>
                </c:pt>
                <c:pt idx="4">
                  <c:v>66.153999999999996</c:v>
                </c:pt>
                <c:pt idx="5">
                  <c:v>65.939000000000007</c:v>
                </c:pt>
                <c:pt idx="6">
                  <c:v>65.893000000000001</c:v>
                </c:pt>
                <c:pt idx="7">
                  <c:v>65.947000000000003</c:v>
                </c:pt>
                <c:pt idx="8">
                  <c:v>65.759</c:v>
                </c:pt>
                <c:pt idx="9">
                  <c:v>65.707999999999998</c:v>
                </c:pt>
                <c:pt idx="10">
                  <c:v>66.305000000000007</c:v>
                </c:pt>
                <c:pt idx="11">
                  <c:v>67.537000000000006</c:v>
                </c:pt>
                <c:pt idx="12">
                  <c:v>66.87</c:v>
                </c:pt>
                <c:pt idx="13">
                  <c:v>66.466999999999999</c:v>
                </c:pt>
                <c:pt idx="14">
                  <c:v>66.584000000000003</c:v>
                </c:pt>
                <c:pt idx="15">
                  <c:v>66.611000000000004</c:v>
                </c:pt>
                <c:pt idx="16">
                  <c:v>66.445999999999998</c:v>
                </c:pt>
                <c:pt idx="17">
                  <c:v>66.423000000000002</c:v>
                </c:pt>
                <c:pt idx="18">
                  <c:v>66.361000000000004</c:v>
                </c:pt>
                <c:pt idx="19">
                  <c:v>66.361000000000004</c:v>
                </c:pt>
                <c:pt idx="20">
                  <c:v>66.353000000000009</c:v>
                </c:pt>
                <c:pt idx="21">
                  <c:v>66.409000000000006</c:v>
                </c:pt>
                <c:pt idx="22">
                  <c:v>66.396000000000001</c:v>
                </c:pt>
                <c:pt idx="23">
                  <c:v>66.210999999999999</c:v>
                </c:pt>
                <c:pt idx="24">
                  <c:v>66.103000000000009</c:v>
                </c:pt>
                <c:pt idx="25">
                  <c:v>66.08</c:v>
                </c:pt>
                <c:pt idx="26">
                  <c:v>66.308999999999997</c:v>
                </c:pt>
                <c:pt idx="27">
                  <c:v>66.402000000000001</c:v>
                </c:pt>
                <c:pt idx="28">
                  <c:v>66.402000000000001</c:v>
                </c:pt>
                <c:pt idx="29">
                  <c:v>66.186999999999998</c:v>
                </c:pt>
                <c:pt idx="30">
                  <c:v>66.272000000000006</c:v>
                </c:pt>
                <c:pt idx="31">
                  <c:v>66.121000000000009</c:v>
                </c:pt>
                <c:pt idx="32">
                  <c:v>66.061999999999998</c:v>
                </c:pt>
                <c:pt idx="33">
                  <c:v>66.266999999999996</c:v>
                </c:pt>
                <c:pt idx="34">
                  <c:v>67.504999999999995</c:v>
                </c:pt>
                <c:pt idx="35">
                  <c:v>66.837000000000003</c:v>
                </c:pt>
                <c:pt idx="36">
                  <c:v>66.328000000000003</c:v>
                </c:pt>
                <c:pt idx="37">
                  <c:v>66.198999999999998</c:v>
                </c:pt>
                <c:pt idx="38">
                  <c:v>66.813000000000002</c:v>
                </c:pt>
                <c:pt idx="39">
                  <c:v>66.766000000000005</c:v>
                </c:pt>
                <c:pt idx="40">
                  <c:v>66.376000000000005</c:v>
                </c:pt>
                <c:pt idx="41">
                  <c:v>66.397000000000006</c:v>
                </c:pt>
                <c:pt idx="42">
                  <c:v>66.183000000000007</c:v>
                </c:pt>
                <c:pt idx="43">
                  <c:v>66.08</c:v>
                </c:pt>
                <c:pt idx="44">
                  <c:v>66.466999999999999</c:v>
                </c:pt>
                <c:pt idx="45">
                  <c:v>66.652000000000001</c:v>
                </c:pt>
                <c:pt idx="46">
                  <c:v>65.988</c:v>
                </c:pt>
                <c:pt idx="47">
                  <c:v>66.036000000000001</c:v>
                </c:pt>
                <c:pt idx="48">
                  <c:v>66.075000000000003</c:v>
                </c:pt>
                <c:pt idx="49">
                  <c:v>66.463999999999999</c:v>
                </c:pt>
                <c:pt idx="50">
                  <c:v>66.442000000000007</c:v>
                </c:pt>
                <c:pt idx="51">
                  <c:v>66.585000000000008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'2016年全井戸集計表'!$P$2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'2016年全井戸集計表'!$Q$2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'2016年全井戸集計表'!$Q$3:$Q$54</c:f>
              <c:numCache>
                <c:formatCode>0.000_ </c:formatCode>
                <c:ptCount val="52"/>
                <c:pt idx="0">
                  <c:v>54.887</c:v>
                </c:pt>
                <c:pt idx="1">
                  <c:v>54.704000000000008</c:v>
                </c:pt>
                <c:pt idx="2">
                  <c:v>54.917000000000002</c:v>
                </c:pt>
                <c:pt idx="3">
                  <c:v>54.373000000000005</c:v>
                </c:pt>
                <c:pt idx="4">
                  <c:v>54.525000000000006</c:v>
                </c:pt>
                <c:pt idx="5">
                  <c:v>54.5</c:v>
                </c:pt>
                <c:pt idx="6">
                  <c:v>54.53</c:v>
                </c:pt>
                <c:pt idx="7">
                  <c:v>54.415000000000006</c:v>
                </c:pt>
                <c:pt idx="8">
                  <c:v>54.526000000000003</c:v>
                </c:pt>
                <c:pt idx="9">
                  <c:v>54.409000000000006</c:v>
                </c:pt>
                <c:pt idx="10">
                  <c:v>54.230000000000004</c:v>
                </c:pt>
                <c:pt idx="11">
                  <c:v>54.535000000000004</c:v>
                </c:pt>
                <c:pt idx="12">
                  <c:v>54.859000000000002</c:v>
                </c:pt>
                <c:pt idx="13">
                  <c:v>54.83</c:v>
                </c:pt>
                <c:pt idx="14">
                  <c:v>54.811000000000007</c:v>
                </c:pt>
                <c:pt idx="15">
                  <c:v>54.704000000000008</c:v>
                </c:pt>
                <c:pt idx="16">
                  <c:v>54.53</c:v>
                </c:pt>
                <c:pt idx="17">
                  <c:v>54.484000000000002</c:v>
                </c:pt>
                <c:pt idx="18">
                  <c:v>54.42</c:v>
                </c:pt>
                <c:pt idx="19">
                  <c:v>54.612000000000002</c:v>
                </c:pt>
                <c:pt idx="20">
                  <c:v>54.532000000000004</c:v>
                </c:pt>
                <c:pt idx="21">
                  <c:v>54.576999999999998</c:v>
                </c:pt>
                <c:pt idx="22">
                  <c:v>54.5</c:v>
                </c:pt>
                <c:pt idx="23">
                  <c:v>54.613</c:v>
                </c:pt>
                <c:pt idx="24">
                  <c:v>54.576999999999998</c:v>
                </c:pt>
                <c:pt idx="25">
                  <c:v>54.475000000000001</c:v>
                </c:pt>
                <c:pt idx="26">
                  <c:v>54.524000000000001</c:v>
                </c:pt>
                <c:pt idx="27">
                  <c:v>54.865000000000002</c:v>
                </c:pt>
                <c:pt idx="28">
                  <c:v>54.661000000000001</c:v>
                </c:pt>
                <c:pt idx="29">
                  <c:v>54.627000000000002</c:v>
                </c:pt>
                <c:pt idx="30">
                  <c:v>54.647000000000006</c:v>
                </c:pt>
                <c:pt idx="31">
                  <c:v>54.606999999999999</c:v>
                </c:pt>
                <c:pt idx="32">
                  <c:v>54.547000000000004</c:v>
                </c:pt>
                <c:pt idx="33">
                  <c:v>54.688000000000002</c:v>
                </c:pt>
                <c:pt idx="34">
                  <c:v>55.593000000000004</c:v>
                </c:pt>
                <c:pt idx="35">
                  <c:v>54.566000000000003</c:v>
                </c:pt>
                <c:pt idx="36">
                  <c:v>54.772000000000006</c:v>
                </c:pt>
                <c:pt idx="37">
                  <c:v>54.616</c:v>
                </c:pt>
                <c:pt idx="38">
                  <c:v>54.814999999999998</c:v>
                </c:pt>
                <c:pt idx="39">
                  <c:v>54.875</c:v>
                </c:pt>
                <c:pt idx="40">
                  <c:v>54.609000000000002</c:v>
                </c:pt>
                <c:pt idx="41">
                  <c:v>54.868000000000002</c:v>
                </c:pt>
                <c:pt idx="42">
                  <c:v>54.361000000000004</c:v>
                </c:pt>
                <c:pt idx="43">
                  <c:v>54.275000000000006</c:v>
                </c:pt>
                <c:pt idx="44">
                  <c:v>54.463000000000001</c:v>
                </c:pt>
                <c:pt idx="45">
                  <c:v>54.474000000000004</c:v>
                </c:pt>
                <c:pt idx="46">
                  <c:v>54.361000000000004</c:v>
                </c:pt>
                <c:pt idx="47">
                  <c:v>54.608000000000004</c:v>
                </c:pt>
                <c:pt idx="48">
                  <c:v>54.447000000000003</c:v>
                </c:pt>
                <c:pt idx="49">
                  <c:v>54.362000000000002</c:v>
                </c:pt>
                <c:pt idx="50">
                  <c:v>54.341000000000001</c:v>
                </c:pt>
                <c:pt idx="51">
                  <c:v>54.474000000000004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'2016年全井戸集計表'!$R$2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'2016年全井戸集計表'!$R$3:$R$54</c:f>
              <c:numCache>
                <c:formatCode>0.000_ </c:formatCode>
                <c:ptCount val="52"/>
                <c:pt idx="0">
                  <c:v>52.400999999999996</c:v>
                </c:pt>
                <c:pt idx="1">
                  <c:v>53.233999999999995</c:v>
                </c:pt>
                <c:pt idx="2">
                  <c:v>52.156999999999996</c:v>
                </c:pt>
                <c:pt idx="3">
                  <c:v>52.363999999999997</c:v>
                </c:pt>
                <c:pt idx="4">
                  <c:v>52.221999999999994</c:v>
                </c:pt>
                <c:pt idx="5">
                  <c:v>52.120999999999995</c:v>
                </c:pt>
                <c:pt idx="6">
                  <c:v>52.055999999999997</c:v>
                </c:pt>
                <c:pt idx="7">
                  <c:v>52.105999999999995</c:v>
                </c:pt>
                <c:pt idx="8">
                  <c:v>52.382999999999996</c:v>
                </c:pt>
                <c:pt idx="9">
                  <c:v>52.521999999999991</c:v>
                </c:pt>
                <c:pt idx="10">
                  <c:v>52.925999999999995</c:v>
                </c:pt>
                <c:pt idx="11">
                  <c:v>54.169999999999995</c:v>
                </c:pt>
                <c:pt idx="12">
                  <c:v>52.427999999999997</c:v>
                </c:pt>
                <c:pt idx="13">
                  <c:v>52.036999999999992</c:v>
                </c:pt>
                <c:pt idx="14">
                  <c:v>52.595999999999997</c:v>
                </c:pt>
                <c:pt idx="15">
                  <c:v>51.586999999999996</c:v>
                </c:pt>
                <c:pt idx="16">
                  <c:v>51.324999999999996</c:v>
                </c:pt>
                <c:pt idx="17">
                  <c:v>51.332999999999998</c:v>
                </c:pt>
                <c:pt idx="18">
                  <c:v>51.214999999999996</c:v>
                </c:pt>
                <c:pt idx="19">
                  <c:v>54.166999999999994</c:v>
                </c:pt>
                <c:pt idx="20">
                  <c:v>50.94</c:v>
                </c:pt>
                <c:pt idx="21">
                  <c:v>51.800999999999995</c:v>
                </c:pt>
                <c:pt idx="22">
                  <c:v>51.432999999999993</c:v>
                </c:pt>
                <c:pt idx="23">
                  <c:v>51.266999999999996</c:v>
                </c:pt>
                <c:pt idx="24">
                  <c:v>51.407999999999994</c:v>
                </c:pt>
                <c:pt idx="25">
                  <c:v>54.387999999999991</c:v>
                </c:pt>
                <c:pt idx="26">
                  <c:v>54.631999999999991</c:v>
                </c:pt>
                <c:pt idx="27">
                  <c:v>54.350999999999999</c:v>
                </c:pt>
                <c:pt idx="28">
                  <c:v>54.319999999999993</c:v>
                </c:pt>
                <c:pt idx="29">
                  <c:v>53.935999999999993</c:v>
                </c:pt>
                <c:pt idx="30">
                  <c:v>54.064999999999998</c:v>
                </c:pt>
                <c:pt idx="31">
                  <c:v>53.899999999999991</c:v>
                </c:pt>
                <c:pt idx="32">
                  <c:v>53.738</c:v>
                </c:pt>
                <c:pt idx="33">
                  <c:v>55.001999999999995</c:v>
                </c:pt>
                <c:pt idx="34">
                  <c:v>55.175999999999995</c:v>
                </c:pt>
                <c:pt idx="35">
                  <c:v>54.777000000000001</c:v>
                </c:pt>
                <c:pt idx="36">
                  <c:v>54.466999999999999</c:v>
                </c:pt>
                <c:pt idx="37">
                  <c:v>52.932999999999993</c:v>
                </c:pt>
                <c:pt idx="38">
                  <c:v>53.250999999999991</c:v>
                </c:pt>
                <c:pt idx="39">
                  <c:v>52.986999999999995</c:v>
                </c:pt>
                <c:pt idx="40">
                  <c:v>53.670999999999992</c:v>
                </c:pt>
                <c:pt idx="41">
                  <c:v>53.882999999999996</c:v>
                </c:pt>
                <c:pt idx="42">
                  <c:v>51.156999999999996</c:v>
                </c:pt>
                <c:pt idx="43">
                  <c:v>51.172999999999995</c:v>
                </c:pt>
                <c:pt idx="44">
                  <c:v>51.382999999999996</c:v>
                </c:pt>
                <c:pt idx="45">
                  <c:v>53.199999999999996</c:v>
                </c:pt>
                <c:pt idx="46">
                  <c:v>51.486999999999995</c:v>
                </c:pt>
                <c:pt idx="47">
                  <c:v>51.738999999999997</c:v>
                </c:pt>
                <c:pt idx="48">
                  <c:v>51.738999999999997</c:v>
                </c:pt>
                <c:pt idx="49">
                  <c:v>51.125</c:v>
                </c:pt>
                <c:pt idx="50">
                  <c:v>51.595999999999997</c:v>
                </c:pt>
                <c:pt idx="51">
                  <c:v>51.404999999999994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'2016年全井戸集計表'!$S$2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'2016年全井戸集計表'!$S$3:$S$54</c:f>
              <c:numCache>
                <c:formatCode>0.000_ </c:formatCode>
                <c:ptCount val="52"/>
                <c:pt idx="0">
                  <c:v>63.769999999999996</c:v>
                </c:pt>
                <c:pt idx="1">
                  <c:v>63.212000000000003</c:v>
                </c:pt>
                <c:pt idx="2">
                  <c:v>62.615000000000002</c:v>
                </c:pt>
                <c:pt idx="3">
                  <c:v>62.615000000000002</c:v>
                </c:pt>
                <c:pt idx="4">
                  <c:v>62.597999999999999</c:v>
                </c:pt>
                <c:pt idx="5">
                  <c:v>62.66</c:v>
                </c:pt>
                <c:pt idx="6">
                  <c:v>62.619</c:v>
                </c:pt>
                <c:pt idx="7">
                  <c:v>63.11</c:v>
                </c:pt>
                <c:pt idx="8">
                  <c:v>63.896999999999998</c:v>
                </c:pt>
                <c:pt idx="9">
                  <c:v>63.69</c:v>
                </c:pt>
                <c:pt idx="10">
                  <c:v>67.320999999999998</c:v>
                </c:pt>
                <c:pt idx="11">
                  <c:v>67.185000000000002</c:v>
                </c:pt>
                <c:pt idx="12">
                  <c:v>65.956999999999994</c:v>
                </c:pt>
                <c:pt idx="13">
                  <c:v>64.09</c:v>
                </c:pt>
                <c:pt idx="14">
                  <c:v>65.352000000000004</c:v>
                </c:pt>
                <c:pt idx="15">
                  <c:v>65.650000000000006</c:v>
                </c:pt>
                <c:pt idx="16">
                  <c:v>63.959000000000003</c:v>
                </c:pt>
                <c:pt idx="17">
                  <c:v>63.746000000000002</c:v>
                </c:pt>
                <c:pt idx="18">
                  <c:v>63.37</c:v>
                </c:pt>
                <c:pt idx="19">
                  <c:v>64.619</c:v>
                </c:pt>
                <c:pt idx="20">
                  <c:v>64.456999999999994</c:v>
                </c:pt>
                <c:pt idx="21">
                  <c:v>63.701999999999998</c:v>
                </c:pt>
                <c:pt idx="22">
                  <c:v>63.377000000000002</c:v>
                </c:pt>
                <c:pt idx="23">
                  <c:v>63.396999999999998</c:v>
                </c:pt>
                <c:pt idx="24">
                  <c:v>63.765000000000001</c:v>
                </c:pt>
                <c:pt idx="25">
                  <c:v>65.278000000000006</c:v>
                </c:pt>
                <c:pt idx="26">
                  <c:v>65.858999999999995</c:v>
                </c:pt>
                <c:pt idx="27">
                  <c:v>63.75</c:v>
                </c:pt>
                <c:pt idx="28">
                  <c:v>63.877000000000002</c:v>
                </c:pt>
                <c:pt idx="29">
                  <c:v>63.058</c:v>
                </c:pt>
                <c:pt idx="30">
                  <c:v>63.3</c:v>
                </c:pt>
                <c:pt idx="31">
                  <c:v>62.375999999999998</c:v>
                </c:pt>
                <c:pt idx="32">
                  <c:v>62.161999999999999</c:v>
                </c:pt>
                <c:pt idx="33">
                  <c:v>69.375</c:v>
                </c:pt>
                <c:pt idx="34">
                  <c:v>67.350999999999999</c:v>
                </c:pt>
                <c:pt idx="35">
                  <c:v>65.866</c:v>
                </c:pt>
                <c:pt idx="36">
                  <c:v>63.832000000000001</c:v>
                </c:pt>
                <c:pt idx="37">
                  <c:v>63.977000000000004</c:v>
                </c:pt>
                <c:pt idx="38">
                  <c:v>66.948000000000008</c:v>
                </c:pt>
                <c:pt idx="39">
                  <c:v>65.989000000000004</c:v>
                </c:pt>
                <c:pt idx="40">
                  <c:v>63.886000000000003</c:v>
                </c:pt>
                <c:pt idx="41">
                  <c:v>67.522999999999996</c:v>
                </c:pt>
                <c:pt idx="42">
                  <c:v>63.317</c:v>
                </c:pt>
                <c:pt idx="43">
                  <c:v>63.277999999999999</c:v>
                </c:pt>
                <c:pt idx="44">
                  <c:v>62.813000000000002</c:v>
                </c:pt>
                <c:pt idx="45">
                  <c:v>62.85</c:v>
                </c:pt>
                <c:pt idx="46">
                  <c:v>63.103999999999999</c:v>
                </c:pt>
                <c:pt idx="47">
                  <c:v>66</c:v>
                </c:pt>
                <c:pt idx="48">
                  <c:v>65.426000000000002</c:v>
                </c:pt>
                <c:pt idx="49">
                  <c:v>64.594999999999999</c:v>
                </c:pt>
                <c:pt idx="50">
                  <c:v>64.551999999999992</c:v>
                </c:pt>
                <c:pt idx="51">
                  <c:v>64.38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'2016年全井戸集計表'!$T$2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'2016年全井戸集計表'!$T$3:$T$54</c:f>
              <c:numCache>
                <c:formatCode>0.000_ </c:formatCode>
                <c:ptCount val="52"/>
                <c:pt idx="0">
                  <c:v>55.907000000000004</c:v>
                </c:pt>
                <c:pt idx="1">
                  <c:v>55.652000000000001</c:v>
                </c:pt>
                <c:pt idx="2">
                  <c:v>55.333000000000006</c:v>
                </c:pt>
                <c:pt idx="3">
                  <c:v>55.434000000000005</c:v>
                </c:pt>
                <c:pt idx="4">
                  <c:v>55.654000000000003</c:v>
                </c:pt>
                <c:pt idx="5">
                  <c:v>55.626000000000005</c:v>
                </c:pt>
                <c:pt idx="6">
                  <c:v>55.751000000000005</c:v>
                </c:pt>
                <c:pt idx="7">
                  <c:v>56.103000000000009</c:v>
                </c:pt>
                <c:pt idx="8">
                  <c:v>55.850000000000009</c:v>
                </c:pt>
                <c:pt idx="9">
                  <c:v>55.742000000000004</c:v>
                </c:pt>
                <c:pt idx="10">
                  <c:v>56.236000000000004</c:v>
                </c:pt>
                <c:pt idx="11">
                  <c:v>56.650000000000006</c:v>
                </c:pt>
                <c:pt idx="12">
                  <c:v>56.454000000000008</c:v>
                </c:pt>
                <c:pt idx="13">
                  <c:v>56.148000000000003</c:v>
                </c:pt>
                <c:pt idx="14">
                  <c:v>56.382000000000005</c:v>
                </c:pt>
                <c:pt idx="15">
                  <c:v>56.345000000000006</c:v>
                </c:pt>
                <c:pt idx="16">
                  <c:v>56.221000000000004</c:v>
                </c:pt>
                <c:pt idx="17">
                  <c:v>56.013000000000005</c:v>
                </c:pt>
                <c:pt idx="18">
                  <c:v>55.955000000000005</c:v>
                </c:pt>
                <c:pt idx="19">
                  <c:v>55.922000000000004</c:v>
                </c:pt>
                <c:pt idx="20">
                  <c:v>56.166000000000004</c:v>
                </c:pt>
                <c:pt idx="21">
                  <c:v>56.069000000000003</c:v>
                </c:pt>
                <c:pt idx="22">
                  <c:v>56.031000000000006</c:v>
                </c:pt>
                <c:pt idx="23">
                  <c:v>56.515000000000001</c:v>
                </c:pt>
                <c:pt idx="24">
                  <c:v>56.448000000000008</c:v>
                </c:pt>
                <c:pt idx="25">
                  <c:v>56.439000000000007</c:v>
                </c:pt>
                <c:pt idx="26">
                  <c:v>56.746000000000009</c:v>
                </c:pt>
                <c:pt idx="27">
                  <c:v>56.563000000000002</c:v>
                </c:pt>
                <c:pt idx="28">
                  <c:v>56.440000000000005</c:v>
                </c:pt>
                <c:pt idx="29">
                  <c:v>56.244</c:v>
                </c:pt>
                <c:pt idx="30">
                  <c:v>56.072000000000003</c:v>
                </c:pt>
                <c:pt idx="31">
                  <c:v>56.153000000000006</c:v>
                </c:pt>
                <c:pt idx="32">
                  <c:v>56.123000000000005</c:v>
                </c:pt>
                <c:pt idx="33">
                  <c:v>57.068000000000005</c:v>
                </c:pt>
                <c:pt idx="34">
                  <c:v>57.404000000000003</c:v>
                </c:pt>
                <c:pt idx="35">
                  <c:v>56.95</c:v>
                </c:pt>
                <c:pt idx="36">
                  <c:v>56.057000000000002</c:v>
                </c:pt>
                <c:pt idx="37">
                  <c:v>55.829000000000008</c:v>
                </c:pt>
                <c:pt idx="38">
                  <c:v>56.788000000000004</c:v>
                </c:pt>
                <c:pt idx="39">
                  <c:v>56.889000000000003</c:v>
                </c:pt>
                <c:pt idx="40">
                  <c:v>56.094000000000008</c:v>
                </c:pt>
                <c:pt idx="41">
                  <c:v>56.247</c:v>
                </c:pt>
                <c:pt idx="42">
                  <c:v>55.772000000000006</c:v>
                </c:pt>
                <c:pt idx="43">
                  <c:v>55.839000000000006</c:v>
                </c:pt>
                <c:pt idx="44">
                  <c:v>55.75</c:v>
                </c:pt>
                <c:pt idx="45">
                  <c:v>55.797000000000004</c:v>
                </c:pt>
                <c:pt idx="46">
                  <c:v>55.691000000000003</c:v>
                </c:pt>
                <c:pt idx="47">
                  <c:v>56.338000000000008</c:v>
                </c:pt>
                <c:pt idx="48">
                  <c:v>56.257000000000005</c:v>
                </c:pt>
                <c:pt idx="49">
                  <c:v>56.17</c:v>
                </c:pt>
                <c:pt idx="50">
                  <c:v>56.132000000000005</c:v>
                </c:pt>
                <c:pt idx="51">
                  <c:v>53.27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'2016年全井戸集計表'!$U$2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'2016年全井戸集計表'!$U$3:$U$54</c:f>
              <c:numCache>
                <c:formatCode>0.000_ </c:formatCode>
                <c:ptCount val="52"/>
                <c:pt idx="0">
                  <c:v>51.360000000000007</c:v>
                </c:pt>
                <c:pt idx="1">
                  <c:v>52.26100000000001</c:v>
                </c:pt>
                <c:pt idx="2">
                  <c:v>52.634</c:v>
                </c:pt>
                <c:pt idx="3">
                  <c:v>52.166000000000004</c:v>
                </c:pt>
                <c:pt idx="4">
                  <c:v>52.108000000000004</c:v>
                </c:pt>
                <c:pt idx="5">
                  <c:v>52.229000000000006</c:v>
                </c:pt>
                <c:pt idx="6">
                  <c:v>52.2</c:v>
                </c:pt>
                <c:pt idx="7">
                  <c:v>52.372</c:v>
                </c:pt>
                <c:pt idx="8">
                  <c:v>52.263000000000005</c:v>
                </c:pt>
                <c:pt idx="9">
                  <c:v>52.321000000000005</c:v>
                </c:pt>
                <c:pt idx="10">
                  <c:v>52.100000000000009</c:v>
                </c:pt>
                <c:pt idx="11">
                  <c:v>52.240000000000009</c:v>
                </c:pt>
                <c:pt idx="12">
                  <c:v>52.311000000000007</c:v>
                </c:pt>
                <c:pt idx="13">
                  <c:v>52.329000000000008</c:v>
                </c:pt>
                <c:pt idx="14">
                  <c:v>52.173000000000002</c:v>
                </c:pt>
                <c:pt idx="15">
                  <c:v>52.286000000000001</c:v>
                </c:pt>
                <c:pt idx="16">
                  <c:v>52.274000000000001</c:v>
                </c:pt>
                <c:pt idx="17">
                  <c:v>52.179000000000002</c:v>
                </c:pt>
                <c:pt idx="18">
                  <c:v>52.096000000000004</c:v>
                </c:pt>
                <c:pt idx="19">
                  <c:v>52.294000000000004</c:v>
                </c:pt>
                <c:pt idx="20">
                  <c:v>52.368000000000009</c:v>
                </c:pt>
                <c:pt idx="21">
                  <c:v>52.259</c:v>
                </c:pt>
                <c:pt idx="22">
                  <c:v>52.146000000000001</c:v>
                </c:pt>
                <c:pt idx="23">
                  <c:v>52.354000000000006</c:v>
                </c:pt>
                <c:pt idx="24">
                  <c:v>52.27</c:v>
                </c:pt>
                <c:pt idx="25">
                  <c:v>52.405000000000001</c:v>
                </c:pt>
                <c:pt idx="26">
                  <c:v>52.870000000000005</c:v>
                </c:pt>
                <c:pt idx="27">
                  <c:v>52.504000000000005</c:v>
                </c:pt>
                <c:pt idx="28">
                  <c:v>52.402000000000001</c:v>
                </c:pt>
                <c:pt idx="29">
                  <c:v>52.42</c:v>
                </c:pt>
                <c:pt idx="30">
                  <c:v>52.543000000000006</c:v>
                </c:pt>
                <c:pt idx="31">
                  <c:v>52.430000000000007</c:v>
                </c:pt>
                <c:pt idx="32">
                  <c:v>52.376000000000005</c:v>
                </c:pt>
                <c:pt idx="33">
                  <c:v>52.781000000000006</c:v>
                </c:pt>
                <c:pt idx="34">
                  <c:v>53.109000000000009</c:v>
                </c:pt>
                <c:pt idx="35">
                  <c:v>52.295000000000002</c:v>
                </c:pt>
                <c:pt idx="36">
                  <c:v>52.419000000000004</c:v>
                </c:pt>
                <c:pt idx="37">
                  <c:v>52.233000000000004</c:v>
                </c:pt>
                <c:pt idx="38">
                  <c:v>52.510000000000005</c:v>
                </c:pt>
                <c:pt idx="39">
                  <c:v>52.571000000000005</c:v>
                </c:pt>
                <c:pt idx="40">
                  <c:v>52.408000000000001</c:v>
                </c:pt>
                <c:pt idx="41">
                  <c:v>52.589000000000006</c:v>
                </c:pt>
                <c:pt idx="42">
                  <c:v>52.286000000000001</c:v>
                </c:pt>
                <c:pt idx="43">
                  <c:v>52.360000000000007</c:v>
                </c:pt>
                <c:pt idx="44">
                  <c:v>52.62700000000001</c:v>
                </c:pt>
                <c:pt idx="45">
                  <c:v>52.981000000000009</c:v>
                </c:pt>
                <c:pt idx="46">
                  <c:v>52.311000000000007</c:v>
                </c:pt>
                <c:pt idx="47">
                  <c:v>52.395000000000003</c:v>
                </c:pt>
                <c:pt idx="48">
                  <c:v>52.342000000000006</c:v>
                </c:pt>
                <c:pt idx="49">
                  <c:v>52.304000000000002</c:v>
                </c:pt>
                <c:pt idx="50">
                  <c:v>52.322000000000003</c:v>
                </c:pt>
                <c:pt idx="51">
                  <c:v>52.510000000000005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'2016年全井戸集計表'!$V$2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'2016年全井戸集計表'!$V$3:$V$54</c:f>
              <c:numCache>
                <c:formatCode>0.000_ </c:formatCode>
                <c:ptCount val="52"/>
                <c:pt idx="0">
                  <c:v>51.703000000000003</c:v>
                </c:pt>
                <c:pt idx="1">
                  <c:v>51.644999999999996</c:v>
                </c:pt>
                <c:pt idx="2">
                  <c:v>51.2</c:v>
                </c:pt>
                <c:pt idx="3">
                  <c:v>51.3</c:v>
                </c:pt>
                <c:pt idx="4">
                  <c:v>51.284999999999997</c:v>
                </c:pt>
                <c:pt idx="5">
                  <c:v>51.212000000000003</c:v>
                </c:pt>
                <c:pt idx="6">
                  <c:v>51.201999999999998</c:v>
                </c:pt>
                <c:pt idx="7">
                  <c:v>51.176000000000002</c:v>
                </c:pt>
                <c:pt idx="8">
                  <c:v>51.341000000000001</c:v>
                </c:pt>
                <c:pt idx="9">
                  <c:v>51.186</c:v>
                </c:pt>
                <c:pt idx="10">
                  <c:v>51.603000000000002</c:v>
                </c:pt>
                <c:pt idx="11">
                  <c:v>52.094999999999999</c:v>
                </c:pt>
                <c:pt idx="12">
                  <c:v>51.186999999999998</c:v>
                </c:pt>
                <c:pt idx="13">
                  <c:v>51.001999999999995</c:v>
                </c:pt>
                <c:pt idx="14">
                  <c:v>50.593000000000004</c:v>
                </c:pt>
                <c:pt idx="15">
                  <c:v>50.617999999999995</c:v>
                </c:pt>
                <c:pt idx="16">
                  <c:v>50.459000000000003</c:v>
                </c:pt>
                <c:pt idx="17">
                  <c:v>50.495999999999995</c:v>
                </c:pt>
                <c:pt idx="18">
                  <c:v>50.391999999999996</c:v>
                </c:pt>
                <c:pt idx="19">
                  <c:v>52.350999999999999</c:v>
                </c:pt>
                <c:pt idx="20">
                  <c:v>50.894999999999996</c:v>
                </c:pt>
                <c:pt idx="21">
                  <c:v>50.873999999999995</c:v>
                </c:pt>
                <c:pt idx="22">
                  <c:v>50.498999999999995</c:v>
                </c:pt>
                <c:pt idx="23">
                  <c:v>50.561999999999998</c:v>
                </c:pt>
                <c:pt idx="24">
                  <c:v>50.581000000000003</c:v>
                </c:pt>
                <c:pt idx="25">
                  <c:v>52.31</c:v>
                </c:pt>
                <c:pt idx="26">
                  <c:v>52.573999999999998</c:v>
                </c:pt>
                <c:pt idx="27">
                  <c:v>52.411000000000001</c:v>
                </c:pt>
                <c:pt idx="28">
                  <c:v>52.356000000000002</c:v>
                </c:pt>
                <c:pt idx="29">
                  <c:v>52.189</c:v>
                </c:pt>
                <c:pt idx="30">
                  <c:v>52.135999999999996</c:v>
                </c:pt>
                <c:pt idx="31">
                  <c:v>52.197000000000003</c:v>
                </c:pt>
                <c:pt idx="32">
                  <c:v>52.109000000000002</c:v>
                </c:pt>
                <c:pt idx="33">
                  <c:v>52.768999999999998</c:v>
                </c:pt>
                <c:pt idx="34">
                  <c:v>52.834000000000003</c:v>
                </c:pt>
                <c:pt idx="35">
                  <c:v>52.603000000000002</c:v>
                </c:pt>
                <c:pt idx="36">
                  <c:v>52.475999999999999</c:v>
                </c:pt>
                <c:pt idx="37">
                  <c:v>51.353000000000002</c:v>
                </c:pt>
                <c:pt idx="38">
                  <c:v>51.503</c:v>
                </c:pt>
                <c:pt idx="39">
                  <c:v>51.393000000000001</c:v>
                </c:pt>
                <c:pt idx="40">
                  <c:v>51.956000000000003</c:v>
                </c:pt>
                <c:pt idx="41">
                  <c:v>52.418999999999997</c:v>
                </c:pt>
                <c:pt idx="42">
                  <c:v>50.400999999999996</c:v>
                </c:pt>
                <c:pt idx="43">
                  <c:v>50.405999999999999</c:v>
                </c:pt>
                <c:pt idx="44">
                  <c:v>50.402999999999999</c:v>
                </c:pt>
                <c:pt idx="45">
                  <c:v>51.948</c:v>
                </c:pt>
                <c:pt idx="46">
                  <c:v>50.619</c:v>
                </c:pt>
                <c:pt idx="47">
                  <c:v>50.768000000000001</c:v>
                </c:pt>
                <c:pt idx="48">
                  <c:v>50.774999999999999</c:v>
                </c:pt>
                <c:pt idx="49">
                  <c:v>50.599000000000004</c:v>
                </c:pt>
                <c:pt idx="50">
                  <c:v>50.653999999999996</c:v>
                </c:pt>
                <c:pt idx="51">
                  <c:v>50.567999999999998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'2016年全井戸集計表'!$W$2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'2016年全井戸集計表'!$W$3:$W$54</c:f>
              <c:numCache>
                <c:formatCode>0.000_ </c:formatCode>
                <c:ptCount val="52"/>
                <c:pt idx="0">
                  <c:v>45.652000000000001</c:v>
                </c:pt>
                <c:pt idx="1">
                  <c:v>45.397000000000006</c:v>
                </c:pt>
                <c:pt idx="2">
                  <c:v>44.364000000000004</c:v>
                </c:pt>
                <c:pt idx="3">
                  <c:v>44.150000000000006</c:v>
                </c:pt>
                <c:pt idx="4">
                  <c:v>44.552000000000007</c:v>
                </c:pt>
                <c:pt idx="5">
                  <c:v>44.076000000000008</c:v>
                </c:pt>
                <c:pt idx="6">
                  <c:v>43.863</c:v>
                </c:pt>
                <c:pt idx="7">
                  <c:v>44.269000000000005</c:v>
                </c:pt>
                <c:pt idx="8">
                  <c:v>44.691000000000003</c:v>
                </c:pt>
                <c:pt idx="9">
                  <c:v>44.478000000000002</c:v>
                </c:pt>
                <c:pt idx="10">
                  <c:v>45.633000000000003</c:v>
                </c:pt>
                <c:pt idx="11">
                  <c:v>45.661000000000001</c:v>
                </c:pt>
                <c:pt idx="12">
                  <c:v>44.84</c:v>
                </c:pt>
                <c:pt idx="13">
                  <c:v>43.779000000000003</c:v>
                </c:pt>
                <c:pt idx="14">
                  <c:v>42.204000000000008</c:v>
                </c:pt>
                <c:pt idx="15">
                  <c:v>42.006</c:v>
                </c:pt>
                <c:pt idx="16">
                  <c:v>42.1</c:v>
                </c:pt>
                <c:pt idx="17">
                  <c:v>41.661000000000001</c:v>
                </c:pt>
                <c:pt idx="18">
                  <c:v>41.475000000000001</c:v>
                </c:pt>
                <c:pt idx="19">
                  <c:v>46.13</c:v>
                </c:pt>
                <c:pt idx="20">
                  <c:v>43.731999999999999</c:v>
                </c:pt>
                <c:pt idx="21">
                  <c:v>43.35</c:v>
                </c:pt>
                <c:pt idx="22">
                  <c:v>43.036000000000001</c:v>
                </c:pt>
                <c:pt idx="23">
                  <c:v>41.297000000000004</c:v>
                </c:pt>
                <c:pt idx="24">
                  <c:v>41.540000000000006</c:v>
                </c:pt>
                <c:pt idx="25">
                  <c:v>45.624000000000002</c:v>
                </c:pt>
                <c:pt idx="26">
                  <c:v>46.805000000000007</c:v>
                </c:pt>
                <c:pt idx="27">
                  <c:v>46.570000000000007</c:v>
                </c:pt>
                <c:pt idx="28">
                  <c:v>46.359000000000002</c:v>
                </c:pt>
                <c:pt idx="29">
                  <c:v>45.963999999999999</c:v>
                </c:pt>
                <c:pt idx="30">
                  <c:v>46.205000000000005</c:v>
                </c:pt>
                <c:pt idx="31">
                  <c:v>45.888000000000005</c:v>
                </c:pt>
                <c:pt idx="32">
                  <c:v>45.645000000000003</c:v>
                </c:pt>
                <c:pt idx="33">
                  <c:v>48.152000000000001</c:v>
                </c:pt>
                <c:pt idx="34">
                  <c:v>48.122</c:v>
                </c:pt>
                <c:pt idx="35">
                  <c:v>47.446000000000005</c:v>
                </c:pt>
                <c:pt idx="36">
                  <c:v>46.84</c:v>
                </c:pt>
                <c:pt idx="37">
                  <c:v>44.550000000000004</c:v>
                </c:pt>
                <c:pt idx="38">
                  <c:v>45.370000000000005</c:v>
                </c:pt>
                <c:pt idx="39">
                  <c:v>44.89</c:v>
                </c:pt>
                <c:pt idx="40">
                  <c:v>45.908000000000001</c:v>
                </c:pt>
                <c:pt idx="41">
                  <c:v>46.400000000000006</c:v>
                </c:pt>
                <c:pt idx="42">
                  <c:v>41.378</c:v>
                </c:pt>
                <c:pt idx="43">
                  <c:v>41.39</c:v>
                </c:pt>
                <c:pt idx="44">
                  <c:v>41.528000000000006</c:v>
                </c:pt>
                <c:pt idx="45">
                  <c:v>44.524000000000001</c:v>
                </c:pt>
                <c:pt idx="46">
                  <c:v>42.19</c:v>
                </c:pt>
                <c:pt idx="47">
                  <c:v>42.573000000000008</c:v>
                </c:pt>
                <c:pt idx="48">
                  <c:v>42.409000000000006</c:v>
                </c:pt>
                <c:pt idx="49">
                  <c:v>41.875</c:v>
                </c:pt>
                <c:pt idx="50">
                  <c:v>42.053000000000004</c:v>
                </c:pt>
                <c:pt idx="51">
                  <c:v>41.831000000000003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'2016年全井戸集計表'!$X$2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'2016年全井戸集計表'!$X$3:$X$54</c:f>
              <c:numCache>
                <c:formatCode>0.000_ </c:formatCode>
                <c:ptCount val="52"/>
                <c:pt idx="0">
                  <c:v>57.163000000000004</c:v>
                </c:pt>
                <c:pt idx="1">
                  <c:v>56.442999999999998</c:v>
                </c:pt>
                <c:pt idx="2">
                  <c:v>56.874000000000002</c:v>
                </c:pt>
                <c:pt idx="3">
                  <c:v>55.658000000000001</c:v>
                </c:pt>
                <c:pt idx="4">
                  <c:v>55.654000000000003</c:v>
                </c:pt>
                <c:pt idx="5">
                  <c:v>55.614000000000004</c:v>
                </c:pt>
                <c:pt idx="6">
                  <c:v>55.216999999999999</c:v>
                </c:pt>
                <c:pt idx="7">
                  <c:v>55.313000000000002</c:v>
                </c:pt>
                <c:pt idx="8">
                  <c:v>56.201000000000001</c:v>
                </c:pt>
                <c:pt idx="9">
                  <c:v>56.243000000000002</c:v>
                </c:pt>
                <c:pt idx="10">
                  <c:v>56.367000000000004</c:v>
                </c:pt>
                <c:pt idx="11">
                  <c:v>57.045000000000002</c:v>
                </c:pt>
                <c:pt idx="12">
                  <c:v>57.525000000000006</c:v>
                </c:pt>
                <c:pt idx="13">
                  <c:v>56.134</c:v>
                </c:pt>
                <c:pt idx="14">
                  <c:v>55.841999999999999</c:v>
                </c:pt>
                <c:pt idx="15">
                  <c:v>54.986000000000004</c:v>
                </c:pt>
                <c:pt idx="16">
                  <c:v>54.749000000000002</c:v>
                </c:pt>
                <c:pt idx="17">
                  <c:v>54.213999999999999</c:v>
                </c:pt>
                <c:pt idx="18">
                  <c:v>54.105000000000004</c:v>
                </c:pt>
                <c:pt idx="19">
                  <c:v>57.542000000000002</c:v>
                </c:pt>
                <c:pt idx="20">
                  <c:v>54.651000000000003</c:v>
                </c:pt>
                <c:pt idx="21">
                  <c:v>55.609000000000002</c:v>
                </c:pt>
                <c:pt idx="22">
                  <c:v>55.152000000000001</c:v>
                </c:pt>
                <c:pt idx="23">
                  <c:v>53.411000000000001</c:v>
                </c:pt>
                <c:pt idx="24">
                  <c:v>53.603999999999999</c:v>
                </c:pt>
                <c:pt idx="25">
                  <c:v>56.929000000000002</c:v>
                </c:pt>
                <c:pt idx="26">
                  <c:v>58.292999999999999</c:v>
                </c:pt>
                <c:pt idx="27">
                  <c:v>58.054000000000002</c:v>
                </c:pt>
                <c:pt idx="28">
                  <c:v>58.183999999999997</c:v>
                </c:pt>
                <c:pt idx="29">
                  <c:v>57.244</c:v>
                </c:pt>
                <c:pt idx="30">
                  <c:v>57.313000000000002</c:v>
                </c:pt>
                <c:pt idx="31">
                  <c:v>57.054000000000002</c:v>
                </c:pt>
                <c:pt idx="32">
                  <c:v>56.764000000000003</c:v>
                </c:pt>
                <c:pt idx="33">
                  <c:v>56.966999999999999</c:v>
                </c:pt>
                <c:pt idx="34">
                  <c:v>56.936999999999998</c:v>
                </c:pt>
                <c:pt idx="35">
                  <c:v>57.975999999999999</c:v>
                </c:pt>
                <c:pt idx="36">
                  <c:v>58.408999999999999</c:v>
                </c:pt>
                <c:pt idx="37">
                  <c:v>56.669000000000004</c:v>
                </c:pt>
                <c:pt idx="38">
                  <c:v>57.879000000000005</c:v>
                </c:pt>
                <c:pt idx="39">
                  <c:v>57.653000000000006</c:v>
                </c:pt>
                <c:pt idx="40">
                  <c:v>57.194000000000003</c:v>
                </c:pt>
                <c:pt idx="41">
                  <c:v>57.783000000000001</c:v>
                </c:pt>
                <c:pt idx="42">
                  <c:v>53.698999999999998</c:v>
                </c:pt>
                <c:pt idx="43">
                  <c:v>53.781000000000006</c:v>
                </c:pt>
                <c:pt idx="44">
                  <c:v>53.891000000000005</c:v>
                </c:pt>
                <c:pt idx="45">
                  <c:v>56.189</c:v>
                </c:pt>
                <c:pt idx="46">
                  <c:v>54.635000000000005</c:v>
                </c:pt>
                <c:pt idx="47">
                  <c:v>55.170999999999999</c:v>
                </c:pt>
                <c:pt idx="48">
                  <c:v>55.055</c:v>
                </c:pt>
                <c:pt idx="49">
                  <c:v>54.275000000000006</c:v>
                </c:pt>
                <c:pt idx="50">
                  <c:v>54.405000000000001</c:v>
                </c:pt>
                <c:pt idx="51">
                  <c:v>54.448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'2016年全井戸集計表'!$Y$2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'2016年全井戸集計表'!$Y$3:$Y$54</c:f>
              <c:numCache>
                <c:formatCode>0.000_ </c:formatCode>
                <c:ptCount val="52"/>
                <c:pt idx="0">
                  <c:v>54.154000000000003</c:v>
                </c:pt>
                <c:pt idx="1">
                  <c:v>53.885000000000005</c:v>
                </c:pt>
                <c:pt idx="2">
                  <c:v>53.659000000000006</c:v>
                </c:pt>
                <c:pt idx="3">
                  <c:v>53.45</c:v>
                </c:pt>
                <c:pt idx="4">
                  <c:v>53.634</c:v>
                </c:pt>
                <c:pt idx="5">
                  <c:v>53.540000000000006</c:v>
                </c:pt>
                <c:pt idx="6">
                  <c:v>53.415000000000006</c:v>
                </c:pt>
                <c:pt idx="7">
                  <c:v>53.167000000000002</c:v>
                </c:pt>
                <c:pt idx="8">
                  <c:v>53.95</c:v>
                </c:pt>
                <c:pt idx="9">
                  <c:v>53.978999999999999</c:v>
                </c:pt>
                <c:pt idx="10">
                  <c:v>54.701000000000001</c:v>
                </c:pt>
                <c:pt idx="11">
                  <c:v>54.513000000000005</c:v>
                </c:pt>
                <c:pt idx="12">
                  <c:v>54.329000000000001</c:v>
                </c:pt>
                <c:pt idx="13">
                  <c:v>53.475000000000001</c:v>
                </c:pt>
                <c:pt idx="14">
                  <c:v>53.539000000000001</c:v>
                </c:pt>
                <c:pt idx="15">
                  <c:v>52.795000000000002</c:v>
                </c:pt>
                <c:pt idx="16">
                  <c:v>52.871000000000002</c:v>
                </c:pt>
                <c:pt idx="17">
                  <c:v>52.35</c:v>
                </c:pt>
                <c:pt idx="18">
                  <c:v>52.272000000000006</c:v>
                </c:pt>
                <c:pt idx="19">
                  <c:v>54.579000000000001</c:v>
                </c:pt>
                <c:pt idx="20">
                  <c:v>52.785000000000004</c:v>
                </c:pt>
                <c:pt idx="21">
                  <c:v>53.649000000000001</c:v>
                </c:pt>
                <c:pt idx="22">
                  <c:v>53.244</c:v>
                </c:pt>
                <c:pt idx="23">
                  <c:v>52.399000000000001</c:v>
                </c:pt>
                <c:pt idx="24">
                  <c:v>52.27</c:v>
                </c:pt>
                <c:pt idx="25">
                  <c:v>55.021000000000001</c:v>
                </c:pt>
                <c:pt idx="26">
                  <c:v>55.506</c:v>
                </c:pt>
                <c:pt idx="27">
                  <c:v>54.911000000000001</c:v>
                </c:pt>
                <c:pt idx="28">
                  <c:v>54.911000000000001</c:v>
                </c:pt>
                <c:pt idx="29">
                  <c:v>54.208000000000006</c:v>
                </c:pt>
                <c:pt idx="30">
                  <c:v>54.222000000000001</c:v>
                </c:pt>
                <c:pt idx="31">
                  <c:v>54.115000000000002</c:v>
                </c:pt>
                <c:pt idx="32">
                  <c:v>54</c:v>
                </c:pt>
                <c:pt idx="33">
                  <c:v>57.691000000000003</c:v>
                </c:pt>
                <c:pt idx="34">
                  <c:v>55.833000000000006</c:v>
                </c:pt>
                <c:pt idx="35">
                  <c:v>55.185000000000002</c:v>
                </c:pt>
                <c:pt idx="36">
                  <c:v>54.406000000000006</c:v>
                </c:pt>
                <c:pt idx="37">
                  <c:v>54.2</c:v>
                </c:pt>
                <c:pt idx="38">
                  <c:v>55.345000000000006</c:v>
                </c:pt>
                <c:pt idx="39">
                  <c:v>54.094000000000001</c:v>
                </c:pt>
                <c:pt idx="40">
                  <c:v>53.981999999999999</c:v>
                </c:pt>
                <c:pt idx="41">
                  <c:v>53.947000000000003</c:v>
                </c:pt>
                <c:pt idx="42">
                  <c:v>52.241</c:v>
                </c:pt>
                <c:pt idx="43">
                  <c:v>52.134</c:v>
                </c:pt>
                <c:pt idx="44">
                  <c:v>52.228000000000002</c:v>
                </c:pt>
                <c:pt idx="45">
                  <c:v>54.332000000000001</c:v>
                </c:pt>
                <c:pt idx="46">
                  <c:v>55.481999999999999</c:v>
                </c:pt>
                <c:pt idx="47">
                  <c:v>56.593000000000004</c:v>
                </c:pt>
                <c:pt idx="48">
                  <c:v>53.600999999999999</c:v>
                </c:pt>
                <c:pt idx="49">
                  <c:v>52.431000000000004</c:v>
                </c:pt>
                <c:pt idx="50">
                  <c:v>53.510000000000005</c:v>
                </c:pt>
                <c:pt idx="51">
                  <c:v>53.660000000000004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'2016年全井戸集計表'!$Z$2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'2016年全井戸集計表'!$Z$3:$Z$54</c:f>
              <c:numCache>
                <c:formatCode>0.000_ </c:formatCode>
                <c:ptCount val="52"/>
                <c:pt idx="0">
                  <c:v>51.744</c:v>
                </c:pt>
                <c:pt idx="1">
                  <c:v>51.411000000000001</c:v>
                </c:pt>
                <c:pt idx="2">
                  <c:v>50.698999999999998</c:v>
                </c:pt>
                <c:pt idx="3">
                  <c:v>50.637999999999998</c:v>
                </c:pt>
                <c:pt idx="4">
                  <c:v>50.855999999999995</c:v>
                </c:pt>
                <c:pt idx="5">
                  <c:v>50.652999999999999</c:v>
                </c:pt>
                <c:pt idx="6">
                  <c:v>50.585000000000001</c:v>
                </c:pt>
                <c:pt idx="7">
                  <c:v>50.744</c:v>
                </c:pt>
                <c:pt idx="8">
                  <c:v>50.86</c:v>
                </c:pt>
                <c:pt idx="9">
                  <c:v>50.823</c:v>
                </c:pt>
                <c:pt idx="10">
                  <c:v>51.17</c:v>
                </c:pt>
                <c:pt idx="11">
                  <c:v>50.994999999999997</c:v>
                </c:pt>
                <c:pt idx="12">
                  <c:v>50.695</c:v>
                </c:pt>
                <c:pt idx="13">
                  <c:v>50.344999999999999</c:v>
                </c:pt>
                <c:pt idx="14">
                  <c:v>50.110999999999997</c:v>
                </c:pt>
                <c:pt idx="15">
                  <c:v>49.504999999999995</c:v>
                </c:pt>
                <c:pt idx="16">
                  <c:v>49.232999999999997</c:v>
                </c:pt>
                <c:pt idx="17">
                  <c:v>49.381</c:v>
                </c:pt>
                <c:pt idx="18">
                  <c:v>49.305</c:v>
                </c:pt>
                <c:pt idx="19">
                  <c:v>52.280999999999999</c:v>
                </c:pt>
                <c:pt idx="20">
                  <c:v>50.414000000000001</c:v>
                </c:pt>
                <c:pt idx="21">
                  <c:v>50.146999999999998</c:v>
                </c:pt>
                <c:pt idx="22">
                  <c:v>49.957000000000001</c:v>
                </c:pt>
                <c:pt idx="23">
                  <c:v>49.301000000000002</c:v>
                </c:pt>
                <c:pt idx="24">
                  <c:v>49.356999999999999</c:v>
                </c:pt>
                <c:pt idx="25">
                  <c:v>52.257999999999996</c:v>
                </c:pt>
                <c:pt idx="26">
                  <c:v>52.631</c:v>
                </c:pt>
                <c:pt idx="27">
                  <c:v>52.430999999999997</c:v>
                </c:pt>
                <c:pt idx="28">
                  <c:v>52.263999999999996</c:v>
                </c:pt>
                <c:pt idx="29">
                  <c:v>52.131</c:v>
                </c:pt>
                <c:pt idx="30">
                  <c:v>52.247999999999998</c:v>
                </c:pt>
                <c:pt idx="31">
                  <c:v>52.158000000000001</c:v>
                </c:pt>
                <c:pt idx="32">
                  <c:v>52.013999999999996</c:v>
                </c:pt>
                <c:pt idx="33">
                  <c:v>53.198999999999998</c:v>
                </c:pt>
                <c:pt idx="34">
                  <c:v>53.06</c:v>
                </c:pt>
                <c:pt idx="35">
                  <c:v>52.759</c:v>
                </c:pt>
                <c:pt idx="36">
                  <c:v>52.519999999999996</c:v>
                </c:pt>
                <c:pt idx="37">
                  <c:v>50.801000000000002</c:v>
                </c:pt>
                <c:pt idx="38">
                  <c:v>50.820999999999998</c:v>
                </c:pt>
                <c:pt idx="39">
                  <c:v>50.726999999999997</c:v>
                </c:pt>
                <c:pt idx="40">
                  <c:v>51.882999999999996</c:v>
                </c:pt>
                <c:pt idx="41">
                  <c:v>52.236999999999995</c:v>
                </c:pt>
                <c:pt idx="42">
                  <c:v>49.137</c:v>
                </c:pt>
                <c:pt idx="43">
                  <c:v>49.177999999999997</c:v>
                </c:pt>
                <c:pt idx="44">
                  <c:v>49.268999999999998</c:v>
                </c:pt>
                <c:pt idx="45">
                  <c:v>50.896000000000001</c:v>
                </c:pt>
                <c:pt idx="46">
                  <c:v>49.647999999999996</c:v>
                </c:pt>
                <c:pt idx="47">
                  <c:v>49.793999999999997</c:v>
                </c:pt>
                <c:pt idx="48">
                  <c:v>49.738999999999997</c:v>
                </c:pt>
                <c:pt idx="49">
                  <c:v>49.477999999999994</c:v>
                </c:pt>
                <c:pt idx="50">
                  <c:v>49.585999999999999</c:v>
                </c:pt>
                <c:pt idx="51">
                  <c:v>49.484999999999999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'2016年全井戸集計表'!$AA$2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'2016年全井戸集計表'!$AA$3:$AA$54</c:f>
              <c:numCache>
                <c:formatCode>0.000_ </c:formatCode>
                <c:ptCount val="52"/>
                <c:pt idx="0">
                  <c:v>51.091000000000001</c:v>
                </c:pt>
                <c:pt idx="1">
                  <c:v>50.906000000000006</c:v>
                </c:pt>
                <c:pt idx="2">
                  <c:v>51.211000000000006</c:v>
                </c:pt>
                <c:pt idx="3">
                  <c:v>50.84</c:v>
                </c:pt>
                <c:pt idx="4">
                  <c:v>51.012</c:v>
                </c:pt>
                <c:pt idx="5">
                  <c:v>50.891000000000005</c:v>
                </c:pt>
                <c:pt idx="6">
                  <c:v>50.833000000000006</c:v>
                </c:pt>
                <c:pt idx="7">
                  <c:v>50.911000000000001</c:v>
                </c:pt>
                <c:pt idx="8">
                  <c:v>50.927</c:v>
                </c:pt>
                <c:pt idx="9">
                  <c:v>50.948</c:v>
                </c:pt>
                <c:pt idx="10">
                  <c:v>51.171000000000006</c:v>
                </c:pt>
                <c:pt idx="11">
                  <c:v>51.001000000000005</c:v>
                </c:pt>
                <c:pt idx="12">
                  <c:v>51.113</c:v>
                </c:pt>
                <c:pt idx="13">
                  <c:v>51.017000000000003</c:v>
                </c:pt>
                <c:pt idx="14">
                  <c:v>50.671000000000006</c:v>
                </c:pt>
                <c:pt idx="15">
                  <c:v>50.966999999999999</c:v>
                </c:pt>
                <c:pt idx="16">
                  <c:v>50.948</c:v>
                </c:pt>
                <c:pt idx="17">
                  <c:v>50.923999999999999</c:v>
                </c:pt>
                <c:pt idx="18">
                  <c:v>50.765000000000001</c:v>
                </c:pt>
                <c:pt idx="19">
                  <c:v>51.160000000000004</c:v>
                </c:pt>
                <c:pt idx="20">
                  <c:v>51.291000000000004</c:v>
                </c:pt>
                <c:pt idx="21">
                  <c:v>50.956000000000003</c:v>
                </c:pt>
                <c:pt idx="22">
                  <c:v>50.817</c:v>
                </c:pt>
                <c:pt idx="23">
                  <c:v>50.953000000000003</c:v>
                </c:pt>
                <c:pt idx="24">
                  <c:v>51.048999999999999</c:v>
                </c:pt>
                <c:pt idx="25">
                  <c:v>51.313000000000002</c:v>
                </c:pt>
                <c:pt idx="26">
                  <c:v>51.194000000000003</c:v>
                </c:pt>
                <c:pt idx="27">
                  <c:v>51.312000000000005</c:v>
                </c:pt>
                <c:pt idx="28">
                  <c:v>51.209000000000003</c:v>
                </c:pt>
                <c:pt idx="29">
                  <c:v>51.21</c:v>
                </c:pt>
                <c:pt idx="30">
                  <c:v>51.288000000000004</c:v>
                </c:pt>
                <c:pt idx="31">
                  <c:v>51.191000000000003</c:v>
                </c:pt>
                <c:pt idx="32">
                  <c:v>51.168000000000006</c:v>
                </c:pt>
                <c:pt idx="33">
                  <c:v>51.812000000000005</c:v>
                </c:pt>
                <c:pt idx="34">
                  <c:v>51.88</c:v>
                </c:pt>
                <c:pt idx="35">
                  <c:v>51.501000000000005</c:v>
                </c:pt>
                <c:pt idx="36">
                  <c:v>51.343000000000004</c:v>
                </c:pt>
                <c:pt idx="37">
                  <c:v>51.167000000000002</c:v>
                </c:pt>
                <c:pt idx="38">
                  <c:v>51.042000000000002</c:v>
                </c:pt>
                <c:pt idx="39">
                  <c:v>51.774000000000001</c:v>
                </c:pt>
                <c:pt idx="40">
                  <c:v>51.315000000000005</c:v>
                </c:pt>
                <c:pt idx="41">
                  <c:v>51.382000000000005</c:v>
                </c:pt>
                <c:pt idx="42">
                  <c:v>50.943000000000005</c:v>
                </c:pt>
                <c:pt idx="43">
                  <c:v>51.173999999999999</c:v>
                </c:pt>
                <c:pt idx="44">
                  <c:v>51.047000000000004</c:v>
                </c:pt>
                <c:pt idx="45">
                  <c:v>51.32</c:v>
                </c:pt>
                <c:pt idx="46">
                  <c:v>51.255000000000003</c:v>
                </c:pt>
                <c:pt idx="47">
                  <c:v>51.568000000000005</c:v>
                </c:pt>
                <c:pt idx="48">
                  <c:v>51.453000000000003</c:v>
                </c:pt>
                <c:pt idx="49">
                  <c:v>51.207000000000001</c:v>
                </c:pt>
                <c:pt idx="50">
                  <c:v>51.161000000000001</c:v>
                </c:pt>
                <c:pt idx="51">
                  <c:v>51.347999999999999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'2016年全井戸集計表'!$AB$2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'2016年全井戸集計表'!$AB$3:$AB$54</c:f>
              <c:numCache>
                <c:formatCode>0.000_ </c:formatCode>
                <c:ptCount val="52"/>
                <c:pt idx="0">
                  <c:v>50.088000000000001</c:v>
                </c:pt>
                <c:pt idx="1">
                  <c:v>50.046999999999997</c:v>
                </c:pt>
                <c:pt idx="2">
                  <c:v>49.846000000000004</c:v>
                </c:pt>
                <c:pt idx="3">
                  <c:v>49.994999999999997</c:v>
                </c:pt>
                <c:pt idx="4">
                  <c:v>50.237000000000002</c:v>
                </c:pt>
                <c:pt idx="5">
                  <c:v>49.997999999999998</c:v>
                </c:pt>
                <c:pt idx="6">
                  <c:v>50.010999999999996</c:v>
                </c:pt>
                <c:pt idx="7">
                  <c:v>50.354999999999997</c:v>
                </c:pt>
                <c:pt idx="8">
                  <c:v>50.051000000000002</c:v>
                </c:pt>
                <c:pt idx="9">
                  <c:v>49.971000000000004</c:v>
                </c:pt>
                <c:pt idx="10">
                  <c:v>50.140999999999998</c:v>
                </c:pt>
                <c:pt idx="11">
                  <c:v>49.911999999999999</c:v>
                </c:pt>
                <c:pt idx="12">
                  <c:v>50.028999999999996</c:v>
                </c:pt>
                <c:pt idx="13">
                  <c:v>50.110999999999997</c:v>
                </c:pt>
                <c:pt idx="14">
                  <c:v>50.067</c:v>
                </c:pt>
                <c:pt idx="15">
                  <c:v>49.991</c:v>
                </c:pt>
                <c:pt idx="16">
                  <c:v>49.738</c:v>
                </c:pt>
                <c:pt idx="17">
                  <c:v>49.933</c:v>
                </c:pt>
                <c:pt idx="18">
                  <c:v>50.045999999999999</c:v>
                </c:pt>
                <c:pt idx="19">
                  <c:v>50.173000000000002</c:v>
                </c:pt>
                <c:pt idx="20">
                  <c:v>49.95</c:v>
                </c:pt>
                <c:pt idx="21">
                  <c:v>50.027000000000001</c:v>
                </c:pt>
                <c:pt idx="22">
                  <c:v>49.968000000000004</c:v>
                </c:pt>
                <c:pt idx="23">
                  <c:v>50.275999999999996</c:v>
                </c:pt>
                <c:pt idx="24">
                  <c:v>50.167999999999999</c:v>
                </c:pt>
                <c:pt idx="25">
                  <c:v>50.243000000000002</c:v>
                </c:pt>
                <c:pt idx="26">
                  <c:v>50.137</c:v>
                </c:pt>
                <c:pt idx="27">
                  <c:v>50.19</c:v>
                </c:pt>
                <c:pt idx="28">
                  <c:v>50.322000000000003</c:v>
                </c:pt>
                <c:pt idx="29">
                  <c:v>50.149000000000001</c:v>
                </c:pt>
                <c:pt idx="30">
                  <c:v>50.137999999999998</c:v>
                </c:pt>
                <c:pt idx="31">
                  <c:v>50.137</c:v>
                </c:pt>
                <c:pt idx="32">
                  <c:v>50.128999999999998</c:v>
                </c:pt>
                <c:pt idx="33">
                  <c:v>50.646000000000001</c:v>
                </c:pt>
                <c:pt idx="34">
                  <c:v>51.305999999999997</c:v>
                </c:pt>
                <c:pt idx="35">
                  <c:v>50.585000000000001</c:v>
                </c:pt>
                <c:pt idx="36">
                  <c:v>50.2</c:v>
                </c:pt>
                <c:pt idx="37">
                  <c:v>50.438000000000002</c:v>
                </c:pt>
                <c:pt idx="38">
                  <c:v>50.121000000000002</c:v>
                </c:pt>
                <c:pt idx="39">
                  <c:v>50.305999999999997</c:v>
                </c:pt>
                <c:pt idx="40">
                  <c:v>50.124000000000002</c:v>
                </c:pt>
                <c:pt idx="41">
                  <c:v>50.344999999999999</c:v>
                </c:pt>
                <c:pt idx="42">
                  <c:v>49.926000000000002</c:v>
                </c:pt>
                <c:pt idx="43">
                  <c:v>49.985999999999997</c:v>
                </c:pt>
                <c:pt idx="44">
                  <c:v>50.256</c:v>
                </c:pt>
                <c:pt idx="45">
                  <c:v>50.221000000000004</c:v>
                </c:pt>
                <c:pt idx="46">
                  <c:v>49.971000000000004</c:v>
                </c:pt>
                <c:pt idx="47">
                  <c:v>50.027000000000001</c:v>
                </c:pt>
                <c:pt idx="48">
                  <c:v>50.042999999999999</c:v>
                </c:pt>
                <c:pt idx="49">
                  <c:v>50.033000000000001</c:v>
                </c:pt>
                <c:pt idx="50">
                  <c:v>49.947000000000003</c:v>
                </c:pt>
                <c:pt idx="51">
                  <c:v>49.968000000000004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'2016年全井戸集計表'!$AC$2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'2016年全井戸集計表'!$AC$3:$AC$54</c:f>
              <c:numCache>
                <c:formatCode>0.000_ </c:formatCode>
                <c:ptCount val="52"/>
                <c:pt idx="0">
                  <c:v>51.024000000000001</c:v>
                </c:pt>
                <c:pt idx="1">
                  <c:v>50.978999999999999</c:v>
                </c:pt>
                <c:pt idx="2">
                  <c:v>50.771999999999998</c:v>
                </c:pt>
                <c:pt idx="3">
                  <c:v>50.774999999999999</c:v>
                </c:pt>
                <c:pt idx="4">
                  <c:v>50.756</c:v>
                </c:pt>
                <c:pt idx="5">
                  <c:v>50.759</c:v>
                </c:pt>
                <c:pt idx="6">
                  <c:v>50.753999999999998</c:v>
                </c:pt>
                <c:pt idx="7">
                  <c:v>50.749000000000002</c:v>
                </c:pt>
                <c:pt idx="8">
                  <c:v>50.846000000000004</c:v>
                </c:pt>
                <c:pt idx="9">
                  <c:v>50.932000000000002</c:v>
                </c:pt>
                <c:pt idx="10">
                  <c:v>50.847000000000001</c:v>
                </c:pt>
                <c:pt idx="11">
                  <c:v>50.844999999999999</c:v>
                </c:pt>
                <c:pt idx="12">
                  <c:v>50.756999999999998</c:v>
                </c:pt>
                <c:pt idx="13">
                  <c:v>50.69</c:v>
                </c:pt>
                <c:pt idx="14">
                  <c:v>50.395000000000003</c:v>
                </c:pt>
                <c:pt idx="15">
                  <c:v>50.338000000000001</c:v>
                </c:pt>
                <c:pt idx="16">
                  <c:v>50.289000000000001</c:v>
                </c:pt>
                <c:pt idx="17">
                  <c:v>50.256</c:v>
                </c:pt>
                <c:pt idx="18">
                  <c:v>50.293999999999997</c:v>
                </c:pt>
                <c:pt idx="19">
                  <c:v>51.37</c:v>
                </c:pt>
                <c:pt idx="20">
                  <c:v>50.280999999999999</c:v>
                </c:pt>
                <c:pt idx="21">
                  <c:v>50.57</c:v>
                </c:pt>
                <c:pt idx="22">
                  <c:v>50.344000000000001</c:v>
                </c:pt>
                <c:pt idx="23">
                  <c:v>50.424999999999997</c:v>
                </c:pt>
                <c:pt idx="24">
                  <c:v>50.445999999999998</c:v>
                </c:pt>
                <c:pt idx="25">
                  <c:v>51.408999999999999</c:v>
                </c:pt>
                <c:pt idx="26">
                  <c:v>51.417000000000002</c:v>
                </c:pt>
                <c:pt idx="27">
                  <c:v>51.408999999999999</c:v>
                </c:pt>
                <c:pt idx="28">
                  <c:v>51.338000000000001</c:v>
                </c:pt>
                <c:pt idx="29">
                  <c:v>51.286999999999999</c:v>
                </c:pt>
                <c:pt idx="30">
                  <c:v>51.173999999999999</c:v>
                </c:pt>
                <c:pt idx="31">
                  <c:v>51.295000000000002</c:v>
                </c:pt>
                <c:pt idx="32">
                  <c:v>51.255000000000003</c:v>
                </c:pt>
                <c:pt idx="33">
                  <c:v>51.633000000000003</c:v>
                </c:pt>
                <c:pt idx="34">
                  <c:v>51.646999999999998</c:v>
                </c:pt>
                <c:pt idx="35">
                  <c:v>51.508000000000003</c:v>
                </c:pt>
                <c:pt idx="36">
                  <c:v>51.465000000000003</c:v>
                </c:pt>
                <c:pt idx="37">
                  <c:v>50.753999999999998</c:v>
                </c:pt>
                <c:pt idx="38">
                  <c:v>50.938000000000002</c:v>
                </c:pt>
                <c:pt idx="39">
                  <c:v>50.850999999999999</c:v>
                </c:pt>
                <c:pt idx="40">
                  <c:v>51.195</c:v>
                </c:pt>
                <c:pt idx="41">
                  <c:v>51.298999999999999</c:v>
                </c:pt>
                <c:pt idx="42">
                  <c:v>50.183</c:v>
                </c:pt>
                <c:pt idx="43">
                  <c:v>50.197000000000003</c:v>
                </c:pt>
                <c:pt idx="44">
                  <c:v>50.381999999999998</c:v>
                </c:pt>
                <c:pt idx="45">
                  <c:v>50.893000000000001</c:v>
                </c:pt>
                <c:pt idx="46">
                  <c:v>50.375999999999998</c:v>
                </c:pt>
                <c:pt idx="47">
                  <c:v>50.481999999999999</c:v>
                </c:pt>
                <c:pt idx="48">
                  <c:v>50.279000000000003</c:v>
                </c:pt>
                <c:pt idx="49">
                  <c:v>50.317</c:v>
                </c:pt>
                <c:pt idx="50">
                  <c:v>50.363</c:v>
                </c:pt>
                <c:pt idx="51">
                  <c:v>50.445999999999998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'2016年全井戸集計表'!$AD$2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'2016年全井戸集計表'!$AE$2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'2016年全井戸集計表'!$AE$3:$AE$54</c:f>
              <c:numCache>
                <c:formatCode>0.000_ </c:formatCode>
                <c:ptCount val="52"/>
                <c:pt idx="0">
                  <c:v>71.996000000000009</c:v>
                </c:pt>
                <c:pt idx="1">
                  <c:v>71.695999999999998</c:v>
                </c:pt>
                <c:pt idx="2">
                  <c:v>71.483000000000004</c:v>
                </c:pt>
                <c:pt idx="3">
                  <c:v>71.722999999999999</c:v>
                </c:pt>
                <c:pt idx="4">
                  <c:v>71.674999999999997</c:v>
                </c:pt>
                <c:pt idx="5">
                  <c:v>71.63</c:v>
                </c:pt>
                <c:pt idx="6">
                  <c:v>71.516000000000005</c:v>
                </c:pt>
                <c:pt idx="7">
                  <c:v>71.593000000000004</c:v>
                </c:pt>
                <c:pt idx="8">
                  <c:v>71.492000000000004</c:v>
                </c:pt>
                <c:pt idx="9">
                  <c:v>71.635000000000005</c:v>
                </c:pt>
                <c:pt idx="10">
                  <c:v>71.657000000000011</c:v>
                </c:pt>
                <c:pt idx="11">
                  <c:v>71.882000000000005</c:v>
                </c:pt>
                <c:pt idx="12">
                  <c:v>71.378</c:v>
                </c:pt>
                <c:pt idx="13">
                  <c:v>71.388000000000005</c:v>
                </c:pt>
                <c:pt idx="14">
                  <c:v>71.494</c:v>
                </c:pt>
                <c:pt idx="15">
                  <c:v>71.22</c:v>
                </c:pt>
                <c:pt idx="16">
                  <c:v>71.141999999999996</c:v>
                </c:pt>
                <c:pt idx="17">
                  <c:v>71.121000000000009</c:v>
                </c:pt>
                <c:pt idx="18">
                  <c:v>71.3</c:v>
                </c:pt>
                <c:pt idx="19">
                  <c:v>72.016999999999996</c:v>
                </c:pt>
                <c:pt idx="20">
                  <c:v>71.524000000000001</c:v>
                </c:pt>
                <c:pt idx="21">
                  <c:v>70.933000000000007</c:v>
                </c:pt>
                <c:pt idx="22">
                  <c:v>71.043000000000006</c:v>
                </c:pt>
                <c:pt idx="23">
                  <c:v>70.930000000000007</c:v>
                </c:pt>
                <c:pt idx="24">
                  <c:v>71.843999999999994</c:v>
                </c:pt>
                <c:pt idx="25">
                  <c:v>70.921999999999997</c:v>
                </c:pt>
                <c:pt idx="26">
                  <c:v>70.835999999999999</c:v>
                </c:pt>
                <c:pt idx="27">
                  <c:v>70.891999999999996</c:v>
                </c:pt>
                <c:pt idx="28">
                  <c:v>70.843000000000004</c:v>
                </c:pt>
                <c:pt idx="29">
                  <c:v>70.896000000000001</c:v>
                </c:pt>
                <c:pt idx="30">
                  <c:v>70.912000000000006</c:v>
                </c:pt>
                <c:pt idx="31">
                  <c:v>70.897999999999996</c:v>
                </c:pt>
                <c:pt idx="32">
                  <c:v>70.903000000000006</c:v>
                </c:pt>
                <c:pt idx="33">
                  <c:v>70.992999999999995</c:v>
                </c:pt>
                <c:pt idx="34">
                  <c:v>70.861000000000004</c:v>
                </c:pt>
                <c:pt idx="35">
                  <c:v>70.869</c:v>
                </c:pt>
                <c:pt idx="38">
                  <c:v>70.873000000000005</c:v>
                </c:pt>
                <c:pt idx="39">
                  <c:v>70.881</c:v>
                </c:pt>
                <c:pt idx="40">
                  <c:v>70.873000000000005</c:v>
                </c:pt>
                <c:pt idx="41">
                  <c:v>71.040999999999997</c:v>
                </c:pt>
                <c:pt idx="42">
                  <c:v>70.873000000000005</c:v>
                </c:pt>
                <c:pt idx="43">
                  <c:v>70.921999999999997</c:v>
                </c:pt>
                <c:pt idx="44">
                  <c:v>70.864000000000004</c:v>
                </c:pt>
                <c:pt idx="45">
                  <c:v>70.927000000000007</c:v>
                </c:pt>
                <c:pt idx="46">
                  <c:v>70.873000000000005</c:v>
                </c:pt>
                <c:pt idx="47">
                  <c:v>70.867999999999995</c:v>
                </c:pt>
                <c:pt idx="48">
                  <c:v>70.873000000000005</c:v>
                </c:pt>
                <c:pt idx="49">
                  <c:v>70.867999999999995</c:v>
                </c:pt>
                <c:pt idx="50">
                  <c:v>70.873000000000005</c:v>
                </c:pt>
                <c:pt idx="51">
                  <c:v>70.72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'2016年全井戸集計表'!$AF$2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'2016年全井戸集計表'!$AF$3:$AF$54</c:f>
              <c:numCache>
                <c:formatCode>0.000_ </c:formatCode>
                <c:ptCount val="52"/>
                <c:pt idx="0">
                  <c:v>73.557000000000002</c:v>
                </c:pt>
                <c:pt idx="1">
                  <c:v>73.438000000000002</c:v>
                </c:pt>
                <c:pt idx="2">
                  <c:v>73.341999999999999</c:v>
                </c:pt>
                <c:pt idx="3">
                  <c:v>73.177999999999997</c:v>
                </c:pt>
                <c:pt idx="4">
                  <c:v>73.209000000000003</c:v>
                </c:pt>
                <c:pt idx="5">
                  <c:v>73.195999999999998</c:v>
                </c:pt>
                <c:pt idx="6">
                  <c:v>73.248000000000005</c:v>
                </c:pt>
                <c:pt idx="7">
                  <c:v>73.674000000000007</c:v>
                </c:pt>
                <c:pt idx="8">
                  <c:v>73.15100000000001</c:v>
                </c:pt>
                <c:pt idx="9">
                  <c:v>73.192000000000007</c:v>
                </c:pt>
                <c:pt idx="10">
                  <c:v>73.317999999999998</c:v>
                </c:pt>
                <c:pt idx="11">
                  <c:v>73.544000000000011</c:v>
                </c:pt>
                <c:pt idx="12">
                  <c:v>72.991</c:v>
                </c:pt>
                <c:pt idx="13">
                  <c:v>73.111000000000004</c:v>
                </c:pt>
                <c:pt idx="14">
                  <c:v>72.942999999999998</c:v>
                </c:pt>
                <c:pt idx="15">
                  <c:v>73.006</c:v>
                </c:pt>
                <c:pt idx="16">
                  <c:v>72.841999999999999</c:v>
                </c:pt>
                <c:pt idx="17">
                  <c:v>73.038000000000011</c:v>
                </c:pt>
                <c:pt idx="18">
                  <c:v>72.956000000000003</c:v>
                </c:pt>
                <c:pt idx="19">
                  <c:v>73.063000000000002</c:v>
                </c:pt>
                <c:pt idx="20">
                  <c:v>73.323999999999998</c:v>
                </c:pt>
                <c:pt idx="21">
                  <c:v>73.161000000000001</c:v>
                </c:pt>
                <c:pt idx="22">
                  <c:v>73</c:v>
                </c:pt>
                <c:pt idx="23">
                  <c:v>73.161000000000001</c:v>
                </c:pt>
                <c:pt idx="24">
                  <c:v>73.367999999999995</c:v>
                </c:pt>
                <c:pt idx="25">
                  <c:v>73.076999999999998</c:v>
                </c:pt>
                <c:pt idx="26">
                  <c:v>72.566000000000003</c:v>
                </c:pt>
                <c:pt idx="27">
                  <c:v>73.12700000000001</c:v>
                </c:pt>
                <c:pt idx="28">
                  <c:v>72.997</c:v>
                </c:pt>
                <c:pt idx="29">
                  <c:v>73.081000000000003</c:v>
                </c:pt>
                <c:pt idx="30">
                  <c:v>73.203000000000003</c:v>
                </c:pt>
                <c:pt idx="31">
                  <c:v>73.117000000000004</c:v>
                </c:pt>
                <c:pt idx="32">
                  <c:v>73.033000000000001</c:v>
                </c:pt>
                <c:pt idx="33">
                  <c:v>73.159000000000006</c:v>
                </c:pt>
                <c:pt idx="34">
                  <c:v>73.394000000000005</c:v>
                </c:pt>
                <c:pt idx="35">
                  <c:v>72.831000000000003</c:v>
                </c:pt>
                <c:pt idx="36">
                  <c:v>72.963999999999999</c:v>
                </c:pt>
                <c:pt idx="37">
                  <c:v>73.076999999999998</c:v>
                </c:pt>
                <c:pt idx="38">
                  <c:v>73.097000000000008</c:v>
                </c:pt>
                <c:pt idx="39">
                  <c:v>73.111999999999995</c:v>
                </c:pt>
                <c:pt idx="40">
                  <c:v>73.254000000000005</c:v>
                </c:pt>
                <c:pt idx="41">
                  <c:v>73.302000000000007</c:v>
                </c:pt>
                <c:pt idx="42">
                  <c:v>73.323999999999998</c:v>
                </c:pt>
                <c:pt idx="43">
                  <c:v>73.076999999999998</c:v>
                </c:pt>
                <c:pt idx="44">
                  <c:v>73.123999999999995</c:v>
                </c:pt>
                <c:pt idx="45">
                  <c:v>73.573999999999998</c:v>
                </c:pt>
                <c:pt idx="46">
                  <c:v>73.350999999999999</c:v>
                </c:pt>
                <c:pt idx="47">
                  <c:v>73.239000000000004</c:v>
                </c:pt>
                <c:pt idx="48">
                  <c:v>73.219000000000008</c:v>
                </c:pt>
                <c:pt idx="49">
                  <c:v>73.293000000000006</c:v>
                </c:pt>
                <c:pt idx="50">
                  <c:v>73.260000000000005</c:v>
                </c:pt>
                <c:pt idx="51">
                  <c:v>73.369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'2016年全井戸集計表'!$AG$2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'2016年全井戸集計表'!$AG$3:$AG$54</c:f>
              <c:numCache>
                <c:formatCode>0.000_ </c:formatCode>
                <c:ptCount val="52"/>
                <c:pt idx="0">
                  <c:v>67.852000000000004</c:v>
                </c:pt>
                <c:pt idx="1">
                  <c:v>67.463999999999999</c:v>
                </c:pt>
                <c:pt idx="2">
                  <c:v>67.239000000000004</c:v>
                </c:pt>
                <c:pt idx="3">
                  <c:v>67.256</c:v>
                </c:pt>
                <c:pt idx="4">
                  <c:v>67.181999999999988</c:v>
                </c:pt>
                <c:pt idx="5">
                  <c:v>67.298000000000002</c:v>
                </c:pt>
                <c:pt idx="6">
                  <c:v>67.278999999999996</c:v>
                </c:pt>
                <c:pt idx="7">
                  <c:v>67.555999999999997</c:v>
                </c:pt>
                <c:pt idx="8">
                  <c:v>67.301999999999992</c:v>
                </c:pt>
                <c:pt idx="9">
                  <c:v>67.418000000000006</c:v>
                </c:pt>
                <c:pt idx="10">
                  <c:v>69.652999999999992</c:v>
                </c:pt>
                <c:pt idx="11">
                  <c:v>69.701999999999998</c:v>
                </c:pt>
                <c:pt idx="12">
                  <c:v>70.078999999999994</c:v>
                </c:pt>
                <c:pt idx="13">
                  <c:v>67.185999999999993</c:v>
                </c:pt>
                <c:pt idx="14">
                  <c:v>67.86099999999999</c:v>
                </c:pt>
                <c:pt idx="15">
                  <c:v>67.031999999999996</c:v>
                </c:pt>
                <c:pt idx="16">
                  <c:v>66.83</c:v>
                </c:pt>
                <c:pt idx="17">
                  <c:v>66.995000000000005</c:v>
                </c:pt>
                <c:pt idx="18">
                  <c:v>66.873999999999995</c:v>
                </c:pt>
                <c:pt idx="19">
                  <c:v>67.081999999999994</c:v>
                </c:pt>
                <c:pt idx="20">
                  <c:v>66.864000000000004</c:v>
                </c:pt>
                <c:pt idx="21">
                  <c:v>67.121999999999986</c:v>
                </c:pt>
                <c:pt idx="22">
                  <c:v>66.994</c:v>
                </c:pt>
                <c:pt idx="23">
                  <c:v>67.119</c:v>
                </c:pt>
                <c:pt idx="24">
                  <c:v>67.293000000000006</c:v>
                </c:pt>
                <c:pt idx="25">
                  <c:v>67.057999999999993</c:v>
                </c:pt>
                <c:pt idx="26">
                  <c:v>67.146999999999991</c:v>
                </c:pt>
                <c:pt idx="27">
                  <c:v>67.192999999999998</c:v>
                </c:pt>
                <c:pt idx="28">
                  <c:v>67.058999999999997</c:v>
                </c:pt>
                <c:pt idx="29">
                  <c:v>67.125</c:v>
                </c:pt>
                <c:pt idx="30">
                  <c:v>66.966999999999999</c:v>
                </c:pt>
                <c:pt idx="31">
                  <c:v>67.197999999999993</c:v>
                </c:pt>
                <c:pt idx="32">
                  <c:v>67.125</c:v>
                </c:pt>
                <c:pt idx="33">
                  <c:v>66.828000000000003</c:v>
                </c:pt>
                <c:pt idx="34">
                  <c:v>67.16</c:v>
                </c:pt>
                <c:pt idx="35">
                  <c:v>67.036000000000001</c:v>
                </c:pt>
                <c:pt idx="36">
                  <c:v>67.141999999999996</c:v>
                </c:pt>
                <c:pt idx="37">
                  <c:v>67.094999999999999</c:v>
                </c:pt>
                <c:pt idx="38">
                  <c:v>67.153999999999996</c:v>
                </c:pt>
                <c:pt idx="39">
                  <c:v>67.138000000000005</c:v>
                </c:pt>
                <c:pt idx="40">
                  <c:v>67.266999999999996</c:v>
                </c:pt>
                <c:pt idx="41">
                  <c:v>67.356999999999999</c:v>
                </c:pt>
                <c:pt idx="42">
                  <c:v>67.246999999999986</c:v>
                </c:pt>
                <c:pt idx="43">
                  <c:v>67.16</c:v>
                </c:pt>
                <c:pt idx="44">
                  <c:v>67.606999999999999</c:v>
                </c:pt>
                <c:pt idx="45">
                  <c:v>67.11699999999999</c:v>
                </c:pt>
                <c:pt idx="46">
                  <c:v>67.284999999999997</c:v>
                </c:pt>
                <c:pt idx="47">
                  <c:v>67.181999999999988</c:v>
                </c:pt>
                <c:pt idx="48">
                  <c:v>67.352000000000004</c:v>
                </c:pt>
                <c:pt idx="49">
                  <c:v>67.213999999999999</c:v>
                </c:pt>
                <c:pt idx="50">
                  <c:v>67.16</c:v>
                </c:pt>
                <c:pt idx="51">
                  <c:v>67.36099999999999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'2016年全井戸集計表'!$AH$2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'2016年全井戸集計表'!$AH$3:$AH$54</c:f>
              <c:numCache>
                <c:formatCode>0.000_ </c:formatCode>
                <c:ptCount val="52"/>
                <c:pt idx="0">
                  <c:v>61.563000000000002</c:v>
                </c:pt>
                <c:pt idx="1">
                  <c:v>61.027999999999999</c:v>
                </c:pt>
                <c:pt idx="2">
                  <c:v>60.695999999999998</c:v>
                </c:pt>
                <c:pt idx="3">
                  <c:v>60.555</c:v>
                </c:pt>
                <c:pt idx="4">
                  <c:v>60.606000000000002</c:v>
                </c:pt>
                <c:pt idx="5">
                  <c:v>60.557000000000002</c:v>
                </c:pt>
                <c:pt idx="6">
                  <c:v>60.46</c:v>
                </c:pt>
                <c:pt idx="7">
                  <c:v>60.34</c:v>
                </c:pt>
                <c:pt idx="8">
                  <c:v>60.725000000000001</c:v>
                </c:pt>
                <c:pt idx="9">
                  <c:v>60.878999999999998</c:v>
                </c:pt>
                <c:pt idx="10">
                  <c:v>61.078000000000003</c:v>
                </c:pt>
                <c:pt idx="11">
                  <c:v>61.113</c:v>
                </c:pt>
                <c:pt idx="12">
                  <c:v>60.642000000000003</c:v>
                </c:pt>
                <c:pt idx="13">
                  <c:v>60.372</c:v>
                </c:pt>
                <c:pt idx="14">
                  <c:v>60.238</c:v>
                </c:pt>
                <c:pt idx="15">
                  <c:v>60.064999999999998</c:v>
                </c:pt>
                <c:pt idx="16">
                  <c:v>59.998000000000005</c:v>
                </c:pt>
                <c:pt idx="17">
                  <c:v>59.841999999999999</c:v>
                </c:pt>
                <c:pt idx="18">
                  <c:v>59.817999999999998</c:v>
                </c:pt>
                <c:pt idx="19">
                  <c:v>60.755000000000003</c:v>
                </c:pt>
                <c:pt idx="20">
                  <c:v>60.545999999999999</c:v>
                </c:pt>
                <c:pt idx="21">
                  <c:v>60.19</c:v>
                </c:pt>
                <c:pt idx="22">
                  <c:v>59.966999999999999</c:v>
                </c:pt>
                <c:pt idx="23">
                  <c:v>59.806000000000004</c:v>
                </c:pt>
                <c:pt idx="24">
                  <c:v>59.960999999999999</c:v>
                </c:pt>
                <c:pt idx="25">
                  <c:v>60.660000000000004</c:v>
                </c:pt>
                <c:pt idx="26">
                  <c:v>61.051000000000002</c:v>
                </c:pt>
                <c:pt idx="27">
                  <c:v>60.975999999999999</c:v>
                </c:pt>
                <c:pt idx="28">
                  <c:v>60.902000000000001</c:v>
                </c:pt>
                <c:pt idx="29">
                  <c:v>60.681000000000004</c:v>
                </c:pt>
                <c:pt idx="30">
                  <c:v>60.928000000000004</c:v>
                </c:pt>
                <c:pt idx="31">
                  <c:v>60.657000000000004</c:v>
                </c:pt>
                <c:pt idx="32">
                  <c:v>60.558</c:v>
                </c:pt>
                <c:pt idx="33">
                  <c:v>61.228999999999999</c:v>
                </c:pt>
                <c:pt idx="34">
                  <c:v>61.605000000000004</c:v>
                </c:pt>
                <c:pt idx="35">
                  <c:v>61.344000000000001</c:v>
                </c:pt>
                <c:pt idx="36">
                  <c:v>61.106000000000002</c:v>
                </c:pt>
                <c:pt idx="37">
                  <c:v>60.685000000000002</c:v>
                </c:pt>
                <c:pt idx="38">
                  <c:v>60.989000000000004</c:v>
                </c:pt>
                <c:pt idx="39">
                  <c:v>60.849000000000004</c:v>
                </c:pt>
                <c:pt idx="40">
                  <c:v>60.814</c:v>
                </c:pt>
                <c:pt idx="41">
                  <c:v>61.149000000000001</c:v>
                </c:pt>
                <c:pt idx="42">
                  <c:v>59.933</c:v>
                </c:pt>
                <c:pt idx="43">
                  <c:v>59.850999999999999</c:v>
                </c:pt>
                <c:pt idx="44">
                  <c:v>59.869</c:v>
                </c:pt>
                <c:pt idx="45">
                  <c:v>60.201999999999998</c:v>
                </c:pt>
                <c:pt idx="46">
                  <c:v>60.154000000000003</c:v>
                </c:pt>
                <c:pt idx="47">
                  <c:v>60.295000000000002</c:v>
                </c:pt>
                <c:pt idx="48">
                  <c:v>60.316000000000003</c:v>
                </c:pt>
                <c:pt idx="49">
                  <c:v>60.097000000000001</c:v>
                </c:pt>
                <c:pt idx="50">
                  <c:v>60.047000000000004</c:v>
                </c:pt>
                <c:pt idx="51">
                  <c:v>60.1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'2016年全井戸集計表'!$AI$2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'2016年全井戸集計表'!$AI$3:$AI$54</c:f>
              <c:numCache>
                <c:formatCode>0.000_ </c:formatCode>
                <c:ptCount val="52"/>
                <c:pt idx="0">
                  <c:v>60.613</c:v>
                </c:pt>
                <c:pt idx="1">
                  <c:v>60.448</c:v>
                </c:pt>
                <c:pt idx="2">
                  <c:v>60.307000000000002</c:v>
                </c:pt>
                <c:pt idx="3">
                  <c:v>60.313000000000002</c:v>
                </c:pt>
                <c:pt idx="4">
                  <c:v>60.216000000000001</c:v>
                </c:pt>
                <c:pt idx="5">
                  <c:v>60.38</c:v>
                </c:pt>
                <c:pt idx="6">
                  <c:v>60.427</c:v>
                </c:pt>
                <c:pt idx="7">
                  <c:v>60.603000000000002</c:v>
                </c:pt>
                <c:pt idx="8">
                  <c:v>60.521000000000001</c:v>
                </c:pt>
                <c:pt idx="9">
                  <c:v>60.426000000000002</c:v>
                </c:pt>
                <c:pt idx="10">
                  <c:v>60.417000000000002</c:v>
                </c:pt>
                <c:pt idx="11">
                  <c:v>60.322000000000003</c:v>
                </c:pt>
                <c:pt idx="12">
                  <c:v>61.033000000000001</c:v>
                </c:pt>
                <c:pt idx="13">
                  <c:v>60.754000000000005</c:v>
                </c:pt>
                <c:pt idx="14">
                  <c:v>60.531000000000006</c:v>
                </c:pt>
                <c:pt idx="15">
                  <c:v>60.862000000000002</c:v>
                </c:pt>
                <c:pt idx="16">
                  <c:v>60.879000000000005</c:v>
                </c:pt>
                <c:pt idx="17">
                  <c:v>60.611000000000004</c:v>
                </c:pt>
                <c:pt idx="18">
                  <c:v>60.594000000000001</c:v>
                </c:pt>
                <c:pt idx="19">
                  <c:v>60.600999999999999</c:v>
                </c:pt>
                <c:pt idx="20">
                  <c:v>60.621000000000002</c:v>
                </c:pt>
                <c:pt idx="21">
                  <c:v>60.603999999999999</c:v>
                </c:pt>
                <c:pt idx="22">
                  <c:v>56.534000000000006</c:v>
                </c:pt>
                <c:pt idx="23">
                  <c:v>60.531000000000006</c:v>
                </c:pt>
                <c:pt idx="24">
                  <c:v>60.466000000000001</c:v>
                </c:pt>
                <c:pt idx="25">
                  <c:v>60.521000000000001</c:v>
                </c:pt>
                <c:pt idx="26">
                  <c:v>60.192999999999998</c:v>
                </c:pt>
                <c:pt idx="27">
                  <c:v>60.683999999999997</c:v>
                </c:pt>
                <c:pt idx="28">
                  <c:v>60.678000000000004</c:v>
                </c:pt>
                <c:pt idx="29">
                  <c:v>60.44</c:v>
                </c:pt>
                <c:pt idx="30">
                  <c:v>60.570999999999998</c:v>
                </c:pt>
                <c:pt idx="31">
                  <c:v>60.422000000000004</c:v>
                </c:pt>
                <c:pt idx="32">
                  <c:v>60.317999999999998</c:v>
                </c:pt>
                <c:pt idx="33">
                  <c:v>59.909000000000006</c:v>
                </c:pt>
                <c:pt idx="34">
                  <c:v>60.722000000000001</c:v>
                </c:pt>
                <c:pt idx="35">
                  <c:v>61.189</c:v>
                </c:pt>
                <c:pt idx="36">
                  <c:v>60.629000000000005</c:v>
                </c:pt>
                <c:pt idx="37">
                  <c:v>60.317999999999998</c:v>
                </c:pt>
                <c:pt idx="38">
                  <c:v>60.920999999999999</c:v>
                </c:pt>
                <c:pt idx="39">
                  <c:v>60.853000000000002</c:v>
                </c:pt>
                <c:pt idx="40">
                  <c:v>60.675000000000004</c:v>
                </c:pt>
                <c:pt idx="41">
                  <c:v>60.847000000000001</c:v>
                </c:pt>
                <c:pt idx="42">
                  <c:v>60.541000000000004</c:v>
                </c:pt>
                <c:pt idx="43">
                  <c:v>60.847000000000001</c:v>
                </c:pt>
                <c:pt idx="44">
                  <c:v>60.876000000000005</c:v>
                </c:pt>
                <c:pt idx="45">
                  <c:v>61.088000000000001</c:v>
                </c:pt>
                <c:pt idx="46">
                  <c:v>60.445</c:v>
                </c:pt>
                <c:pt idx="47">
                  <c:v>60.657000000000004</c:v>
                </c:pt>
                <c:pt idx="48">
                  <c:v>60.606000000000002</c:v>
                </c:pt>
                <c:pt idx="49">
                  <c:v>60.665000000000006</c:v>
                </c:pt>
                <c:pt idx="50">
                  <c:v>60.634</c:v>
                </c:pt>
                <c:pt idx="51">
                  <c:v>60.709000000000003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'2016年全井戸集計表'!$AJ$2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'2016年全井戸集計表'!$AJ$3:$AJ$54</c:f>
              <c:numCache>
                <c:formatCode>0.000_ </c:formatCode>
                <c:ptCount val="52"/>
                <c:pt idx="0">
                  <c:v>55.102999999999994</c:v>
                </c:pt>
                <c:pt idx="1">
                  <c:v>54.94</c:v>
                </c:pt>
                <c:pt idx="2">
                  <c:v>54.848999999999997</c:v>
                </c:pt>
                <c:pt idx="3">
                  <c:v>54.768000000000001</c:v>
                </c:pt>
                <c:pt idx="4">
                  <c:v>54.728999999999999</c:v>
                </c:pt>
                <c:pt idx="5">
                  <c:v>54.853999999999999</c:v>
                </c:pt>
                <c:pt idx="6">
                  <c:v>54.835999999999999</c:v>
                </c:pt>
                <c:pt idx="7">
                  <c:v>55.173000000000002</c:v>
                </c:pt>
                <c:pt idx="8">
                  <c:v>54.872999999999998</c:v>
                </c:pt>
                <c:pt idx="9">
                  <c:v>54.783999999999999</c:v>
                </c:pt>
                <c:pt idx="10">
                  <c:v>54.846999999999994</c:v>
                </c:pt>
                <c:pt idx="11">
                  <c:v>54.920999999999999</c:v>
                </c:pt>
                <c:pt idx="12">
                  <c:v>55.197000000000003</c:v>
                </c:pt>
                <c:pt idx="13">
                  <c:v>55.158000000000001</c:v>
                </c:pt>
                <c:pt idx="14">
                  <c:v>54.771999999999998</c:v>
                </c:pt>
                <c:pt idx="15">
                  <c:v>55.191000000000003</c:v>
                </c:pt>
                <c:pt idx="16">
                  <c:v>55.215999999999994</c:v>
                </c:pt>
                <c:pt idx="17">
                  <c:v>54.997</c:v>
                </c:pt>
                <c:pt idx="18">
                  <c:v>55.100999999999999</c:v>
                </c:pt>
                <c:pt idx="19">
                  <c:v>54.998999999999995</c:v>
                </c:pt>
                <c:pt idx="20">
                  <c:v>55.037999999999997</c:v>
                </c:pt>
                <c:pt idx="21">
                  <c:v>55.025999999999996</c:v>
                </c:pt>
                <c:pt idx="22">
                  <c:v>52.970999999999997</c:v>
                </c:pt>
                <c:pt idx="23">
                  <c:v>55.048999999999999</c:v>
                </c:pt>
                <c:pt idx="24">
                  <c:v>55.090999999999994</c:v>
                </c:pt>
                <c:pt idx="25">
                  <c:v>55.101999999999997</c:v>
                </c:pt>
                <c:pt idx="26">
                  <c:v>55.036000000000001</c:v>
                </c:pt>
                <c:pt idx="27">
                  <c:v>55.256999999999998</c:v>
                </c:pt>
                <c:pt idx="28">
                  <c:v>55.269999999999996</c:v>
                </c:pt>
                <c:pt idx="29">
                  <c:v>55.134</c:v>
                </c:pt>
                <c:pt idx="30">
                  <c:v>55.197999999999993</c:v>
                </c:pt>
                <c:pt idx="31">
                  <c:v>55.125999999999998</c:v>
                </c:pt>
                <c:pt idx="32">
                  <c:v>55.045000000000002</c:v>
                </c:pt>
                <c:pt idx="33">
                  <c:v>55.191999999999993</c:v>
                </c:pt>
                <c:pt idx="34">
                  <c:v>55.143000000000001</c:v>
                </c:pt>
                <c:pt idx="35">
                  <c:v>55.441999999999993</c:v>
                </c:pt>
                <c:pt idx="36">
                  <c:v>55.218999999999994</c:v>
                </c:pt>
                <c:pt idx="37">
                  <c:v>55.218999999999994</c:v>
                </c:pt>
                <c:pt idx="38">
                  <c:v>55.350999999999999</c:v>
                </c:pt>
                <c:pt idx="39">
                  <c:v>55.572000000000003</c:v>
                </c:pt>
                <c:pt idx="40">
                  <c:v>55.277000000000001</c:v>
                </c:pt>
                <c:pt idx="41">
                  <c:v>55.322000000000003</c:v>
                </c:pt>
                <c:pt idx="42">
                  <c:v>55.144999999999996</c:v>
                </c:pt>
                <c:pt idx="43">
                  <c:v>54.988999999999997</c:v>
                </c:pt>
                <c:pt idx="44">
                  <c:v>55.224999999999994</c:v>
                </c:pt>
                <c:pt idx="45">
                  <c:v>55.445999999999998</c:v>
                </c:pt>
                <c:pt idx="46">
                  <c:v>55.095999999999997</c:v>
                </c:pt>
                <c:pt idx="47">
                  <c:v>55.200999999999993</c:v>
                </c:pt>
                <c:pt idx="48">
                  <c:v>55.292999999999999</c:v>
                </c:pt>
                <c:pt idx="49">
                  <c:v>55.259</c:v>
                </c:pt>
                <c:pt idx="50">
                  <c:v>55.209000000000003</c:v>
                </c:pt>
                <c:pt idx="51">
                  <c:v>55.200999999999993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'2016年全井戸集計表'!$AK$2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'2016年全井戸集計表'!$AK$3:$AK$54</c:f>
              <c:numCache>
                <c:formatCode>0.000_ </c:formatCode>
                <c:ptCount val="52"/>
                <c:pt idx="0">
                  <c:v>51.620999999999995</c:v>
                </c:pt>
                <c:pt idx="1">
                  <c:v>51.465999999999994</c:v>
                </c:pt>
                <c:pt idx="2">
                  <c:v>51.385999999999996</c:v>
                </c:pt>
                <c:pt idx="3">
                  <c:v>51.398999999999994</c:v>
                </c:pt>
                <c:pt idx="4">
                  <c:v>51.547999999999995</c:v>
                </c:pt>
                <c:pt idx="5">
                  <c:v>51.426999999999992</c:v>
                </c:pt>
                <c:pt idx="6">
                  <c:v>51.424999999999997</c:v>
                </c:pt>
                <c:pt idx="7">
                  <c:v>51.614999999999995</c:v>
                </c:pt>
                <c:pt idx="8">
                  <c:v>51.47699999999999</c:v>
                </c:pt>
                <c:pt idx="9">
                  <c:v>51.339999999999996</c:v>
                </c:pt>
                <c:pt idx="10">
                  <c:v>51.313999999999993</c:v>
                </c:pt>
                <c:pt idx="11">
                  <c:v>51.503999999999991</c:v>
                </c:pt>
                <c:pt idx="12">
                  <c:v>51.495999999999995</c:v>
                </c:pt>
                <c:pt idx="13">
                  <c:v>51.525999999999996</c:v>
                </c:pt>
                <c:pt idx="14">
                  <c:v>51.674999999999997</c:v>
                </c:pt>
                <c:pt idx="15">
                  <c:v>51.481999999999999</c:v>
                </c:pt>
                <c:pt idx="16">
                  <c:v>51.339999999999996</c:v>
                </c:pt>
                <c:pt idx="17">
                  <c:v>51.388999999999996</c:v>
                </c:pt>
                <c:pt idx="18">
                  <c:v>51.309999999999995</c:v>
                </c:pt>
                <c:pt idx="19">
                  <c:v>51.524999999999991</c:v>
                </c:pt>
                <c:pt idx="20">
                  <c:v>51.36</c:v>
                </c:pt>
                <c:pt idx="21">
                  <c:v>51.47699999999999</c:v>
                </c:pt>
                <c:pt idx="22">
                  <c:v>51.477999999999994</c:v>
                </c:pt>
                <c:pt idx="23">
                  <c:v>51.532999999999994</c:v>
                </c:pt>
                <c:pt idx="24">
                  <c:v>51.458999999999996</c:v>
                </c:pt>
                <c:pt idx="25">
                  <c:v>51.61399999999999</c:v>
                </c:pt>
                <c:pt idx="26">
                  <c:v>51.560999999999993</c:v>
                </c:pt>
                <c:pt idx="27">
                  <c:v>51.642999999999994</c:v>
                </c:pt>
                <c:pt idx="28">
                  <c:v>51.616</c:v>
                </c:pt>
                <c:pt idx="29">
                  <c:v>51.583999999999996</c:v>
                </c:pt>
                <c:pt idx="30">
                  <c:v>50.420999999999992</c:v>
                </c:pt>
                <c:pt idx="31">
                  <c:v>51.572999999999993</c:v>
                </c:pt>
                <c:pt idx="32">
                  <c:v>51.561999999999998</c:v>
                </c:pt>
                <c:pt idx="33">
                  <c:v>51.803999999999995</c:v>
                </c:pt>
                <c:pt idx="34">
                  <c:v>51.622</c:v>
                </c:pt>
                <c:pt idx="35">
                  <c:v>51.820999999999998</c:v>
                </c:pt>
                <c:pt idx="36">
                  <c:v>51.602999999999994</c:v>
                </c:pt>
                <c:pt idx="37">
                  <c:v>51.602999999999994</c:v>
                </c:pt>
                <c:pt idx="38">
                  <c:v>51.614999999999995</c:v>
                </c:pt>
                <c:pt idx="39">
                  <c:v>51.710999999999999</c:v>
                </c:pt>
                <c:pt idx="40">
                  <c:v>51.575999999999993</c:v>
                </c:pt>
                <c:pt idx="41">
                  <c:v>51.633999999999993</c:v>
                </c:pt>
                <c:pt idx="42">
                  <c:v>51.455999999999996</c:v>
                </c:pt>
                <c:pt idx="43">
                  <c:v>51.501999999999995</c:v>
                </c:pt>
                <c:pt idx="44">
                  <c:v>51.636999999999993</c:v>
                </c:pt>
                <c:pt idx="45">
                  <c:v>51.724999999999994</c:v>
                </c:pt>
                <c:pt idx="46">
                  <c:v>51.481999999999999</c:v>
                </c:pt>
                <c:pt idx="47">
                  <c:v>51.514999999999993</c:v>
                </c:pt>
                <c:pt idx="48">
                  <c:v>51.552999999999997</c:v>
                </c:pt>
                <c:pt idx="49">
                  <c:v>51.457999999999998</c:v>
                </c:pt>
                <c:pt idx="50">
                  <c:v>51.459999999999994</c:v>
                </c:pt>
                <c:pt idx="51">
                  <c:v>51.452999999999996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'2016年全井戸集計表'!$AL$2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'2016年全井戸集計表'!$AL$3:$AL$54</c:f>
              <c:numCache>
                <c:formatCode>0.000_ </c:formatCode>
                <c:ptCount val="52"/>
                <c:pt idx="0">
                  <c:v>51.668000000000006</c:v>
                </c:pt>
                <c:pt idx="1">
                  <c:v>51.582000000000008</c:v>
                </c:pt>
                <c:pt idx="2">
                  <c:v>51.399000000000001</c:v>
                </c:pt>
                <c:pt idx="3">
                  <c:v>51.282000000000004</c:v>
                </c:pt>
                <c:pt idx="4">
                  <c:v>51.248000000000005</c:v>
                </c:pt>
                <c:pt idx="5">
                  <c:v>51.237000000000002</c:v>
                </c:pt>
                <c:pt idx="6">
                  <c:v>51.206000000000003</c:v>
                </c:pt>
                <c:pt idx="7">
                  <c:v>51.245000000000005</c:v>
                </c:pt>
                <c:pt idx="8">
                  <c:v>51.347000000000001</c:v>
                </c:pt>
                <c:pt idx="9">
                  <c:v>51.091000000000008</c:v>
                </c:pt>
                <c:pt idx="10">
                  <c:v>51.544000000000004</c:v>
                </c:pt>
                <c:pt idx="11">
                  <c:v>51.379000000000005</c:v>
                </c:pt>
                <c:pt idx="12">
                  <c:v>51.218000000000004</c:v>
                </c:pt>
                <c:pt idx="13">
                  <c:v>51.061000000000007</c:v>
                </c:pt>
                <c:pt idx="14">
                  <c:v>50.710000000000008</c:v>
                </c:pt>
                <c:pt idx="15">
                  <c:v>50.716000000000008</c:v>
                </c:pt>
                <c:pt idx="16">
                  <c:v>50.260000000000005</c:v>
                </c:pt>
                <c:pt idx="17">
                  <c:v>50.591000000000008</c:v>
                </c:pt>
                <c:pt idx="18">
                  <c:v>50.550000000000004</c:v>
                </c:pt>
                <c:pt idx="19">
                  <c:v>52.177000000000007</c:v>
                </c:pt>
                <c:pt idx="20">
                  <c:v>51.044000000000004</c:v>
                </c:pt>
                <c:pt idx="21">
                  <c:v>50.942000000000007</c:v>
                </c:pt>
                <c:pt idx="22">
                  <c:v>50.690000000000005</c:v>
                </c:pt>
                <c:pt idx="23">
                  <c:v>50.674000000000007</c:v>
                </c:pt>
                <c:pt idx="24">
                  <c:v>50.526000000000003</c:v>
                </c:pt>
                <c:pt idx="25">
                  <c:v>52.228000000000002</c:v>
                </c:pt>
                <c:pt idx="26">
                  <c:v>52.260000000000005</c:v>
                </c:pt>
                <c:pt idx="27">
                  <c:v>52.222999999999999</c:v>
                </c:pt>
                <c:pt idx="28">
                  <c:v>52.137</c:v>
                </c:pt>
                <c:pt idx="29">
                  <c:v>52.035000000000004</c:v>
                </c:pt>
                <c:pt idx="30">
                  <c:v>52.122</c:v>
                </c:pt>
                <c:pt idx="31">
                  <c:v>52.024000000000001</c:v>
                </c:pt>
                <c:pt idx="32">
                  <c:v>51.884</c:v>
                </c:pt>
                <c:pt idx="33">
                  <c:v>51.551000000000002</c:v>
                </c:pt>
                <c:pt idx="34">
                  <c:v>52.535000000000004</c:v>
                </c:pt>
                <c:pt idx="35">
                  <c:v>52.377000000000002</c:v>
                </c:pt>
                <c:pt idx="36">
                  <c:v>52.284000000000006</c:v>
                </c:pt>
                <c:pt idx="37">
                  <c:v>51.45</c:v>
                </c:pt>
                <c:pt idx="38">
                  <c:v>51.481000000000002</c:v>
                </c:pt>
                <c:pt idx="39">
                  <c:v>51.377000000000002</c:v>
                </c:pt>
                <c:pt idx="40">
                  <c:v>51.822000000000003</c:v>
                </c:pt>
                <c:pt idx="41">
                  <c:v>52.294000000000004</c:v>
                </c:pt>
                <c:pt idx="42">
                  <c:v>50.514000000000003</c:v>
                </c:pt>
                <c:pt idx="43">
                  <c:v>50.487000000000002</c:v>
                </c:pt>
                <c:pt idx="44">
                  <c:v>50.541000000000004</c:v>
                </c:pt>
                <c:pt idx="45">
                  <c:v>51.215000000000003</c:v>
                </c:pt>
                <c:pt idx="46">
                  <c:v>50.414000000000001</c:v>
                </c:pt>
                <c:pt idx="47">
                  <c:v>50.850999999999999</c:v>
                </c:pt>
                <c:pt idx="48">
                  <c:v>50.805000000000007</c:v>
                </c:pt>
                <c:pt idx="49">
                  <c:v>50.694000000000003</c:v>
                </c:pt>
                <c:pt idx="50">
                  <c:v>50.782000000000004</c:v>
                </c:pt>
                <c:pt idx="51">
                  <c:v>50.852000000000004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'2016年全井戸集計表'!$AM$2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'2016年全井戸集計表'!$AM$3:$AM$54</c:f>
              <c:numCache>
                <c:formatCode>0.000_ </c:formatCode>
                <c:ptCount val="52"/>
                <c:pt idx="0">
                  <c:v>73.424000000000007</c:v>
                </c:pt>
                <c:pt idx="1">
                  <c:v>73.082000000000008</c:v>
                </c:pt>
                <c:pt idx="2">
                  <c:v>73.117000000000004</c:v>
                </c:pt>
                <c:pt idx="3">
                  <c:v>72.997</c:v>
                </c:pt>
                <c:pt idx="4">
                  <c:v>73.039000000000001</c:v>
                </c:pt>
                <c:pt idx="5">
                  <c:v>72.900000000000006</c:v>
                </c:pt>
                <c:pt idx="6">
                  <c:v>72.849000000000004</c:v>
                </c:pt>
                <c:pt idx="7">
                  <c:v>72.784999999999997</c:v>
                </c:pt>
                <c:pt idx="8">
                  <c:v>72.957999999999998</c:v>
                </c:pt>
                <c:pt idx="9">
                  <c:v>72.924000000000007</c:v>
                </c:pt>
                <c:pt idx="10">
                  <c:v>73.064999999999998</c:v>
                </c:pt>
                <c:pt idx="11">
                  <c:v>73.137</c:v>
                </c:pt>
                <c:pt idx="12">
                  <c:v>73.228999999999999</c:v>
                </c:pt>
                <c:pt idx="13">
                  <c:v>73.230999999999995</c:v>
                </c:pt>
                <c:pt idx="14">
                  <c:v>73.468000000000004</c:v>
                </c:pt>
                <c:pt idx="15">
                  <c:v>73.27</c:v>
                </c:pt>
                <c:pt idx="16">
                  <c:v>73.182000000000002</c:v>
                </c:pt>
                <c:pt idx="17">
                  <c:v>73.123000000000005</c:v>
                </c:pt>
                <c:pt idx="18">
                  <c:v>73.185000000000002</c:v>
                </c:pt>
                <c:pt idx="19">
                  <c:v>73.17</c:v>
                </c:pt>
                <c:pt idx="20">
                  <c:v>72.995000000000005</c:v>
                </c:pt>
                <c:pt idx="21">
                  <c:v>73.132000000000005</c:v>
                </c:pt>
                <c:pt idx="22">
                  <c:v>73.119</c:v>
                </c:pt>
                <c:pt idx="23">
                  <c:v>73.058999999999997</c:v>
                </c:pt>
                <c:pt idx="24">
                  <c:v>72.995000000000005</c:v>
                </c:pt>
                <c:pt idx="25">
                  <c:v>73.094999999999999</c:v>
                </c:pt>
                <c:pt idx="26">
                  <c:v>73.156999999999996</c:v>
                </c:pt>
                <c:pt idx="27">
                  <c:v>73.147999999999996</c:v>
                </c:pt>
                <c:pt idx="28">
                  <c:v>73.152000000000001</c:v>
                </c:pt>
                <c:pt idx="29">
                  <c:v>72.974999999999994</c:v>
                </c:pt>
                <c:pt idx="30">
                  <c:v>73.052000000000007</c:v>
                </c:pt>
                <c:pt idx="31">
                  <c:v>72.923000000000002</c:v>
                </c:pt>
                <c:pt idx="32">
                  <c:v>72.873000000000005</c:v>
                </c:pt>
                <c:pt idx="33">
                  <c:v>73.283000000000001</c:v>
                </c:pt>
                <c:pt idx="34">
                  <c:v>79.295000000000002</c:v>
                </c:pt>
                <c:pt idx="35">
                  <c:v>73.290000000000006</c:v>
                </c:pt>
                <c:pt idx="36">
                  <c:v>73.055000000000007</c:v>
                </c:pt>
                <c:pt idx="37">
                  <c:v>72.531999999999996</c:v>
                </c:pt>
                <c:pt idx="38">
                  <c:v>73.215000000000003</c:v>
                </c:pt>
                <c:pt idx="39">
                  <c:v>73.378</c:v>
                </c:pt>
                <c:pt idx="40">
                  <c:v>73.109000000000009</c:v>
                </c:pt>
                <c:pt idx="41">
                  <c:v>73.096000000000004</c:v>
                </c:pt>
                <c:pt idx="42">
                  <c:v>73.052000000000007</c:v>
                </c:pt>
                <c:pt idx="43">
                  <c:v>73.094999999999999</c:v>
                </c:pt>
                <c:pt idx="44">
                  <c:v>73.582000000000008</c:v>
                </c:pt>
                <c:pt idx="45">
                  <c:v>73.540000000000006</c:v>
                </c:pt>
                <c:pt idx="46">
                  <c:v>72.873000000000005</c:v>
                </c:pt>
                <c:pt idx="47">
                  <c:v>73.177999999999997</c:v>
                </c:pt>
                <c:pt idx="48">
                  <c:v>73.263999999999996</c:v>
                </c:pt>
                <c:pt idx="49">
                  <c:v>73.153999999999996</c:v>
                </c:pt>
                <c:pt idx="50">
                  <c:v>73.180000000000007</c:v>
                </c:pt>
                <c:pt idx="51">
                  <c:v>73.415000000000006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'2016年全井戸集計表'!$AN$2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'2016年全井戸集計表'!$AN$3:$AN$54</c:f>
              <c:numCache>
                <c:formatCode>0.000_ </c:formatCode>
                <c:ptCount val="52"/>
                <c:pt idx="0">
                  <c:v>70.576999999999998</c:v>
                </c:pt>
                <c:pt idx="1">
                  <c:v>70.551999999999992</c:v>
                </c:pt>
                <c:pt idx="2">
                  <c:v>70.941999999999993</c:v>
                </c:pt>
                <c:pt idx="3">
                  <c:v>70.436000000000007</c:v>
                </c:pt>
                <c:pt idx="4">
                  <c:v>70.466999999999999</c:v>
                </c:pt>
                <c:pt idx="5">
                  <c:v>70.417000000000002</c:v>
                </c:pt>
                <c:pt idx="6">
                  <c:v>70.382000000000005</c:v>
                </c:pt>
                <c:pt idx="7">
                  <c:v>70.343999999999994</c:v>
                </c:pt>
                <c:pt idx="8">
                  <c:v>70.358999999999995</c:v>
                </c:pt>
                <c:pt idx="9">
                  <c:v>70.320999999999998</c:v>
                </c:pt>
                <c:pt idx="10">
                  <c:v>70.281000000000006</c:v>
                </c:pt>
                <c:pt idx="11">
                  <c:v>70.423000000000002</c:v>
                </c:pt>
                <c:pt idx="12">
                  <c:v>70.619</c:v>
                </c:pt>
                <c:pt idx="13">
                  <c:v>70.614000000000004</c:v>
                </c:pt>
                <c:pt idx="14">
                  <c:v>70.438999999999993</c:v>
                </c:pt>
                <c:pt idx="15">
                  <c:v>70.602000000000004</c:v>
                </c:pt>
                <c:pt idx="16">
                  <c:v>70.465000000000003</c:v>
                </c:pt>
                <c:pt idx="17">
                  <c:v>70.504999999999995</c:v>
                </c:pt>
                <c:pt idx="18">
                  <c:v>70.662999999999997</c:v>
                </c:pt>
                <c:pt idx="19">
                  <c:v>70.664999999999992</c:v>
                </c:pt>
                <c:pt idx="20">
                  <c:v>70.656999999999996</c:v>
                </c:pt>
                <c:pt idx="21">
                  <c:v>70.504000000000005</c:v>
                </c:pt>
                <c:pt idx="22">
                  <c:v>70.58</c:v>
                </c:pt>
                <c:pt idx="23">
                  <c:v>70.463999999999999</c:v>
                </c:pt>
                <c:pt idx="24">
                  <c:v>70.283000000000001</c:v>
                </c:pt>
                <c:pt idx="25">
                  <c:v>70.438999999999993</c:v>
                </c:pt>
                <c:pt idx="26">
                  <c:v>70.587000000000003</c:v>
                </c:pt>
                <c:pt idx="27">
                  <c:v>70.528999999999996</c:v>
                </c:pt>
                <c:pt idx="28">
                  <c:v>70.147999999999996</c:v>
                </c:pt>
                <c:pt idx="29">
                  <c:v>70.408000000000001</c:v>
                </c:pt>
                <c:pt idx="30">
                  <c:v>70.326999999999998</c:v>
                </c:pt>
                <c:pt idx="31">
                  <c:v>70.325000000000003</c:v>
                </c:pt>
                <c:pt idx="32">
                  <c:v>70.31</c:v>
                </c:pt>
                <c:pt idx="33">
                  <c:v>70.914000000000001</c:v>
                </c:pt>
                <c:pt idx="34">
                  <c:v>70.905000000000001</c:v>
                </c:pt>
                <c:pt idx="35">
                  <c:v>70.899000000000001</c:v>
                </c:pt>
                <c:pt idx="36">
                  <c:v>70.575999999999993</c:v>
                </c:pt>
                <c:pt idx="37">
                  <c:v>70.551000000000002</c:v>
                </c:pt>
                <c:pt idx="38">
                  <c:v>70.739000000000004</c:v>
                </c:pt>
                <c:pt idx="39">
                  <c:v>70.674999999999997</c:v>
                </c:pt>
                <c:pt idx="40">
                  <c:v>70.668999999999997</c:v>
                </c:pt>
                <c:pt idx="41">
                  <c:v>70.846000000000004</c:v>
                </c:pt>
                <c:pt idx="42">
                  <c:v>70.542000000000002</c:v>
                </c:pt>
                <c:pt idx="43">
                  <c:v>70.447999999999993</c:v>
                </c:pt>
                <c:pt idx="44">
                  <c:v>70.709000000000003</c:v>
                </c:pt>
                <c:pt idx="45">
                  <c:v>70.971999999999994</c:v>
                </c:pt>
                <c:pt idx="46">
                  <c:v>70.463999999999999</c:v>
                </c:pt>
                <c:pt idx="47">
                  <c:v>70.591999999999999</c:v>
                </c:pt>
                <c:pt idx="48">
                  <c:v>70.631</c:v>
                </c:pt>
                <c:pt idx="49">
                  <c:v>70.632999999999996</c:v>
                </c:pt>
                <c:pt idx="50">
                  <c:v>70.617000000000004</c:v>
                </c:pt>
                <c:pt idx="51">
                  <c:v>70.703999999999994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'2016年全井戸集計表'!$AO$2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'2016年全井戸集計表'!$AO$3:$AO$54</c:f>
              <c:numCache>
                <c:formatCode>0.000_ </c:formatCode>
                <c:ptCount val="52"/>
                <c:pt idx="0">
                  <c:v>60.039000000000001</c:v>
                </c:pt>
                <c:pt idx="1">
                  <c:v>60.364999999999995</c:v>
                </c:pt>
                <c:pt idx="2">
                  <c:v>60.896999999999998</c:v>
                </c:pt>
                <c:pt idx="3">
                  <c:v>60.265999999999998</c:v>
                </c:pt>
                <c:pt idx="4">
                  <c:v>60.08</c:v>
                </c:pt>
                <c:pt idx="5">
                  <c:v>60.268000000000001</c:v>
                </c:pt>
                <c:pt idx="6">
                  <c:v>60.293999999999997</c:v>
                </c:pt>
                <c:pt idx="7">
                  <c:v>60.537999999999997</c:v>
                </c:pt>
                <c:pt idx="8">
                  <c:v>60.105999999999995</c:v>
                </c:pt>
                <c:pt idx="9">
                  <c:v>59.956999999999994</c:v>
                </c:pt>
                <c:pt idx="10">
                  <c:v>59.915999999999997</c:v>
                </c:pt>
                <c:pt idx="11">
                  <c:v>60.076999999999998</c:v>
                </c:pt>
                <c:pt idx="12">
                  <c:v>60.442999999999998</c:v>
                </c:pt>
                <c:pt idx="13">
                  <c:v>60.320999999999998</c:v>
                </c:pt>
                <c:pt idx="14">
                  <c:v>60.358999999999995</c:v>
                </c:pt>
                <c:pt idx="15">
                  <c:v>60.256999999999998</c:v>
                </c:pt>
                <c:pt idx="16">
                  <c:v>60.042999999999999</c:v>
                </c:pt>
                <c:pt idx="17">
                  <c:v>60.167000000000002</c:v>
                </c:pt>
                <c:pt idx="18">
                  <c:v>59.978999999999999</c:v>
                </c:pt>
                <c:pt idx="19">
                  <c:v>60.195999999999998</c:v>
                </c:pt>
                <c:pt idx="20">
                  <c:v>60.23</c:v>
                </c:pt>
                <c:pt idx="21">
                  <c:v>60.177999999999997</c:v>
                </c:pt>
                <c:pt idx="22">
                  <c:v>60.072000000000003</c:v>
                </c:pt>
                <c:pt idx="23">
                  <c:v>60.253999999999998</c:v>
                </c:pt>
                <c:pt idx="24">
                  <c:v>60.361999999999995</c:v>
                </c:pt>
                <c:pt idx="25">
                  <c:v>60.211999999999996</c:v>
                </c:pt>
                <c:pt idx="26">
                  <c:v>60.598999999999997</c:v>
                </c:pt>
                <c:pt idx="27">
                  <c:v>60.388999999999996</c:v>
                </c:pt>
                <c:pt idx="28">
                  <c:v>60.317999999999998</c:v>
                </c:pt>
                <c:pt idx="29">
                  <c:v>60.298999999999992</c:v>
                </c:pt>
                <c:pt idx="30">
                  <c:v>60.373999999999995</c:v>
                </c:pt>
                <c:pt idx="31">
                  <c:v>60.316000000000003</c:v>
                </c:pt>
                <c:pt idx="32">
                  <c:v>60.183999999999997</c:v>
                </c:pt>
                <c:pt idx="33">
                  <c:v>60.635999999999996</c:v>
                </c:pt>
                <c:pt idx="34">
                  <c:v>60.902000000000001</c:v>
                </c:pt>
                <c:pt idx="35">
                  <c:v>60.634</c:v>
                </c:pt>
                <c:pt idx="36">
                  <c:v>60.373999999999995</c:v>
                </c:pt>
                <c:pt idx="37">
                  <c:v>60.048000000000002</c:v>
                </c:pt>
                <c:pt idx="38">
                  <c:v>60.078999999999994</c:v>
                </c:pt>
                <c:pt idx="39">
                  <c:v>60.414000000000001</c:v>
                </c:pt>
                <c:pt idx="40">
                  <c:v>60.335999999999999</c:v>
                </c:pt>
                <c:pt idx="41">
                  <c:v>60.378999999999998</c:v>
                </c:pt>
                <c:pt idx="42">
                  <c:v>60.253999999999998</c:v>
                </c:pt>
                <c:pt idx="43">
                  <c:v>60.211999999999996</c:v>
                </c:pt>
                <c:pt idx="44">
                  <c:v>60.382999999999996</c:v>
                </c:pt>
                <c:pt idx="45">
                  <c:v>60.143999999999998</c:v>
                </c:pt>
                <c:pt idx="46">
                  <c:v>60.198999999999998</c:v>
                </c:pt>
                <c:pt idx="47">
                  <c:v>60.304000000000002</c:v>
                </c:pt>
                <c:pt idx="48">
                  <c:v>60.186999999999998</c:v>
                </c:pt>
                <c:pt idx="49">
                  <c:v>60.263999999999996</c:v>
                </c:pt>
                <c:pt idx="50">
                  <c:v>60.223999999999997</c:v>
                </c:pt>
                <c:pt idx="51">
                  <c:v>60.15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'2016年全井戸集計表'!$AP$2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'2016年全井戸集計表'!$AP$3:$AP$54</c:f>
              <c:numCache>
                <c:formatCode>0.000_ </c:formatCode>
                <c:ptCount val="52"/>
                <c:pt idx="0">
                  <c:v>56.064999999999998</c:v>
                </c:pt>
                <c:pt idx="1">
                  <c:v>55.628999999999998</c:v>
                </c:pt>
                <c:pt idx="2">
                  <c:v>55.335000000000001</c:v>
                </c:pt>
                <c:pt idx="3">
                  <c:v>54.349000000000004</c:v>
                </c:pt>
                <c:pt idx="4">
                  <c:v>54.39</c:v>
                </c:pt>
                <c:pt idx="5">
                  <c:v>54.216999999999999</c:v>
                </c:pt>
                <c:pt idx="6">
                  <c:v>54.064999999999998</c:v>
                </c:pt>
                <c:pt idx="7">
                  <c:v>54.119</c:v>
                </c:pt>
                <c:pt idx="8">
                  <c:v>54.528999999999996</c:v>
                </c:pt>
                <c:pt idx="9">
                  <c:v>54.561</c:v>
                </c:pt>
                <c:pt idx="10">
                  <c:v>55.213999999999999</c:v>
                </c:pt>
                <c:pt idx="11">
                  <c:v>55.262999999999998</c:v>
                </c:pt>
                <c:pt idx="12">
                  <c:v>54.918999999999997</c:v>
                </c:pt>
                <c:pt idx="13">
                  <c:v>54.305</c:v>
                </c:pt>
                <c:pt idx="14">
                  <c:v>53.795000000000002</c:v>
                </c:pt>
                <c:pt idx="15">
                  <c:v>53.722999999999999</c:v>
                </c:pt>
                <c:pt idx="16">
                  <c:v>53.356999999999999</c:v>
                </c:pt>
                <c:pt idx="17">
                  <c:v>53.325000000000003</c:v>
                </c:pt>
                <c:pt idx="18">
                  <c:v>53.177999999999997</c:v>
                </c:pt>
                <c:pt idx="19">
                  <c:v>56.361000000000004</c:v>
                </c:pt>
                <c:pt idx="20">
                  <c:v>54.227000000000004</c:v>
                </c:pt>
                <c:pt idx="21">
                  <c:v>53.954999999999998</c:v>
                </c:pt>
                <c:pt idx="22">
                  <c:v>53.628</c:v>
                </c:pt>
                <c:pt idx="23">
                  <c:v>53.14</c:v>
                </c:pt>
                <c:pt idx="24">
                  <c:v>53.390999999999998</c:v>
                </c:pt>
                <c:pt idx="25">
                  <c:v>56.427</c:v>
                </c:pt>
                <c:pt idx="26">
                  <c:v>56.974999999999994</c:v>
                </c:pt>
                <c:pt idx="27">
                  <c:v>56.688000000000002</c:v>
                </c:pt>
                <c:pt idx="28">
                  <c:v>56.451000000000001</c:v>
                </c:pt>
                <c:pt idx="29">
                  <c:v>56.135999999999996</c:v>
                </c:pt>
                <c:pt idx="30">
                  <c:v>56.201999999999998</c:v>
                </c:pt>
                <c:pt idx="31">
                  <c:v>56.069000000000003</c:v>
                </c:pt>
                <c:pt idx="32">
                  <c:v>55.878999999999998</c:v>
                </c:pt>
                <c:pt idx="33">
                  <c:v>57.51</c:v>
                </c:pt>
                <c:pt idx="34">
                  <c:v>57.762</c:v>
                </c:pt>
                <c:pt idx="35">
                  <c:v>57.343999999999994</c:v>
                </c:pt>
                <c:pt idx="36">
                  <c:v>56.856999999999999</c:v>
                </c:pt>
                <c:pt idx="37">
                  <c:v>55.322000000000003</c:v>
                </c:pt>
                <c:pt idx="38">
                  <c:v>55.942</c:v>
                </c:pt>
                <c:pt idx="39">
                  <c:v>55.552999999999997</c:v>
                </c:pt>
                <c:pt idx="40">
                  <c:v>56.085000000000001</c:v>
                </c:pt>
                <c:pt idx="41">
                  <c:v>56.531999999999996</c:v>
                </c:pt>
                <c:pt idx="42">
                  <c:v>53.162999999999997</c:v>
                </c:pt>
                <c:pt idx="43">
                  <c:v>53.120999999999995</c:v>
                </c:pt>
                <c:pt idx="44">
                  <c:v>53.209000000000003</c:v>
                </c:pt>
                <c:pt idx="45">
                  <c:v>54.230000000000004</c:v>
                </c:pt>
                <c:pt idx="46">
                  <c:v>53.587000000000003</c:v>
                </c:pt>
                <c:pt idx="47">
                  <c:v>53.954999999999998</c:v>
                </c:pt>
                <c:pt idx="48">
                  <c:v>53.959000000000003</c:v>
                </c:pt>
                <c:pt idx="49">
                  <c:v>53.542999999999999</c:v>
                </c:pt>
                <c:pt idx="50">
                  <c:v>53.567999999999998</c:v>
                </c:pt>
                <c:pt idx="51">
                  <c:v>53.433999999999997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'2016年全井戸集計表'!$AQ$2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'2016年全井戸集計表'!$AQ$3:$AQ$54</c:f>
              <c:numCache>
                <c:formatCode>0.000_ </c:formatCode>
                <c:ptCount val="52"/>
                <c:pt idx="0">
                  <c:v>53.729000000000006</c:v>
                </c:pt>
                <c:pt idx="1">
                  <c:v>53.743000000000002</c:v>
                </c:pt>
                <c:pt idx="2">
                  <c:v>53.705000000000005</c:v>
                </c:pt>
                <c:pt idx="3">
                  <c:v>53.304000000000002</c:v>
                </c:pt>
                <c:pt idx="4">
                  <c:v>53.723000000000006</c:v>
                </c:pt>
                <c:pt idx="5">
                  <c:v>53.444000000000003</c:v>
                </c:pt>
                <c:pt idx="6">
                  <c:v>53.629000000000005</c:v>
                </c:pt>
                <c:pt idx="7">
                  <c:v>54.412000000000006</c:v>
                </c:pt>
                <c:pt idx="8">
                  <c:v>53.936</c:v>
                </c:pt>
                <c:pt idx="9">
                  <c:v>54.96</c:v>
                </c:pt>
                <c:pt idx="10">
                  <c:v>54.798000000000002</c:v>
                </c:pt>
                <c:pt idx="11">
                  <c:v>55.623000000000005</c:v>
                </c:pt>
                <c:pt idx="12">
                  <c:v>54.554000000000002</c:v>
                </c:pt>
                <c:pt idx="13">
                  <c:v>55.763000000000005</c:v>
                </c:pt>
                <c:pt idx="14">
                  <c:v>54.373000000000005</c:v>
                </c:pt>
                <c:pt idx="15">
                  <c:v>54.239000000000004</c:v>
                </c:pt>
                <c:pt idx="16">
                  <c:v>54.087000000000003</c:v>
                </c:pt>
                <c:pt idx="17">
                  <c:v>53.979000000000006</c:v>
                </c:pt>
                <c:pt idx="18">
                  <c:v>55.603000000000002</c:v>
                </c:pt>
                <c:pt idx="19">
                  <c:v>55.982000000000006</c:v>
                </c:pt>
                <c:pt idx="20">
                  <c:v>54.521000000000001</c:v>
                </c:pt>
                <c:pt idx="21">
                  <c:v>55.049000000000007</c:v>
                </c:pt>
                <c:pt idx="22">
                  <c:v>53.531000000000006</c:v>
                </c:pt>
                <c:pt idx="23">
                  <c:v>56.131</c:v>
                </c:pt>
                <c:pt idx="24">
                  <c:v>55.489000000000004</c:v>
                </c:pt>
                <c:pt idx="25">
                  <c:v>56.006</c:v>
                </c:pt>
                <c:pt idx="26">
                  <c:v>56.343000000000004</c:v>
                </c:pt>
                <c:pt idx="27">
                  <c:v>56.42</c:v>
                </c:pt>
                <c:pt idx="28">
                  <c:v>55.814</c:v>
                </c:pt>
                <c:pt idx="29">
                  <c:v>56.312000000000005</c:v>
                </c:pt>
                <c:pt idx="30">
                  <c:v>55.53</c:v>
                </c:pt>
                <c:pt idx="31">
                  <c:v>56.097000000000001</c:v>
                </c:pt>
                <c:pt idx="32">
                  <c:v>55.949000000000005</c:v>
                </c:pt>
                <c:pt idx="33">
                  <c:v>56.363000000000007</c:v>
                </c:pt>
                <c:pt idx="34">
                  <c:v>55.952000000000005</c:v>
                </c:pt>
                <c:pt idx="35">
                  <c:v>56.120000000000005</c:v>
                </c:pt>
                <c:pt idx="36">
                  <c:v>56.242000000000004</c:v>
                </c:pt>
                <c:pt idx="37">
                  <c:v>56.584000000000003</c:v>
                </c:pt>
                <c:pt idx="38">
                  <c:v>55.626000000000005</c:v>
                </c:pt>
                <c:pt idx="39">
                  <c:v>56.153000000000006</c:v>
                </c:pt>
                <c:pt idx="40">
                  <c:v>54.477000000000004</c:v>
                </c:pt>
                <c:pt idx="41">
                  <c:v>56.217000000000006</c:v>
                </c:pt>
                <c:pt idx="42">
                  <c:v>53.121000000000002</c:v>
                </c:pt>
                <c:pt idx="43">
                  <c:v>56.044000000000004</c:v>
                </c:pt>
                <c:pt idx="44">
                  <c:v>53.316000000000003</c:v>
                </c:pt>
                <c:pt idx="45">
                  <c:v>56.377000000000002</c:v>
                </c:pt>
                <c:pt idx="46">
                  <c:v>54.022000000000006</c:v>
                </c:pt>
                <c:pt idx="47">
                  <c:v>55.964000000000006</c:v>
                </c:pt>
                <c:pt idx="48">
                  <c:v>56.249000000000002</c:v>
                </c:pt>
                <c:pt idx="49">
                  <c:v>53.323</c:v>
                </c:pt>
                <c:pt idx="50">
                  <c:v>54.050000000000004</c:v>
                </c:pt>
                <c:pt idx="51">
                  <c:v>54.896000000000001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'2016年全井戸集計表'!$AR$2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'2016年全井戸集計表'!$AR$3:$AR$54</c:f>
              <c:numCache>
                <c:formatCode>0.000_ </c:formatCode>
                <c:ptCount val="52"/>
                <c:pt idx="0">
                  <c:v>52.86</c:v>
                </c:pt>
                <c:pt idx="1">
                  <c:v>52.645000000000003</c:v>
                </c:pt>
                <c:pt idx="2">
                  <c:v>52.695999999999998</c:v>
                </c:pt>
                <c:pt idx="3">
                  <c:v>51.271000000000001</c:v>
                </c:pt>
                <c:pt idx="4">
                  <c:v>51.417999999999999</c:v>
                </c:pt>
                <c:pt idx="5">
                  <c:v>52.356999999999999</c:v>
                </c:pt>
                <c:pt idx="6">
                  <c:v>52.167999999999999</c:v>
                </c:pt>
                <c:pt idx="7">
                  <c:v>52.44</c:v>
                </c:pt>
                <c:pt idx="8">
                  <c:v>52.356999999999999</c:v>
                </c:pt>
                <c:pt idx="9">
                  <c:v>52.234999999999999</c:v>
                </c:pt>
                <c:pt idx="10">
                  <c:v>52.781999999999996</c:v>
                </c:pt>
                <c:pt idx="11">
                  <c:v>53.16</c:v>
                </c:pt>
                <c:pt idx="12">
                  <c:v>52.884999999999998</c:v>
                </c:pt>
                <c:pt idx="13">
                  <c:v>52.298999999999999</c:v>
                </c:pt>
                <c:pt idx="14">
                  <c:v>52.115000000000002</c:v>
                </c:pt>
                <c:pt idx="15">
                  <c:v>51.643000000000001</c:v>
                </c:pt>
                <c:pt idx="16">
                  <c:v>51.484999999999999</c:v>
                </c:pt>
                <c:pt idx="17">
                  <c:v>51.396999999999998</c:v>
                </c:pt>
                <c:pt idx="18">
                  <c:v>51.314999999999998</c:v>
                </c:pt>
                <c:pt idx="19">
                  <c:v>52.802</c:v>
                </c:pt>
                <c:pt idx="20">
                  <c:v>52.152999999999999</c:v>
                </c:pt>
                <c:pt idx="21">
                  <c:v>52.334000000000003</c:v>
                </c:pt>
                <c:pt idx="22">
                  <c:v>51.963000000000001</c:v>
                </c:pt>
                <c:pt idx="23">
                  <c:v>51.204000000000001</c:v>
                </c:pt>
                <c:pt idx="24">
                  <c:v>51.195</c:v>
                </c:pt>
                <c:pt idx="25">
                  <c:v>52.322000000000003</c:v>
                </c:pt>
                <c:pt idx="26">
                  <c:v>53.457999999999998</c:v>
                </c:pt>
                <c:pt idx="27">
                  <c:v>53.405999999999999</c:v>
                </c:pt>
                <c:pt idx="28">
                  <c:v>53.308999999999997</c:v>
                </c:pt>
                <c:pt idx="29">
                  <c:v>53.158999999999999</c:v>
                </c:pt>
                <c:pt idx="30">
                  <c:v>53.314</c:v>
                </c:pt>
                <c:pt idx="31">
                  <c:v>53.014000000000003</c:v>
                </c:pt>
                <c:pt idx="32">
                  <c:v>53.005000000000003</c:v>
                </c:pt>
                <c:pt idx="33">
                  <c:v>54.093000000000004</c:v>
                </c:pt>
                <c:pt idx="34">
                  <c:v>53.767000000000003</c:v>
                </c:pt>
                <c:pt idx="35">
                  <c:v>53.792000000000002</c:v>
                </c:pt>
                <c:pt idx="36">
                  <c:v>53.387999999999998</c:v>
                </c:pt>
                <c:pt idx="37">
                  <c:v>52.558</c:v>
                </c:pt>
                <c:pt idx="38">
                  <c:v>53.21</c:v>
                </c:pt>
                <c:pt idx="39">
                  <c:v>52.606999999999999</c:v>
                </c:pt>
                <c:pt idx="40">
                  <c:v>52.881999999999998</c:v>
                </c:pt>
                <c:pt idx="41">
                  <c:v>53.271000000000001</c:v>
                </c:pt>
                <c:pt idx="42">
                  <c:v>51.106000000000002</c:v>
                </c:pt>
                <c:pt idx="43">
                  <c:v>51.221000000000004</c:v>
                </c:pt>
                <c:pt idx="44">
                  <c:v>51.731999999999999</c:v>
                </c:pt>
                <c:pt idx="45">
                  <c:v>52.353999999999999</c:v>
                </c:pt>
                <c:pt idx="46">
                  <c:v>52.267000000000003</c:v>
                </c:pt>
                <c:pt idx="47">
                  <c:v>52.293999999999997</c:v>
                </c:pt>
                <c:pt idx="48">
                  <c:v>52.543999999999997</c:v>
                </c:pt>
                <c:pt idx="49">
                  <c:v>51.408999999999999</c:v>
                </c:pt>
                <c:pt idx="50">
                  <c:v>51.676000000000002</c:v>
                </c:pt>
                <c:pt idx="51">
                  <c:v>51.661999999999999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'2016年全井戸集計表'!$AS$2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'2016年全井戸集計表'!$AS$3:$AS$54</c:f>
              <c:numCache>
                <c:formatCode>0.000_ </c:formatCode>
                <c:ptCount val="52"/>
                <c:pt idx="0">
                  <c:v>50.373000000000005</c:v>
                </c:pt>
                <c:pt idx="1">
                  <c:v>50.325000000000003</c:v>
                </c:pt>
                <c:pt idx="2">
                  <c:v>49.849000000000004</c:v>
                </c:pt>
                <c:pt idx="3">
                  <c:v>49.586000000000006</c:v>
                </c:pt>
                <c:pt idx="4">
                  <c:v>49.748000000000005</c:v>
                </c:pt>
                <c:pt idx="5">
                  <c:v>49.593000000000004</c:v>
                </c:pt>
                <c:pt idx="6">
                  <c:v>49.606999999999999</c:v>
                </c:pt>
                <c:pt idx="7">
                  <c:v>49.671000000000006</c:v>
                </c:pt>
                <c:pt idx="8">
                  <c:v>49.792000000000002</c:v>
                </c:pt>
                <c:pt idx="9">
                  <c:v>49.75</c:v>
                </c:pt>
                <c:pt idx="10">
                  <c:v>50.048000000000002</c:v>
                </c:pt>
                <c:pt idx="11">
                  <c:v>49.642000000000003</c:v>
                </c:pt>
                <c:pt idx="12">
                  <c:v>49.465000000000003</c:v>
                </c:pt>
                <c:pt idx="13">
                  <c:v>49.21</c:v>
                </c:pt>
                <c:pt idx="14">
                  <c:v>48.706000000000003</c:v>
                </c:pt>
                <c:pt idx="15">
                  <c:v>48.653000000000006</c:v>
                </c:pt>
                <c:pt idx="16">
                  <c:v>48.313000000000002</c:v>
                </c:pt>
                <c:pt idx="17">
                  <c:v>48.533000000000001</c:v>
                </c:pt>
                <c:pt idx="18">
                  <c:v>48.519000000000005</c:v>
                </c:pt>
                <c:pt idx="19">
                  <c:v>52.755000000000003</c:v>
                </c:pt>
                <c:pt idx="20">
                  <c:v>49.1</c:v>
                </c:pt>
                <c:pt idx="21">
                  <c:v>49.056000000000004</c:v>
                </c:pt>
                <c:pt idx="22">
                  <c:v>48.825000000000003</c:v>
                </c:pt>
                <c:pt idx="23">
                  <c:v>48.489000000000004</c:v>
                </c:pt>
                <c:pt idx="24">
                  <c:v>48.566000000000003</c:v>
                </c:pt>
                <c:pt idx="25">
                  <c:v>51.941000000000003</c:v>
                </c:pt>
                <c:pt idx="26">
                  <c:v>52.186</c:v>
                </c:pt>
                <c:pt idx="27">
                  <c:v>51.837000000000003</c:v>
                </c:pt>
                <c:pt idx="28">
                  <c:v>51.779000000000003</c:v>
                </c:pt>
                <c:pt idx="29">
                  <c:v>51.5</c:v>
                </c:pt>
                <c:pt idx="30">
                  <c:v>51.693000000000005</c:v>
                </c:pt>
                <c:pt idx="31">
                  <c:v>51.552000000000007</c:v>
                </c:pt>
                <c:pt idx="32">
                  <c:v>51.400000000000006</c:v>
                </c:pt>
                <c:pt idx="33">
                  <c:v>52.649000000000001</c:v>
                </c:pt>
                <c:pt idx="34">
                  <c:v>52.539000000000001</c:v>
                </c:pt>
                <c:pt idx="35">
                  <c:v>52.142000000000003</c:v>
                </c:pt>
                <c:pt idx="36">
                  <c:v>51.930000000000007</c:v>
                </c:pt>
                <c:pt idx="37">
                  <c:v>49.593000000000004</c:v>
                </c:pt>
                <c:pt idx="38">
                  <c:v>49.645000000000003</c:v>
                </c:pt>
                <c:pt idx="39">
                  <c:v>49.567</c:v>
                </c:pt>
                <c:pt idx="40">
                  <c:v>50.972999999999999</c:v>
                </c:pt>
                <c:pt idx="41">
                  <c:v>51.231000000000002</c:v>
                </c:pt>
                <c:pt idx="42">
                  <c:v>48.303000000000004</c:v>
                </c:pt>
                <c:pt idx="43">
                  <c:v>48.341999999999999</c:v>
                </c:pt>
                <c:pt idx="44">
                  <c:v>48.42</c:v>
                </c:pt>
                <c:pt idx="45">
                  <c:v>49.781000000000006</c:v>
                </c:pt>
                <c:pt idx="46">
                  <c:v>48.731999999999999</c:v>
                </c:pt>
                <c:pt idx="47">
                  <c:v>48.916000000000004</c:v>
                </c:pt>
                <c:pt idx="48">
                  <c:v>48.853999999999999</c:v>
                </c:pt>
                <c:pt idx="49">
                  <c:v>48.653000000000006</c:v>
                </c:pt>
                <c:pt idx="50">
                  <c:v>48.738</c:v>
                </c:pt>
                <c:pt idx="51">
                  <c:v>48.647000000000006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'2016年全井戸集計表'!$AT$2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'2016年全井戸集計表'!$AT$3:$AT$54</c:f>
              <c:numCache>
                <c:formatCode>General</c:formatCode>
                <c:ptCount val="52"/>
                <c:pt idx="0">
                  <c:v>85.21</c:v>
                </c:pt>
                <c:pt idx="1">
                  <c:v>85.215999999999994</c:v>
                </c:pt>
                <c:pt idx="2">
                  <c:v>85.323000000000008</c:v>
                </c:pt>
                <c:pt idx="3">
                  <c:v>85.164000000000001</c:v>
                </c:pt>
                <c:pt idx="4">
                  <c:v>85.027999999999992</c:v>
                </c:pt>
                <c:pt idx="5">
                  <c:v>85.108999999999995</c:v>
                </c:pt>
                <c:pt idx="6">
                  <c:v>85.108999999999995</c:v>
                </c:pt>
                <c:pt idx="7">
                  <c:v>85.155000000000001</c:v>
                </c:pt>
                <c:pt idx="8">
                  <c:v>85.122</c:v>
                </c:pt>
                <c:pt idx="9">
                  <c:v>84.96</c:v>
                </c:pt>
                <c:pt idx="10">
                  <c:v>84.926999999999992</c:v>
                </c:pt>
                <c:pt idx="11">
                  <c:v>84.700999999999993</c:v>
                </c:pt>
                <c:pt idx="12">
                  <c:v>85.067999999999998</c:v>
                </c:pt>
                <c:pt idx="13">
                  <c:v>85.266999999999996</c:v>
                </c:pt>
                <c:pt idx="14">
                  <c:v>85.08</c:v>
                </c:pt>
                <c:pt idx="15">
                  <c:v>85.27</c:v>
                </c:pt>
                <c:pt idx="16">
                  <c:v>85.162999999999997</c:v>
                </c:pt>
                <c:pt idx="17">
                  <c:v>84.882000000000005</c:v>
                </c:pt>
                <c:pt idx="18">
                  <c:v>85.048000000000002</c:v>
                </c:pt>
                <c:pt idx="19">
                  <c:v>84.890999999999991</c:v>
                </c:pt>
                <c:pt idx="20">
                  <c:v>84.972999999999999</c:v>
                </c:pt>
                <c:pt idx="21">
                  <c:v>85.024000000000001</c:v>
                </c:pt>
                <c:pt idx="22">
                  <c:v>84.87</c:v>
                </c:pt>
                <c:pt idx="23">
                  <c:v>85.033000000000001</c:v>
                </c:pt>
                <c:pt idx="24">
                  <c:v>84.760999999999996</c:v>
                </c:pt>
                <c:pt idx="25">
                  <c:v>84.978999999999999</c:v>
                </c:pt>
                <c:pt idx="26">
                  <c:v>84.792000000000002</c:v>
                </c:pt>
                <c:pt idx="27">
                  <c:v>85.096000000000004</c:v>
                </c:pt>
                <c:pt idx="28">
                  <c:v>85.006</c:v>
                </c:pt>
                <c:pt idx="29">
                  <c:v>84.86699999999999</c:v>
                </c:pt>
                <c:pt idx="30">
                  <c:v>84.997</c:v>
                </c:pt>
                <c:pt idx="31">
                  <c:v>84.899000000000001</c:v>
                </c:pt>
                <c:pt idx="32">
                  <c:v>84.795999999999992</c:v>
                </c:pt>
                <c:pt idx="33">
                  <c:v>84.899000000000001</c:v>
                </c:pt>
                <c:pt idx="34">
                  <c:v>85.144999999999996</c:v>
                </c:pt>
                <c:pt idx="35">
                  <c:v>85.418999999999997</c:v>
                </c:pt>
                <c:pt idx="36">
                  <c:v>84.807000000000002</c:v>
                </c:pt>
                <c:pt idx="37">
                  <c:v>84.775999999999996</c:v>
                </c:pt>
                <c:pt idx="38">
                  <c:v>84.835999999999999</c:v>
                </c:pt>
                <c:pt idx="39">
                  <c:v>89.994</c:v>
                </c:pt>
                <c:pt idx="40">
                  <c:v>84.887</c:v>
                </c:pt>
                <c:pt idx="41">
                  <c:v>84.989000000000004</c:v>
                </c:pt>
                <c:pt idx="42">
                  <c:v>84.908999999999992</c:v>
                </c:pt>
                <c:pt idx="43">
                  <c:v>84.983000000000004</c:v>
                </c:pt>
                <c:pt idx="44">
                  <c:v>84.962000000000003</c:v>
                </c:pt>
                <c:pt idx="45">
                  <c:v>84.887</c:v>
                </c:pt>
                <c:pt idx="46">
                  <c:v>84.876999999999995</c:v>
                </c:pt>
                <c:pt idx="47">
                  <c:v>84.950999999999993</c:v>
                </c:pt>
                <c:pt idx="48">
                  <c:v>84.837000000000003</c:v>
                </c:pt>
                <c:pt idx="49">
                  <c:v>84.98599999999999</c:v>
                </c:pt>
                <c:pt idx="50">
                  <c:v>84.997</c:v>
                </c:pt>
                <c:pt idx="51">
                  <c:v>85.262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'2016年全井戸集計表'!$AU$2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'2016年全井戸集計表'!$AU$3:$AU$54</c:f>
              <c:numCache>
                <c:formatCode>General</c:formatCode>
                <c:ptCount val="52"/>
                <c:pt idx="0">
                  <c:v>80.730999999999995</c:v>
                </c:pt>
                <c:pt idx="1">
                  <c:v>81.497</c:v>
                </c:pt>
                <c:pt idx="2">
                  <c:v>81.3</c:v>
                </c:pt>
                <c:pt idx="3">
                  <c:v>81.481999999999999</c:v>
                </c:pt>
                <c:pt idx="4">
                  <c:v>81.537999999999997</c:v>
                </c:pt>
                <c:pt idx="5">
                  <c:v>81.455999999999989</c:v>
                </c:pt>
                <c:pt idx="6">
                  <c:v>81.462999999999994</c:v>
                </c:pt>
                <c:pt idx="7">
                  <c:v>81.278999999999996</c:v>
                </c:pt>
                <c:pt idx="8">
                  <c:v>81.275999999999996</c:v>
                </c:pt>
                <c:pt idx="9">
                  <c:v>81.289999999999992</c:v>
                </c:pt>
                <c:pt idx="10">
                  <c:v>81.268000000000001</c:v>
                </c:pt>
                <c:pt idx="11">
                  <c:v>81.334000000000003</c:v>
                </c:pt>
                <c:pt idx="12">
                  <c:v>81.307000000000002</c:v>
                </c:pt>
                <c:pt idx="13">
                  <c:v>81.317999999999998</c:v>
                </c:pt>
                <c:pt idx="14">
                  <c:v>81.242999999999995</c:v>
                </c:pt>
                <c:pt idx="15">
                  <c:v>81.248999999999995</c:v>
                </c:pt>
                <c:pt idx="16">
                  <c:v>81.319999999999993</c:v>
                </c:pt>
                <c:pt idx="17">
                  <c:v>81.293999999999997</c:v>
                </c:pt>
                <c:pt idx="18">
                  <c:v>81.552999999999997</c:v>
                </c:pt>
                <c:pt idx="19">
                  <c:v>81.144999999999996</c:v>
                </c:pt>
                <c:pt idx="20">
                  <c:v>81.128</c:v>
                </c:pt>
                <c:pt idx="21">
                  <c:v>81.19</c:v>
                </c:pt>
                <c:pt idx="22">
                  <c:v>81.22</c:v>
                </c:pt>
                <c:pt idx="23">
                  <c:v>81.292000000000002</c:v>
                </c:pt>
                <c:pt idx="24">
                  <c:v>81.203999999999994</c:v>
                </c:pt>
                <c:pt idx="25">
                  <c:v>81.307000000000002</c:v>
                </c:pt>
                <c:pt idx="26">
                  <c:v>81.114000000000004</c:v>
                </c:pt>
                <c:pt idx="27">
                  <c:v>81.296999999999997</c:v>
                </c:pt>
                <c:pt idx="28">
                  <c:v>81.298999999999992</c:v>
                </c:pt>
                <c:pt idx="29">
                  <c:v>81.314999999999998</c:v>
                </c:pt>
                <c:pt idx="30">
                  <c:v>81.302999999999997</c:v>
                </c:pt>
                <c:pt idx="31">
                  <c:v>81.3</c:v>
                </c:pt>
                <c:pt idx="32">
                  <c:v>81.298999999999992</c:v>
                </c:pt>
                <c:pt idx="33">
                  <c:v>81.441000000000003</c:v>
                </c:pt>
                <c:pt idx="34">
                  <c:v>81.525000000000006</c:v>
                </c:pt>
                <c:pt idx="35">
                  <c:v>81.88</c:v>
                </c:pt>
                <c:pt idx="36">
                  <c:v>81.343999999999994</c:v>
                </c:pt>
                <c:pt idx="37">
                  <c:v>81.424999999999997</c:v>
                </c:pt>
                <c:pt idx="38">
                  <c:v>81.305999999999997</c:v>
                </c:pt>
                <c:pt idx="39">
                  <c:v>81.162999999999997</c:v>
                </c:pt>
                <c:pt idx="40">
                  <c:v>81.313000000000002</c:v>
                </c:pt>
                <c:pt idx="41">
                  <c:v>81.572000000000003</c:v>
                </c:pt>
                <c:pt idx="42">
                  <c:v>81.301999999999992</c:v>
                </c:pt>
                <c:pt idx="43">
                  <c:v>81.307000000000002</c:v>
                </c:pt>
                <c:pt idx="44">
                  <c:v>81.394000000000005</c:v>
                </c:pt>
                <c:pt idx="45">
                  <c:v>81.378999999999991</c:v>
                </c:pt>
                <c:pt idx="46">
                  <c:v>81.323999999999998</c:v>
                </c:pt>
                <c:pt idx="47">
                  <c:v>81.296999999999997</c:v>
                </c:pt>
                <c:pt idx="48">
                  <c:v>81.283999999999992</c:v>
                </c:pt>
                <c:pt idx="49">
                  <c:v>81.314999999999998</c:v>
                </c:pt>
                <c:pt idx="50">
                  <c:v>81.307000000000002</c:v>
                </c:pt>
                <c:pt idx="51">
                  <c:v>81.484999999999999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'2016年全井戸集計表'!$AV$2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'2016年全井戸集計表'!$AV$3:$AV$54</c:f>
              <c:numCache>
                <c:formatCode>General</c:formatCode>
                <c:ptCount val="52"/>
                <c:pt idx="0">
                  <c:v>77.349999999999994</c:v>
                </c:pt>
                <c:pt idx="1">
                  <c:v>79.430999999999997</c:v>
                </c:pt>
                <c:pt idx="2">
                  <c:v>79.831000000000003</c:v>
                </c:pt>
                <c:pt idx="3">
                  <c:v>79.302999999999997</c:v>
                </c:pt>
                <c:pt idx="5">
                  <c:v>79.224999999999994</c:v>
                </c:pt>
                <c:pt idx="7">
                  <c:v>80.117999999999995</c:v>
                </c:pt>
                <c:pt idx="8">
                  <c:v>79.563000000000002</c:v>
                </c:pt>
                <c:pt idx="9">
                  <c:v>79.606999999999999</c:v>
                </c:pt>
                <c:pt idx="10">
                  <c:v>79.88</c:v>
                </c:pt>
                <c:pt idx="11">
                  <c:v>79.394000000000005</c:v>
                </c:pt>
                <c:pt idx="12">
                  <c:v>79.307999999999993</c:v>
                </c:pt>
                <c:pt idx="13">
                  <c:v>79.31</c:v>
                </c:pt>
                <c:pt idx="14">
                  <c:v>79.271999999999991</c:v>
                </c:pt>
                <c:pt idx="15">
                  <c:v>79.468000000000004</c:v>
                </c:pt>
                <c:pt idx="16">
                  <c:v>79.489999999999995</c:v>
                </c:pt>
                <c:pt idx="17">
                  <c:v>79.358000000000004</c:v>
                </c:pt>
                <c:pt idx="18">
                  <c:v>79.063000000000002</c:v>
                </c:pt>
                <c:pt idx="19">
                  <c:v>79.555999999999997</c:v>
                </c:pt>
                <c:pt idx="20">
                  <c:v>79.388999999999996</c:v>
                </c:pt>
                <c:pt idx="21">
                  <c:v>79.632999999999996</c:v>
                </c:pt>
                <c:pt idx="22">
                  <c:v>79.551999999999992</c:v>
                </c:pt>
                <c:pt idx="23">
                  <c:v>79.575999999999993</c:v>
                </c:pt>
                <c:pt idx="24">
                  <c:v>79.61</c:v>
                </c:pt>
                <c:pt idx="25">
                  <c:v>79.486999999999995</c:v>
                </c:pt>
                <c:pt idx="26">
                  <c:v>79.397999999999996</c:v>
                </c:pt>
                <c:pt idx="27">
                  <c:v>79.527000000000001</c:v>
                </c:pt>
                <c:pt idx="28">
                  <c:v>79.679000000000002</c:v>
                </c:pt>
                <c:pt idx="29">
                  <c:v>79.503999999999991</c:v>
                </c:pt>
                <c:pt idx="30">
                  <c:v>79.551999999999992</c:v>
                </c:pt>
                <c:pt idx="31">
                  <c:v>79.396000000000001</c:v>
                </c:pt>
                <c:pt idx="32">
                  <c:v>79.355000000000004</c:v>
                </c:pt>
                <c:pt idx="33">
                  <c:v>80.055000000000007</c:v>
                </c:pt>
                <c:pt idx="34">
                  <c:v>80.382000000000005</c:v>
                </c:pt>
                <c:pt idx="35">
                  <c:v>80.221000000000004</c:v>
                </c:pt>
                <c:pt idx="36">
                  <c:v>79.275999999999996</c:v>
                </c:pt>
                <c:pt idx="37">
                  <c:v>79.171999999999997</c:v>
                </c:pt>
                <c:pt idx="38">
                  <c:v>79.472999999999999</c:v>
                </c:pt>
                <c:pt idx="39">
                  <c:v>79.561000000000007</c:v>
                </c:pt>
                <c:pt idx="40">
                  <c:v>79.647999999999996</c:v>
                </c:pt>
                <c:pt idx="41">
                  <c:v>80.128999999999991</c:v>
                </c:pt>
                <c:pt idx="42">
                  <c:v>79.713999999999999</c:v>
                </c:pt>
                <c:pt idx="43">
                  <c:v>79.77</c:v>
                </c:pt>
                <c:pt idx="44">
                  <c:v>79.997</c:v>
                </c:pt>
                <c:pt idx="45">
                  <c:v>80.069000000000003</c:v>
                </c:pt>
                <c:pt idx="46">
                  <c:v>79.638000000000005</c:v>
                </c:pt>
                <c:pt idx="47">
                  <c:v>79.626000000000005</c:v>
                </c:pt>
                <c:pt idx="48">
                  <c:v>79.664000000000001</c:v>
                </c:pt>
                <c:pt idx="49">
                  <c:v>79.611999999999995</c:v>
                </c:pt>
                <c:pt idx="50">
                  <c:v>79.576999999999998</c:v>
                </c:pt>
                <c:pt idx="51">
                  <c:v>79.78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'2016年全井戸集計表'!$AW$2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'2016年全井戸集計表'!$AW$3:$AW$54</c:f>
              <c:numCache>
                <c:formatCode>General</c:formatCode>
                <c:ptCount val="52"/>
                <c:pt idx="0">
                  <c:v>76.003</c:v>
                </c:pt>
                <c:pt idx="1">
                  <c:v>79.113</c:v>
                </c:pt>
                <c:pt idx="2">
                  <c:v>79.474000000000004</c:v>
                </c:pt>
                <c:pt idx="3">
                  <c:v>79.179000000000002</c:v>
                </c:pt>
                <c:pt idx="4">
                  <c:v>79.373000000000005</c:v>
                </c:pt>
                <c:pt idx="5">
                  <c:v>79.078000000000003</c:v>
                </c:pt>
                <c:pt idx="6">
                  <c:v>79.009</c:v>
                </c:pt>
                <c:pt idx="7">
                  <c:v>79.344999999999999</c:v>
                </c:pt>
                <c:pt idx="8">
                  <c:v>79.287000000000006</c:v>
                </c:pt>
                <c:pt idx="9">
                  <c:v>79.138999999999996</c:v>
                </c:pt>
                <c:pt idx="10">
                  <c:v>79.194999999999993</c:v>
                </c:pt>
                <c:pt idx="11">
                  <c:v>79.036000000000001</c:v>
                </c:pt>
                <c:pt idx="12">
                  <c:v>79.138000000000005</c:v>
                </c:pt>
                <c:pt idx="13">
                  <c:v>79.153999999999996</c:v>
                </c:pt>
                <c:pt idx="14">
                  <c:v>79.206999999999994</c:v>
                </c:pt>
                <c:pt idx="15">
                  <c:v>79.150000000000006</c:v>
                </c:pt>
                <c:pt idx="16">
                  <c:v>79.197000000000003</c:v>
                </c:pt>
                <c:pt idx="17">
                  <c:v>79.225999999999999</c:v>
                </c:pt>
                <c:pt idx="18">
                  <c:v>79.034999999999997</c:v>
                </c:pt>
                <c:pt idx="19">
                  <c:v>79.210000000000008</c:v>
                </c:pt>
                <c:pt idx="20">
                  <c:v>79.037999999999997</c:v>
                </c:pt>
                <c:pt idx="21">
                  <c:v>79.078000000000003</c:v>
                </c:pt>
                <c:pt idx="22">
                  <c:v>77.947000000000003</c:v>
                </c:pt>
                <c:pt idx="23">
                  <c:v>79.209000000000003</c:v>
                </c:pt>
                <c:pt idx="24">
                  <c:v>79.100999999999999</c:v>
                </c:pt>
                <c:pt idx="25">
                  <c:v>79.039999999999992</c:v>
                </c:pt>
                <c:pt idx="26">
                  <c:v>78.718999999999994</c:v>
                </c:pt>
                <c:pt idx="27">
                  <c:v>78.980999999999995</c:v>
                </c:pt>
                <c:pt idx="28">
                  <c:v>78.844999999999999</c:v>
                </c:pt>
                <c:pt idx="29">
                  <c:v>78.954999999999998</c:v>
                </c:pt>
                <c:pt idx="30">
                  <c:v>79.085000000000008</c:v>
                </c:pt>
                <c:pt idx="31">
                  <c:v>78.998000000000005</c:v>
                </c:pt>
                <c:pt idx="32">
                  <c:v>78.900999999999996</c:v>
                </c:pt>
                <c:pt idx="33">
                  <c:v>79.744</c:v>
                </c:pt>
                <c:pt idx="34">
                  <c:v>80.191000000000003</c:v>
                </c:pt>
                <c:pt idx="35">
                  <c:v>79.460000000000008</c:v>
                </c:pt>
                <c:pt idx="36">
                  <c:v>79.210999999999999</c:v>
                </c:pt>
                <c:pt idx="37">
                  <c:v>79.058999999999997</c:v>
                </c:pt>
                <c:pt idx="38">
                  <c:v>79.326999999999998</c:v>
                </c:pt>
                <c:pt idx="39">
                  <c:v>79.489000000000004</c:v>
                </c:pt>
                <c:pt idx="40">
                  <c:v>79.558999999999997</c:v>
                </c:pt>
                <c:pt idx="41">
                  <c:v>80.061000000000007</c:v>
                </c:pt>
                <c:pt idx="42">
                  <c:v>79.581000000000003</c:v>
                </c:pt>
                <c:pt idx="43">
                  <c:v>79.849999999999994</c:v>
                </c:pt>
                <c:pt idx="44">
                  <c:v>79.912999999999997</c:v>
                </c:pt>
                <c:pt idx="45">
                  <c:v>80.298000000000002</c:v>
                </c:pt>
                <c:pt idx="46">
                  <c:v>79.507999999999996</c:v>
                </c:pt>
                <c:pt idx="47">
                  <c:v>79.489000000000004</c:v>
                </c:pt>
                <c:pt idx="48">
                  <c:v>79.609000000000009</c:v>
                </c:pt>
                <c:pt idx="49">
                  <c:v>79.47</c:v>
                </c:pt>
                <c:pt idx="50">
                  <c:v>79.447000000000003</c:v>
                </c:pt>
                <c:pt idx="51">
                  <c:v>79.265000000000001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'2016年全井戸集計表'!$AX$2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'2016年全井戸集計表'!$AX$3:$AX$54</c:f>
              <c:numCache>
                <c:formatCode>General</c:formatCode>
                <c:ptCount val="52"/>
                <c:pt idx="0">
                  <c:v>76.429000000000002</c:v>
                </c:pt>
                <c:pt idx="1">
                  <c:v>77.119</c:v>
                </c:pt>
                <c:pt idx="2">
                  <c:v>77.079000000000008</c:v>
                </c:pt>
                <c:pt idx="3">
                  <c:v>76.983999999999995</c:v>
                </c:pt>
                <c:pt idx="4">
                  <c:v>77.268000000000001</c:v>
                </c:pt>
                <c:pt idx="5">
                  <c:v>76.897999999999996</c:v>
                </c:pt>
                <c:pt idx="6">
                  <c:v>76.878</c:v>
                </c:pt>
                <c:pt idx="7">
                  <c:v>77.033000000000001</c:v>
                </c:pt>
                <c:pt idx="8">
                  <c:v>76.918000000000006</c:v>
                </c:pt>
                <c:pt idx="9">
                  <c:v>77.093000000000004</c:v>
                </c:pt>
                <c:pt idx="10">
                  <c:v>76.823999999999998</c:v>
                </c:pt>
                <c:pt idx="11">
                  <c:v>76.876999999999995</c:v>
                </c:pt>
                <c:pt idx="12">
                  <c:v>76.870999999999995</c:v>
                </c:pt>
                <c:pt idx="13">
                  <c:v>76.894000000000005</c:v>
                </c:pt>
                <c:pt idx="14">
                  <c:v>76.716999999999999</c:v>
                </c:pt>
                <c:pt idx="15">
                  <c:v>76.873999999999995</c:v>
                </c:pt>
                <c:pt idx="16">
                  <c:v>76.757999999999996</c:v>
                </c:pt>
                <c:pt idx="17">
                  <c:v>76.932999999999993</c:v>
                </c:pt>
                <c:pt idx="18">
                  <c:v>76.674000000000007</c:v>
                </c:pt>
                <c:pt idx="19">
                  <c:v>76.994</c:v>
                </c:pt>
                <c:pt idx="20">
                  <c:v>76.855999999999995</c:v>
                </c:pt>
                <c:pt idx="21">
                  <c:v>76.99799999999999</c:v>
                </c:pt>
                <c:pt idx="22">
                  <c:v>76.835999999999999</c:v>
                </c:pt>
                <c:pt idx="23">
                  <c:v>77.040999999999997</c:v>
                </c:pt>
                <c:pt idx="24">
                  <c:v>76.81</c:v>
                </c:pt>
                <c:pt idx="25">
                  <c:v>76.766999999999996</c:v>
                </c:pt>
                <c:pt idx="26">
                  <c:v>76.736000000000004</c:v>
                </c:pt>
                <c:pt idx="27">
                  <c:v>77.021000000000001</c:v>
                </c:pt>
                <c:pt idx="28">
                  <c:v>66.768000000000001</c:v>
                </c:pt>
                <c:pt idx="29">
                  <c:v>76.956000000000003</c:v>
                </c:pt>
                <c:pt idx="30">
                  <c:v>76.994</c:v>
                </c:pt>
                <c:pt idx="31">
                  <c:v>76.975999999999999</c:v>
                </c:pt>
                <c:pt idx="32">
                  <c:v>76.832999999999998</c:v>
                </c:pt>
                <c:pt idx="33">
                  <c:v>76.759</c:v>
                </c:pt>
                <c:pt idx="34">
                  <c:v>77.084000000000003</c:v>
                </c:pt>
                <c:pt idx="35">
                  <c:v>77.411000000000001</c:v>
                </c:pt>
                <c:pt idx="36">
                  <c:v>76.831000000000003</c:v>
                </c:pt>
                <c:pt idx="37">
                  <c:v>77.456000000000003</c:v>
                </c:pt>
                <c:pt idx="38">
                  <c:v>76.843999999999994</c:v>
                </c:pt>
                <c:pt idx="39">
                  <c:v>76.742000000000004</c:v>
                </c:pt>
                <c:pt idx="40">
                  <c:v>76.867000000000004</c:v>
                </c:pt>
                <c:pt idx="41">
                  <c:v>77.623999999999995</c:v>
                </c:pt>
                <c:pt idx="42">
                  <c:v>76.960000000000008</c:v>
                </c:pt>
                <c:pt idx="43">
                  <c:v>77.481999999999999</c:v>
                </c:pt>
                <c:pt idx="44">
                  <c:v>77.686999999999998</c:v>
                </c:pt>
                <c:pt idx="45">
                  <c:v>77.688999999999993</c:v>
                </c:pt>
                <c:pt idx="46">
                  <c:v>77.057999999999993</c:v>
                </c:pt>
                <c:pt idx="47">
                  <c:v>77.001000000000005</c:v>
                </c:pt>
                <c:pt idx="48">
                  <c:v>79.069999999999993</c:v>
                </c:pt>
                <c:pt idx="49">
                  <c:v>76.986999999999995</c:v>
                </c:pt>
                <c:pt idx="50">
                  <c:v>76.980999999999995</c:v>
                </c:pt>
                <c:pt idx="51">
                  <c:v>77.072000000000003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'2016年全井戸集計表'!$AY$2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'2016年全井戸集計表'!$AY$3:$AY$54</c:f>
              <c:numCache>
                <c:formatCode>General</c:formatCode>
                <c:ptCount val="52"/>
                <c:pt idx="0">
                  <c:v>65.692999999999998</c:v>
                </c:pt>
                <c:pt idx="1">
                  <c:v>67.116</c:v>
                </c:pt>
                <c:pt idx="2">
                  <c:v>67.197000000000003</c:v>
                </c:pt>
                <c:pt idx="3">
                  <c:v>66.817999999999998</c:v>
                </c:pt>
                <c:pt idx="4">
                  <c:v>67.00200000000001</c:v>
                </c:pt>
                <c:pt idx="5">
                  <c:v>66.746000000000009</c:v>
                </c:pt>
                <c:pt idx="6">
                  <c:v>66.738</c:v>
                </c:pt>
                <c:pt idx="7">
                  <c:v>66.671999999999997</c:v>
                </c:pt>
                <c:pt idx="8">
                  <c:v>66.646000000000001</c:v>
                </c:pt>
                <c:pt idx="9">
                  <c:v>66.710000000000008</c:v>
                </c:pt>
                <c:pt idx="10">
                  <c:v>66.579000000000008</c:v>
                </c:pt>
                <c:pt idx="11">
                  <c:v>66.436000000000007</c:v>
                </c:pt>
                <c:pt idx="12">
                  <c:v>66.600999999999999</c:v>
                </c:pt>
                <c:pt idx="13">
                  <c:v>66.665999999999997</c:v>
                </c:pt>
                <c:pt idx="14">
                  <c:v>66.657000000000011</c:v>
                </c:pt>
                <c:pt idx="15">
                  <c:v>66.626000000000005</c:v>
                </c:pt>
                <c:pt idx="16">
                  <c:v>66.597999999999999</c:v>
                </c:pt>
                <c:pt idx="17">
                  <c:v>66.585999999999999</c:v>
                </c:pt>
                <c:pt idx="18">
                  <c:v>67.525000000000006</c:v>
                </c:pt>
                <c:pt idx="19">
                  <c:v>66.742999999999995</c:v>
                </c:pt>
                <c:pt idx="20">
                  <c:v>66.75200000000001</c:v>
                </c:pt>
                <c:pt idx="21">
                  <c:v>66.799000000000007</c:v>
                </c:pt>
                <c:pt idx="22">
                  <c:v>66.753</c:v>
                </c:pt>
                <c:pt idx="23">
                  <c:v>66.843000000000004</c:v>
                </c:pt>
                <c:pt idx="24">
                  <c:v>66.933999999999997</c:v>
                </c:pt>
                <c:pt idx="25">
                  <c:v>66.721000000000004</c:v>
                </c:pt>
                <c:pt idx="26">
                  <c:v>66.62299999999999</c:v>
                </c:pt>
                <c:pt idx="27">
                  <c:v>66.867999999999995</c:v>
                </c:pt>
                <c:pt idx="28">
                  <c:v>66.956999999999994</c:v>
                </c:pt>
                <c:pt idx="29">
                  <c:v>66.801000000000002</c:v>
                </c:pt>
                <c:pt idx="30">
                  <c:v>68.974999999999994</c:v>
                </c:pt>
                <c:pt idx="31">
                  <c:v>66.866</c:v>
                </c:pt>
                <c:pt idx="32">
                  <c:v>66.807999999999993</c:v>
                </c:pt>
                <c:pt idx="33">
                  <c:v>67.085999999999999</c:v>
                </c:pt>
                <c:pt idx="34">
                  <c:v>67.045000000000002</c:v>
                </c:pt>
                <c:pt idx="35">
                  <c:v>66.826999999999998</c:v>
                </c:pt>
                <c:pt idx="36">
                  <c:v>66.84</c:v>
                </c:pt>
                <c:pt idx="37">
                  <c:v>66.781000000000006</c:v>
                </c:pt>
                <c:pt idx="38">
                  <c:v>66.866</c:v>
                </c:pt>
                <c:pt idx="39">
                  <c:v>66.728999999999999</c:v>
                </c:pt>
                <c:pt idx="40">
                  <c:v>67.00800000000001</c:v>
                </c:pt>
                <c:pt idx="41">
                  <c:v>67.302999999999997</c:v>
                </c:pt>
                <c:pt idx="42">
                  <c:v>66.878</c:v>
                </c:pt>
                <c:pt idx="43">
                  <c:v>66.781000000000006</c:v>
                </c:pt>
                <c:pt idx="44">
                  <c:v>67.01400000000001</c:v>
                </c:pt>
                <c:pt idx="45">
                  <c:v>67.248999999999995</c:v>
                </c:pt>
                <c:pt idx="46">
                  <c:v>66.983000000000004</c:v>
                </c:pt>
                <c:pt idx="47">
                  <c:v>66.912999999999997</c:v>
                </c:pt>
                <c:pt idx="48">
                  <c:v>66.978000000000009</c:v>
                </c:pt>
                <c:pt idx="49">
                  <c:v>66.945999999999998</c:v>
                </c:pt>
                <c:pt idx="50">
                  <c:v>66.938999999999993</c:v>
                </c:pt>
                <c:pt idx="51">
                  <c:v>66.846000000000004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'2016年全井戸集計表'!$AZ$2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'2016年全井戸集計表'!$BA$2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'2016年全井戸集計表'!$BA$3:$BA$54</c:f>
              <c:numCache>
                <c:formatCode>General</c:formatCode>
                <c:ptCount val="52"/>
                <c:pt idx="0">
                  <c:v>85.888000000000005</c:v>
                </c:pt>
                <c:pt idx="1">
                  <c:v>87.134</c:v>
                </c:pt>
                <c:pt idx="2">
                  <c:v>87.286000000000001</c:v>
                </c:pt>
                <c:pt idx="3">
                  <c:v>87.242000000000004</c:v>
                </c:pt>
                <c:pt idx="4">
                  <c:v>87.664000000000001</c:v>
                </c:pt>
                <c:pt idx="5">
                  <c:v>87.314999999999998</c:v>
                </c:pt>
                <c:pt idx="6">
                  <c:v>87.432000000000002</c:v>
                </c:pt>
                <c:pt idx="7">
                  <c:v>87.337999999999994</c:v>
                </c:pt>
                <c:pt idx="8">
                  <c:v>86.63</c:v>
                </c:pt>
                <c:pt idx="9">
                  <c:v>86.498000000000005</c:v>
                </c:pt>
                <c:pt idx="10">
                  <c:v>88.512</c:v>
                </c:pt>
                <c:pt idx="11">
                  <c:v>88.227000000000004</c:v>
                </c:pt>
                <c:pt idx="12">
                  <c:v>86.722999999999999</c:v>
                </c:pt>
                <c:pt idx="13">
                  <c:v>88.076999999999998</c:v>
                </c:pt>
                <c:pt idx="14">
                  <c:v>87.805000000000007</c:v>
                </c:pt>
                <c:pt idx="15">
                  <c:v>87.070999999999998</c:v>
                </c:pt>
                <c:pt idx="16">
                  <c:v>87.512</c:v>
                </c:pt>
                <c:pt idx="17">
                  <c:v>87.03</c:v>
                </c:pt>
                <c:pt idx="18">
                  <c:v>86.891000000000005</c:v>
                </c:pt>
                <c:pt idx="19">
                  <c:v>87.698000000000008</c:v>
                </c:pt>
                <c:pt idx="20">
                  <c:v>87.445999999999998</c:v>
                </c:pt>
                <c:pt idx="21">
                  <c:v>87.365000000000009</c:v>
                </c:pt>
                <c:pt idx="22">
                  <c:v>86.990000000000009</c:v>
                </c:pt>
                <c:pt idx="23">
                  <c:v>87.387</c:v>
                </c:pt>
                <c:pt idx="24">
                  <c:v>87.478000000000009</c:v>
                </c:pt>
                <c:pt idx="25">
                  <c:v>88.034000000000006</c:v>
                </c:pt>
                <c:pt idx="26">
                  <c:v>87.75</c:v>
                </c:pt>
                <c:pt idx="27">
                  <c:v>87</c:v>
                </c:pt>
                <c:pt idx="28">
                  <c:v>87.234999999999999</c:v>
                </c:pt>
                <c:pt idx="29">
                  <c:v>84.164999999999992</c:v>
                </c:pt>
                <c:pt idx="30">
                  <c:v>86.992000000000004</c:v>
                </c:pt>
                <c:pt idx="31">
                  <c:v>86.83</c:v>
                </c:pt>
                <c:pt idx="32">
                  <c:v>86.754999999999995</c:v>
                </c:pt>
                <c:pt idx="33">
                  <c:v>93.527000000000001</c:v>
                </c:pt>
                <c:pt idx="34">
                  <c:v>93.203000000000003</c:v>
                </c:pt>
                <c:pt idx="35">
                  <c:v>89.57</c:v>
                </c:pt>
                <c:pt idx="36">
                  <c:v>86.132999999999996</c:v>
                </c:pt>
                <c:pt idx="37">
                  <c:v>86.738</c:v>
                </c:pt>
                <c:pt idx="39">
                  <c:v>87.316000000000003</c:v>
                </c:pt>
                <c:pt idx="40">
                  <c:v>86.625</c:v>
                </c:pt>
                <c:pt idx="41">
                  <c:v>87.311999999999998</c:v>
                </c:pt>
                <c:pt idx="42">
                  <c:v>86.795999999999992</c:v>
                </c:pt>
                <c:pt idx="43">
                  <c:v>87.314999999999998</c:v>
                </c:pt>
                <c:pt idx="44">
                  <c:v>87.671999999999997</c:v>
                </c:pt>
                <c:pt idx="45">
                  <c:v>87.78</c:v>
                </c:pt>
                <c:pt idx="46">
                  <c:v>87.468999999999994</c:v>
                </c:pt>
                <c:pt idx="47">
                  <c:v>87.772000000000006</c:v>
                </c:pt>
                <c:pt idx="48">
                  <c:v>87.51</c:v>
                </c:pt>
                <c:pt idx="49">
                  <c:v>87.424000000000007</c:v>
                </c:pt>
                <c:pt idx="50">
                  <c:v>87.361999999999995</c:v>
                </c:pt>
                <c:pt idx="51">
                  <c:v>87.408000000000001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'2016年全井戸集計表'!$BB$2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'2016年全井戸集計表'!$BB$3:$BB$54</c:f>
              <c:numCache>
                <c:formatCode>General</c:formatCode>
                <c:ptCount val="52"/>
                <c:pt idx="0">
                  <c:v>80.058999999999997</c:v>
                </c:pt>
                <c:pt idx="1">
                  <c:v>79.954999999999998</c:v>
                </c:pt>
                <c:pt idx="2">
                  <c:v>80.277999999999992</c:v>
                </c:pt>
                <c:pt idx="3">
                  <c:v>79.814999999999998</c:v>
                </c:pt>
                <c:pt idx="4">
                  <c:v>80.077999999999989</c:v>
                </c:pt>
                <c:pt idx="5">
                  <c:v>79.871999999999986</c:v>
                </c:pt>
                <c:pt idx="6">
                  <c:v>79.905000000000001</c:v>
                </c:pt>
                <c:pt idx="7">
                  <c:v>80.092999999999989</c:v>
                </c:pt>
                <c:pt idx="8">
                  <c:v>80.298000000000002</c:v>
                </c:pt>
                <c:pt idx="9">
                  <c:v>80.209999999999994</c:v>
                </c:pt>
                <c:pt idx="10">
                  <c:v>80.913999999999987</c:v>
                </c:pt>
                <c:pt idx="11">
                  <c:v>81.03</c:v>
                </c:pt>
                <c:pt idx="12">
                  <c:v>80.574999999999989</c:v>
                </c:pt>
                <c:pt idx="13">
                  <c:v>80.571999999999989</c:v>
                </c:pt>
                <c:pt idx="14">
                  <c:v>81.044999999999987</c:v>
                </c:pt>
                <c:pt idx="15">
                  <c:v>80.557999999999993</c:v>
                </c:pt>
                <c:pt idx="16">
                  <c:v>80.449999999999989</c:v>
                </c:pt>
                <c:pt idx="17">
                  <c:v>80.424999999999997</c:v>
                </c:pt>
                <c:pt idx="18">
                  <c:v>80.956999999999994</c:v>
                </c:pt>
                <c:pt idx="19">
                  <c:v>80.718999999999994</c:v>
                </c:pt>
                <c:pt idx="20">
                  <c:v>80.821999999999989</c:v>
                </c:pt>
                <c:pt idx="21">
                  <c:v>80.757999999999996</c:v>
                </c:pt>
                <c:pt idx="22">
                  <c:v>80.424999999999997</c:v>
                </c:pt>
                <c:pt idx="23">
                  <c:v>80.694999999999993</c:v>
                </c:pt>
                <c:pt idx="24">
                  <c:v>80.577999999999989</c:v>
                </c:pt>
                <c:pt idx="25">
                  <c:v>80.99799999999999</c:v>
                </c:pt>
                <c:pt idx="26">
                  <c:v>81.170999999999992</c:v>
                </c:pt>
                <c:pt idx="27">
                  <c:v>81.756999999999991</c:v>
                </c:pt>
                <c:pt idx="28">
                  <c:v>81.963999999999999</c:v>
                </c:pt>
                <c:pt idx="29">
                  <c:v>80.706999999999994</c:v>
                </c:pt>
                <c:pt idx="30">
                  <c:v>80.99799999999999</c:v>
                </c:pt>
                <c:pt idx="31">
                  <c:v>80.776999999999987</c:v>
                </c:pt>
                <c:pt idx="32">
                  <c:v>80.74199999999999</c:v>
                </c:pt>
                <c:pt idx="33">
                  <c:v>82.066999999999993</c:v>
                </c:pt>
                <c:pt idx="34">
                  <c:v>84.421999999999997</c:v>
                </c:pt>
                <c:pt idx="35">
                  <c:v>84.421999999999997</c:v>
                </c:pt>
                <c:pt idx="36">
                  <c:v>80.671999999999997</c:v>
                </c:pt>
                <c:pt idx="37">
                  <c:v>81.258999999999986</c:v>
                </c:pt>
                <c:pt idx="38">
                  <c:v>81.091999999999985</c:v>
                </c:pt>
                <c:pt idx="39">
                  <c:v>81.728999999999985</c:v>
                </c:pt>
                <c:pt idx="40">
                  <c:v>80.834999999999994</c:v>
                </c:pt>
                <c:pt idx="41">
                  <c:v>81.253999999999991</c:v>
                </c:pt>
                <c:pt idx="42">
                  <c:v>80.877999999999986</c:v>
                </c:pt>
                <c:pt idx="43">
                  <c:v>81.250999999999991</c:v>
                </c:pt>
                <c:pt idx="44">
                  <c:v>81.313999999999993</c:v>
                </c:pt>
                <c:pt idx="45">
                  <c:v>81.61099999999999</c:v>
                </c:pt>
                <c:pt idx="46">
                  <c:v>81.167999999999992</c:v>
                </c:pt>
                <c:pt idx="47">
                  <c:v>81.256</c:v>
                </c:pt>
                <c:pt idx="48">
                  <c:v>81.27</c:v>
                </c:pt>
                <c:pt idx="49">
                  <c:v>81.138999999999996</c:v>
                </c:pt>
                <c:pt idx="50">
                  <c:v>81.204999999999998</c:v>
                </c:pt>
                <c:pt idx="51">
                  <c:v>81.253999999999991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'2016年全井戸集計表'!$BC$2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'2016年全井戸集計表'!$BC$3:$BC$54</c:f>
              <c:numCache>
                <c:formatCode>General</c:formatCode>
                <c:ptCount val="52"/>
                <c:pt idx="0">
                  <c:v>76.471000000000004</c:v>
                </c:pt>
                <c:pt idx="1">
                  <c:v>76.69</c:v>
                </c:pt>
                <c:pt idx="2">
                  <c:v>77.704000000000008</c:v>
                </c:pt>
                <c:pt idx="3">
                  <c:v>76.414000000000001</c:v>
                </c:pt>
                <c:pt idx="4">
                  <c:v>76.477999999999994</c:v>
                </c:pt>
                <c:pt idx="5">
                  <c:v>76.412000000000006</c:v>
                </c:pt>
                <c:pt idx="6">
                  <c:v>76.393000000000001</c:v>
                </c:pt>
                <c:pt idx="7">
                  <c:v>76.245000000000005</c:v>
                </c:pt>
                <c:pt idx="8">
                  <c:v>76.245000000000005</c:v>
                </c:pt>
                <c:pt idx="9">
                  <c:v>76.298000000000002</c:v>
                </c:pt>
                <c:pt idx="10">
                  <c:v>76.599000000000004</c:v>
                </c:pt>
                <c:pt idx="11">
                  <c:v>76.488</c:v>
                </c:pt>
                <c:pt idx="12">
                  <c:v>75.981999999999999</c:v>
                </c:pt>
                <c:pt idx="13">
                  <c:v>76.132999999999996</c:v>
                </c:pt>
                <c:pt idx="14">
                  <c:v>76.194999999999993</c:v>
                </c:pt>
                <c:pt idx="15">
                  <c:v>76.149000000000001</c:v>
                </c:pt>
                <c:pt idx="16">
                  <c:v>75.914000000000001</c:v>
                </c:pt>
                <c:pt idx="17">
                  <c:v>76.195999999999998</c:v>
                </c:pt>
                <c:pt idx="18">
                  <c:v>76.11099999999999</c:v>
                </c:pt>
                <c:pt idx="19">
                  <c:v>76.313000000000002</c:v>
                </c:pt>
                <c:pt idx="20">
                  <c:v>76.164999999999992</c:v>
                </c:pt>
                <c:pt idx="21">
                  <c:v>76.37</c:v>
                </c:pt>
                <c:pt idx="22">
                  <c:v>76.093000000000004</c:v>
                </c:pt>
                <c:pt idx="23">
                  <c:v>76.412999999999997</c:v>
                </c:pt>
                <c:pt idx="24">
                  <c:v>76.192999999999998</c:v>
                </c:pt>
                <c:pt idx="25">
                  <c:v>76.319999999999993</c:v>
                </c:pt>
                <c:pt idx="26">
                  <c:v>76.072000000000003</c:v>
                </c:pt>
                <c:pt idx="27">
                  <c:v>76.225999999999999</c:v>
                </c:pt>
                <c:pt idx="28">
                  <c:v>76.516999999999996</c:v>
                </c:pt>
                <c:pt idx="29">
                  <c:v>78.87299999999999</c:v>
                </c:pt>
                <c:pt idx="30">
                  <c:v>78.426999999999992</c:v>
                </c:pt>
                <c:pt idx="31">
                  <c:v>76.400000000000006</c:v>
                </c:pt>
                <c:pt idx="32">
                  <c:v>76.36</c:v>
                </c:pt>
                <c:pt idx="33">
                  <c:v>76.799000000000007</c:v>
                </c:pt>
                <c:pt idx="34">
                  <c:v>79.751000000000005</c:v>
                </c:pt>
                <c:pt idx="35">
                  <c:v>79.751000000000005</c:v>
                </c:pt>
                <c:pt idx="36">
                  <c:v>76.25</c:v>
                </c:pt>
                <c:pt idx="37">
                  <c:v>76.656999999999996</c:v>
                </c:pt>
                <c:pt idx="38">
                  <c:v>76.09</c:v>
                </c:pt>
                <c:pt idx="39">
                  <c:v>76.546999999999997</c:v>
                </c:pt>
                <c:pt idx="40">
                  <c:v>76.503999999999991</c:v>
                </c:pt>
                <c:pt idx="41">
                  <c:v>76.912999999999997</c:v>
                </c:pt>
                <c:pt idx="42">
                  <c:v>76.569999999999993</c:v>
                </c:pt>
                <c:pt idx="43">
                  <c:v>77</c:v>
                </c:pt>
                <c:pt idx="44">
                  <c:v>76.991</c:v>
                </c:pt>
                <c:pt idx="45">
                  <c:v>77.048000000000002</c:v>
                </c:pt>
                <c:pt idx="46">
                  <c:v>76.697000000000003</c:v>
                </c:pt>
                <c:pt idx="47">
                  <c:v>76.539999999999992</c:v>
                </c:pt>
                <c:pt idx="48">
                  <c:v>76.347999999999999</c:v>
                </c:pt>
                <c:pt idx="49">
                  <c:v>76.62299999999999</c:v>
                </c:pt>
                <c:pt idx="50">
                  <c:v>76.637</c:v>
                </c:pt>
                <c:pt idx="51">
                  <c:v>76.575999999999993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'2016年全井戸集計表'!$BD$2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'2016年全井戸集計表'!$BD$3:$BD$54</c:f>
              <c:numCache>
                <c:formatCode>General</c:formatCode>
                <c:ptCount val="52"/>
                <c:pt idx="0">
                  <c:v>75.377999999999986</c:v>
                </c:pt>
                <c:pt idx="1">
                  <c:v>75.503999999999991</c:v>
                </c:pt>
                <c:pt idx="2">
                  <c:v>75.876999999999995</c:v>
                </c:pt>
                <c:pt idx="3">
                  <c:v>75.35199999999999</c:v>
                </c:pt>
                <c:pt idx="4">
                  <c:v>75.149999999999991</c:v>
                </c:pt>
                <c:pt idx="5">
                  <c:v>75.25</c:v>
                </c:pt>
                <c:pt idx="6">
                  <c:v>75.231999999999999</c:v>
                </c:pt>
                <c:pt idx="7">
                  <c:v>75.176999999999992</c:v>
                </c:pt>
                <c:pt idx="8">
                  <c:v>75.11</c:v>
                </c:pt>
                <c:pt idx="9">
                  <c:v>75.300999999999988</c:v>
                </c:pt>
                <c:pt idx="10">
                  <c:v>76.24799999999999</c:v>
                </c:pt>
                <c:pt idx="11">
                  <c:v>76.158999999999992</c:v>
                </c:pt>
                <c:pt idx="12">
                  <c:v>74.971000000000004</c:v>
                </c:pt>
                <c:pt idx="13">
                  <c:v>75.058999999999997</c:v>
                </c:pt>
                <c:pt idx="14">
                  <c:v>75.488</c:v>
                </c:pt>
                <c:pt idx="15">
                  <c:v>75.108999999999995</c:v>
                </c:pt>
                <c:pt idx="16">
                  <c:v>74.843999999999994</c:v>
                </c:pt>
                <c:pt idx="17">
                  <c:v>74.966999999999999</c:v>
                </c:pt>
                <c:pt idx="18">
                  <c:v>74.596000000000004</c:v>
                </c:pt>
                <c:pt idx="19">
                  <c:v>74.97399999999999</c:v>
                </c:pt>
                <c:pt idx="20">
                  <c:v>74.920999999999992</c:v>
                </c:pt>
                <c:pt idx="21">
                  <c:v>75.046999999999997</c:v>
                </c:pt>
                <c:pt idx="22">
                  <c:v>74.85499999999999</c:v>
                </c:pt>
                <c:pt idx="23">
                  <c:v>75.149999999999991</c:v>
                </c:pt>
                <c:pt idx="24">
                  <c:v>75.336999999999989</c:v>
                </c:pt>
                <c:pt idx="25">
                  <c:v>75.209999999999994</c:v>
                </c:pt>
                <c:pt idx="26">
                  <c:v>75.283999999999992</c:v>
                </c:pt>
                <c:pt idx="27">
                  <c:v>75.215000000000003</c:v>
                </c:pt>
                <c:pt idx="28">
                  <c:v>75.349999999999994</c:v>
                </c:pt>
                <c:pt idx="29">
                  <c:v>78.313999999999993</c:v>
                </c:pt>
                <c:pt idx="30">
                  <c:v>78.066999999999993</c:v>
                </c:pt>
                <c:pt idx="31">
                  <c:v>75.195999999999998</c:v>
                </c:pt>
                <c:pt idx="32">
                  <c:v>75.143999999999991</c:v>
                </c:pt>
                <c:pt idx="33">
                  <c:v>75.806999999999988</c:v>
                </c:pt>
                <c:pt idx="34">
                  <c:v>76.466999999999999</c:v>
                </c:pt>
                <c:pt idx="35">
                  <c:v>76.466999999999999</c:v>
                </c:pt>
                <c:pt idx="36">
                  <c:v>76.000999999999991</c:v>
                </c:pt>
                <c:pt idx="37">
                  <c:v>76.97699999999999</c:v>
                </c:pt>
                <c:pt idx="38">
                  <c:v>75.153999999999996</c:v>
                </c:pt>
                <c:pt idx="39">
                  <c:v>74.97</c:v>
                </c:pt>
                <c:pt idx="40">
                  <c:v>75.367999999999995</c:v>
                </c:pt>
                <c:pt idx="41">
                  <c:v>76.131</c:v>
                </c:pt>
                <c:pt idx="42">
                  <c:v>75.411999999999992</c:v>
                </c:pt>
                <c:pt idx="43">
                  <c:v>75.252999999999986</c:v>
                </c:pt>
                <c:pt idx="44">
                  <c:v>75.061999999999998</c:v>
                </c:pt>
                <c:pt idx="45">
                  <c:v>75.265999999999991</c:v>
                </c:pt>
                <c:pt idx="46">
                  <c:v>75.308999999999997</c:v>
                </c:pt>
                <c:pt idx="47">
                  <c:v>75.406999999999996</c:v>
                </c:pt>
                <c:pt idx="48">
                  <c:v>75.169999999999987</c:v>
                </c:pt>
                <c:pt idx="49">
                  <c:v>75.356999999999999</c:v>
                </c:pt>
                <c:pt idx="50">
                  <c:v>75.343999999999994</c:v>
                </c:pt>
                <c:pt idx="51">
                  <c:v>75.603999999999999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'2016年全井戸集計表'!$BE$2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'2016年全井戸集計表'!$BE$3:$BE$54</c:f>
              <c:numCache>
                <c:formatCode>General</c:formatCode>
                <c:ptCount val="52"/>
                <c:pt idx="0">
                  <c:v>75.847999999999999</c:v>
                </c:pt>
                <c:pt idx="1">
                  <c:v>75.457999999999998</c:v>
                </c:pt>
                <c:pt idx="2">
                  <c:v>75.400999999999996</c:v>
                </c:pt>
                <c:pt idx="3">
                  <c:v>75.236999999999995</c:v>
                </c:pt>
                <c:pt idx="4">
                  <c:v>75.459000000000003</c:v>
                </c:pt>
                <c:pt idx="5">
                  <c:v>75.173000000000002</c:v>
                </c:pt>
                <c:pt idx="6">
                  <c:v>75.177999999999997</c:v>
                </c:pt>
                <c:pt idx="7">
                  <c:v>75.042000000000002</c:v>
                </c:pt>
                <c:pt idx="8">
                  <c:v>75.043000000000006</c:v>
                </c:pt>
                <c:pt idx="9">
                  <c:v>75.051000000000002</c:v>
                </c:pt>
                <c:pt idx="10">
                  <c:v>74.917000000000002</c:v>
                </c:pt>
                <c:pt idx="11">
                  <c:v>74.843999999999994</c:v>
                </c:pt>
                <c:pt idx="12">
                  <c:v>74.893000000000001</c:v>
                </c:pt>
                <c:pt idx="13">
                  <c:v>75.019000000000005</c:v>
                </c:pt>
                <c:pt idx="14">
                  <c:v>74.926000000000002</c:v>
                </c:pt>
                <c:pt idx="15">
                  <c:v>75.048000000000002</c:v>
                </c:pt>
                <c:pt idx="16">
                  <c:v>75.206000000000003</c:v>
                </c:pt>
                <c:pt idx="17">
                  <c:v>75.025000000000006</c:v>
                </c:pt>
                <c:pt idx="18">
                  <c:v>75.102000000000004</c:v>
                </c:pt>
                <c:pt idx="19">
                  <c:v>75.140999999999991</c:v>
                </c:pt>
                <c:pt idx="20">
                  <c:v>75.253999999999991</c:v>
                </c:pt>
                <c:pt idx="21">
                  <c:v>75.242999999999995</c:v>
                </c:pt>
                <c:pt idx="22">
                  <c:v>75.242999999999995</c:v>
                </c:pt>
                <c:pt idx="23">
                  <c:v>75.329000000000008</c:v>
                </c:pt>
                <c:pt idx="24">
                  <c:v>75.420999999999992</c:v>
                </c:pt>
                <c:pt idx="25">
                  <c:v>75.138000000000005</c:v>
                </c:pt>
                <c:pt idx="26">
                  <c:v>74.981999999999999</c:v>
                </c:pt>
                <c:pt idx="27">
                  <c:v>75.203000000000003</c:v>
                </c:pt>
                <c:pt idx="28">
                  <c:v>75.253999999999991</c:v>
                </c:pt>
                <c:pt idx="29">
                  <c:v>76.325000000000003</c:v>
                </c:pt>
                <c:pt idx="30">
                  <c:v>75.966999999999999</c:v>
                </c:pt>
                <c:pt idx="31">
                  <c:v>75.24799999999999</c:v>
                </c:pt>
                <c:pt idx="32">
                  <c:v>75.143000000000001</c:v>
                </c:pt>
                <c:pt idx="33">
                  <c:v>75.465999999999994</c:v>
                </c:pt>
                <c:pt idx="34">
                  <c:v>75.81</c:v>
                </c:pt>
                <c:pt idx="35">
                  <c:v>75.81</c:v>
                </c:pt>
                <c:pt idx="36">
                  <c:v>75.036000000000001</c:v>
                </c:pt>
                <c:pt idx="37">
                  <c:v>76.206000000000003</c:v>
                </c:pt>
                <c:pt idx="38">
                  <c:v>75.147999999999996</c:v>
                </c:pt>
                <c:pt idx="39">
                  <c:v>75.581000000000003</c:v>
                </c:pt>
                <c:pt idx="40">
                  <c:v>75.332999999999998</c:v>
                </c:pt>
                <c:pt idx="41">
                  <c:v>75.647999999999996</c:v>
                </c:pt>
                <c:pt idx="42">
                  <c:v>75.382000000000005</c:v>
                </c:pt>
                <c:pt idx="43">
                  <c:v>75.215999999999994</c:v>
                </c:pt>
                <c:pt idx="44">
                  <c:v>75.373999999999995</c:v>
                </c:pt>
                <c:pt idx="45">
                  <c:v>75.795999999999992</c:v>
                </c:pt>
                <c:pt idx="46">
                  <c:v>75.436999999999998</c:v>
                </c:pt>
                <c:pt idx="47">
                  <c:v>75.28</c:v>
                </c:pt>
                <c:pt idx="48">
                  <c:v>79.564999999999998</c:v>
                </c:pt>
                <c:pt idx="49">
                  <c:v>75.332999999999998</c:v>
                </c:pt>
                <c:pt idx="50">
                  <c:v>75.302999999999997</c:v>
                </c:pt>
                <c:pt idx="51">
                  <c:v>75.396999999999991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'2016年全井戸集計表'!$BF$2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'2016年全井戸集計表'!$BG$2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'2016年全井戸集計表'!$BG$3:$BG$54</c:f>
              <c:numCache>
                <c:formatCode>0.000_ </c:formatCode>
                <c:ptCount val="52"/>
                <c:pt idx="0">
                  <c:v>70.247</c:v>
                </c:pt>
                <c:pt idx="1">
                  <c:v>70.058999999999997</c:v>
                </c:pt>
                <c:pt idx="2">
                  <c:v>69.844999999999999</c:v>
                </c:pt>
                <c:pt idx="3">
                  <c:v>70.025999999999996</c:v>
                </c:pt>
                <c:pt idx="4">
                  <c:v>69.983999999999995</c:v>
                </c:pt>
                <c:pt idx="5">
                  <c:v>70.094999999999999</c:v>
                </c:pt>
                <c:pt idx="6">
                  <c:v>70.057000000000002</c:v>
                </c:pt>
                <c:pt idx="7">
                  <c:v>70.183999999999997</c:v>
                </c:pt>
                <c:pt idx="8">
                  <c:v>70.135999999999996</c:v>
                </c:pt>
                <c:pt idx="9">
                  <c:v>70.108999999999995</c:v>
                </c:pt>
                <c:pt idx="10">
                  <c:v>70.323999999999998</c:v>
                </c:pt>
                <c:pt idx="11">
                  <c:v>70.503</c:v>
                </c:pt>
                <c:pt idx="12">
                  <c:v>70.094999999999999</c:v>
                </c:pt>
                <c:pt idx="13">
                  <c:v>70.176999999999992</c:v>
                </c:pt>
                <c:pt idx="14">
                  <c:v>69.584000000000003</c:v>
                </c:pt>
                <c:pt idx="15">
                  <c:v>70.182000000000002</c:v>
                </c:pt>
                <c:pt idx="16">
                  <c:v>70.156999999999996</c:v>
                </c:pt>
                <c:pt idx="17">
                  <c:v>70.146999999999991</c:v>
                </c:pt>
                <c:pt idx="18">
                  <c:v>70.003999999999991</c:v>
                </c:pt>
                <c:pt idx="19">
                  <c:v>70.231999999999999</c:v>
                </c:pt>
                <c:pt idx="20">
                  <c:v>70.082999999999998</c:v>
                </c:pt>
                <c:pt idx="21">
                  <c:v>70.227000000000004</c:v>
                </c:pt>
                <c:pt idx="22">
                  <c:v>70.14</c:v>
                </c:pt>
                <c:pt idx="23">
                  <c:v>70.457999999999998</c:v>
                </c:pt>
                <c:pt idx="24">
                  <c:v>70.278999999999996</c:v>
                </c:pt>
                <c:pt idx="25">
                  <c:v>70.230999999999995</c:v>
                </c:pt>
                <c:pt idx="26">
                  <c:v>70.245000000000005</c:v>
                </c:pt>
                <c:pt idx="27">
                  <c:v>70.257999999999996</c:v>
                </c:pt>
                <c:pt idx="28">
                  <c:v>70.185000000000002</c:v>
                </c:pt>
                <c:pt idx="29">
                  <c:v>70.203000000000003</c:v>
                </c:pt>
                <c:pt idx="30">
                  <c:v>70.259999999999991</c:v>
                </c:pt>
                <c:pt idx="31">
                  <c:v>70.266999999999996</c:v>
                </c:pt>
                <c:pt idx="32">
                  <c:v>70.203999999999994</c:v>
                </c:pt>
                <c:pt idx="33">
                  <c:v>71.396999999999991</c:v>
                </c:pt>
                <c:pt idx="34">
                  <c:v>65.683999999999997</c:v>
                </c:pt>
                <c:pt idx="35">
                  <c:v>70.228999999999999</c:v>
                </c:pt>
                <c:pt idx="36">
                  <c:v>70.228999999999999</c:v>
                </c:pt>
                <c:pt idx="37">
                  <c:v>70.382000000000005</c:v>
                </c:pt>
                <c:pt idx="38">
                  <c:v>70.328999999999994</c:v>
                </c:pt>
                <c:pt idx="39">
                  <c:v>70.203999999999994</c:v>
                </c:pt>
                <c:pt idx="40">
                  <c:v>70.24199999999999</c:v>
                </c:pt>
                <c:pt idx="41">
                  <c:v>70.881</c:v>
                </c:pt>
                <c:pt idx="42">
                  <c:v>70.230999999999995</c:v>
                </c:pt>
                <c:pt idx="43">
                  <c:v>70.164000000000001</c:v>
                </c:pt>
                <c:pt idx="44">
                  <c:v>70.521999999999991</c:v>
                </c:pt>
                <c:pt idx="45">
                  <c:v>70.863</c:v>
                </c:pt>
                <c:pt idx="46">
                  <c:v>70.254999999999995</c:v>
                </c:pt>
                <c:pt idx="47">
                  <c:v>70.281999999999996</c:v>
                </c:pt>
                <c:pt idx="48">
                  <c:v>70.456000000000003</c:v>
                </c:pt>
                <c:pt idx="49">
                  <c:v>70.17</c:v>
                </c:pt>
                <c:pt idx="50">
                  <c:v>70.188999999999993</c:v>
                </c:pt>
                <c:pt idx="51">
                  <c:v>70.100999999999999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'2016年全井戸集計表'!$BH$2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'2016年全井戸集計表'!$BH$3:$BH$54</c:f>
              <c:numCache>
                <c:formatCode>0.000_ </c:formatCode>
                <c:ptCount val="52"/>
                <c:pt idx="0">
                  <c:v>63.68</c:v>
                </c:pt>
                <c:pt idx="1">
                  <c:v>63.805</c:v>
                </c:pt>
                <c:pt idx="2">
                  <c:v>63.977000000000004</c:v>
                </c:pt>
                <c:pt idx="3">
                  <c:v>63.603999999999999</c:v>
                </c:pt>
                <c:pt idx="4">
                  <c:v>63.488</c:v>
                </c:pt>
                <c:pt idx="5">
                  <c:v>63.813000000000002</c:v>
                </c:pt>
                <c:pt idx="6">
                  <c:v>63.879000000000005</c:v>
                </c:pt>
                <c:pt idx="7">
                  <c:v>64.093000000000004</c:v>
                </c:pt>
                <c:pt idx="8">
                  <c:v>63.948999999999998</c:v>
                </c:pt>
                <c:pt idx="9">
                  <c:v>64.117000000000004</c:v>
                </c:pt>
                <c:pt idx="10">
                  <c:v>64.210999999999999</c:v>
                </c:pt>
                <c:pt idx="11">
                  <c:v>64.088999999999999</c:v>
                </c:pt>
                <c:pt idx="12">
                  <c:v>63.704999999999998</c:v>
                </c:pt>
                <c:pt idx="13">
                  <c:v>63.849000000000004</c:v>
                </c:pt>
                <c:pt idx="14">
                  <c:v>63.886000000000003</c:v>
                </c:pt>
                <c:pt idx="15">
                  <c:v>63.758000000000003</c:v>
                </c:pt>
                <c:pt idx="16">
                  <c:v>63.795000000000002</c:v>
                </c:pt>
                <c:pt idx="17">
                  <c:v>63.628</c:v>
                </c:pt>
                <c:pt idx="18">
                  <c:v>63.515999999999998</c:v>
                </c:pt>
                <c:pt idx="19">
                  <c:v>63.918999999999997</c:v>
                </c:pt>
                <c:pt idx="20">
                  <c:v>63.878</c:v>
                </c:pt>
                <c:pt idx="21">
                  <c:v>63.728000000000002</c:v>
                </c:pt>
                <c:pt idx="22">
                  <c:v>63.619</c:v>
                </c:pt>
                <c:pt idx="23">
                  <c:v>63.828000000000003</c:v>
                </c:pt>
                <c:pt idx="24">
                  <c:v>63.871000000000002</c:v>
                </c:pt>
                <c:pt idx="25">
                  <c:v>63.792000000000002</c:v>
                </c:pt>
                <c:pt idx="26">
                  <c:v>63.889000000000003</c:v>
                </c:pt>
                <c:pt idx="27">
                  <c:v>63.933999999999997</c:v>
                </c:pt>
                <c:pt idx="28">
                  <c:v>63.761000000000003</c:v>
                </c:pt>
                <c:pt idx="29">
                  <c:v>63.701000000000001</c:v>
                </c:pt>
                <c:pt idx="30">
                  <c:v>63.933999999999997</c:v>
                </c:pt>
                <c:pt idx="31">
                  <c:v>63.876000000000005</c:v>
                </c:pt>
                <c:pt idx="32">
                  <c:v>63.768999999999998</c:v>
                </c:pt>
                <c:pt idx="33">
                  <c:v>63.768999999999998</c:v>
                </c:pt>
                <c:pt idx="34">
                  <c:v>64.757000000000005</c:v>
                </c:pt>
                <c:pt idx="35">
                  <c:v>63.755000000000003</c:v>
                </c:pt>
                <c:pt idx="36">
                  <c:v>63.698</c:v>
                </c:pt>
                <c:pt idx="37">
                  <c:v>63.581000000000003</c:v>
                </c:pt>
                <c:pt idx="38">
                  <c:v>63.783999999999999</c:v>
                </c:pt>
                <c:pt idx="39">
                  <c:v>63.783999999999999</c:v>
                </c:pt>
                <c:pt idx="40">
                  <c:v>63.768000000000001</c:v>
                </c:pt>
                <c:pt idx="41">
                  <c:v>64.12</c:v>
                </c:pt>
                <c:pt idx="42">
                  <c:v>63.691000000000003</c:v>
                </c:pt>
                <c:pt idx="43">
                  <c:v>63.648000000000003</c:v>
                </c:pt>
                <c:pt idx="44">
                  <c:v>64.012</c:v>
                </c:pt>
                <c:pt idx="45">
                  <c:v>64.548000000000002</c:v>
                </c:pt>
                <c:pt idx="46">
                  <c:v>63.724000000000004</c:v>
                </c:pt>
                <c:pt idx="47">
                  <c:v>63.823999999999998</c:v>
                </c:pt>
                <c:pt idx="48">
                  <c:v>63.859000000000002</c:v>
                </c:pt>
                <c:pt idx="49">
                  <c:v>63.633000000000003</c:v>
                </c:pt>
                <c:pt idx="50">
                  <c:v>63.673999999999999</c:v>
                </c:pt>
                <c:pt idx="51">
                  <c:v>63.789000000000001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'2016年全井戸集計表'!$BI$2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'2016年全井戸集計表'!$BI$3:$BI$54</c:f>
              <c:numCache>
                <c:formatCode>0.000_ </c:formatCode>
                <c:ptCount val="52"/>
                <c:pt idx="0">
                  <c:v>58.833999999999996</c:v>
                </c:pt>
                <c:pt idx="1">
                  <c:v>58.652000000000001</c:v>
                </c:pt>
                <c:pt idx="2">
                  <c:v>57.896999999999991</c:v>
                </c:pt>
                <c:pt idx="3">
                  <c:v>57.777000000000001</c:v>
                </c:pt>
                <c:pt idx="4">
                  <c:v>57.912999999999997</c:v>
                </c:pt>
                <c:pt idx="5">
                  <c:v>57.847999999999999</c:v>
                </c:pt>
                <c:pt idx="6">
                  <c:v>57.721999999999994</c:v>
                </c:pt>
                <c:pt idx="7">
                  <c:v>57.640999999999998</c:v>
                </c:pt>
                <c:pt idx="8">
                  <c:v>58.054999999999993</c:v>
                </c:pt>
                <c:pt idx="9">
                  <c:v>57.924999999999997</c:v>
                </c:pt>
                <c:pt idx="10">
                  <c:v>58.42</c:v>
                </c:pt>
                <c:pt idx="11">
                  <c:v>58.567999999999998</c:v>
                </c:pt>
                <c:pt idx="12">
                  <c:v>58.040999999999997</c:v>
                </c:pt>
                <c:pt idx="13">
                  <c:v>57.591999999999999</c:v>
                </c:pt>
                <c:pt idx="14">
                  <c:v>54.391999999999996</c:v>
                </c:pt>
                <c:pt idx="15">
                  <c:v>54.322999999999993</c:v>
                </c:pt>
                <c:pt idx="16">
                  <c:v>54.12</c:v>
                </c:pt>
                <c:pt idx="17">
                  <c:v>54.207999999999998</c:v>
                </c:pt>
                <c:pt idx="18">
                  <c:v>54.134999999999998</c:v>
                </c:pt>
                <c:pt idx="19">
                  <c:v>58.424999999999997</c:v>
                </c:pt>
                <c:pt idx="20">
                  <c:v>54.497999999999998</c:v>
                </c:pt>
                <c:pt idx="21">
                  <c:v>54.397999999999996</c:v>
                </c:pt>
                <c:pt idx="22">
                  <c:v>54.064999999999998</c:v>
                </c:pt>
                <c:pt idx="23">
                  <c:v>54.185999999999993</c:v>
                </c:pt>
                <c:pt idx="24">
                  <c:v>54.17</c:v>
                </c:pt>
                <c:pt idx="25">
                  <c:v>57.181999999999995</c:v>
                </c:pt>
                <c:pt idx="26">
                  <c:v>59.23</c:v>
                </c:pt>
                <c:pt idx="27">
                  <c:v>59.358999999999995</c:v>
                </c:pt>
                <c:pt idx="28">
                  <c:v>59.137999999999998</c:v>
                </c:pt>
                <c:pt idx="29">
                  <c:v>59.04</c:v>
                </c:pt>
                <c:pt idx="30">
                  <c:v>59.357999999999997</c:v>
                </c:pt>
                <c:pt idx="31">
                  <c:v>59.035999999999994</c:v>
                </c:pt>
                <c:pt idx="32">
                  <c:v>58.905000000000001</c:v>
                </c:pt>
                <c:pt idx="33">
                  <c:v>60.153999999999996</c:v>
                </c:pt>
                <c:pt idx="34">
                  <c:v>60.528999999999996</c:v>
                </c:pt>
                <c:pt idx="35">
                  <c:v>60.172999999999995</c:v>
                </c:pt>
                <c:pt idx="36">
                  <c:v>59.828999999999994</c:v>
                </c:pt>
                <c:pt idx="37">
                  <c:v>54.668999999999997</c:v>
                </c:pt>
                <c:pt idx="38">
                  <c:v>54.754999999999995</c:v>
                </c:pt>
                <c:pt idx="39">
                  <c:v>54.682999999999993</c:v>
                </c:pt>
                <c:pt idx="40">
                  <c:v>58.954999999999998</c:v>
                </c:pt>
                <c:pt idx="41">
                  <c:v>59.876999999999995</c:v>
                </c:pt>
                <c:pt idx="42">
                  <c:v>54.213999999999999</c:v>
                </c:pt>
                <c:pt idx="43">
                  <c:v>54.227999999999994</c:v>
                </c:pt>
                <c:pt idx="44">
                  <c:v>54.156999999999996</c:v>
                </c:pt>
                <c:pt idx="45">
                  <c:v>55.792999999999992</c:v>
                </c:pt>
                <c:pt idx="46">
                  <c:v>54.272999999999996</c:v>
                </c:pt>
                <c:pt idx="47">
                  <c:v>54.367999999999995</c:v>
                </c:pt>
                <c:pt idx="48">
                  <c:v>54.378999999999998</c:v>
                </c:pt>
                <c:pt idx="49">
                  <c:v>54.197999999999993</c:v>
                </c:pt>
                <c:pt idx="50">
                  <c:v>54.241</c:v>
                </c:pt>
                <c:pt idx="51">
                  <c:v>54.205999999999996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'2016年全井戸集計表'!$BJ$2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'2016年全井戸集計表'!$BK$2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'2016年全井戸集計表'!$BK$3:$BK$54</c:f>
              <c:numCache>
                <c:formatCode>0.000_ </c:formatCode>
                <c:ptCount val="52"/>
                <c:pt idx="0">
                  <c:v>54.393999999999998</c:v>
                </c:pt>
                <c:pt idx="1">
                  <c:v>53.972999999999999</c:v>
                </c:pt>
                <c:pt idx="2">
                  <c:v>51.747999999999998</c:v>
                </c:pt>
                <c:pt idx="3">
                  <c:v>51.670999999999999</c:v>
                </c:pt>
                <c:pt idx="4">
                  <c:v>51.975999999999999</c:v>
                </c:pt>
                <c:pt idx="5">
                  <c:v>51.613</c:v>
                </c:pt>
                <c:pt idx="6">
                  <c:v>51.314</c:v>
                </c:pt>
                <c:pt idx="7">
                  <c:v>51.713000000000001</c:v>
                </c:pt>
                <c:pt idx="8">
                  <c:v>52.001999999999995</c:v>
                </c:pt>
                <c:pt idx="9">
                  <c:v>51.975000000000001</c:v>
                </c:pt>
                <c:pt idx="10">
                  <c:v>52.745999999999995</c:v>
                </c:pt>
                <c:pt idx="11">
                  <c:v>52.941000000000003</c:v>
                </c:pt>
                <c:pt idx="12">
                  <c:v>52.515999999999998</c:v>
                </c:pt>
                <c:pt idx="13">
                  <c:v>51.85</c:v>
                </c:pt>
                <c:pt idx="14">
                  <c:v>51.424999999999997</c:v>
                </c:pt>
                <c:pt idx="15">
                  <c:v>51.027999999999999</c:v>
                </c:pt>
                <c:pt idx="16">
                  <c:v>46.989000000000004</c:v>
                </c:pt>
                <c:pt idx="17">
                  <c:v>50.728999999999999</c:v>
                </c:pt>
                <c:pt idx="18">
                  <c:v>50.353999999999999</c:v>
                </c:pt>
                <c:pt idx="19">
                  <c:v>54.843000000000004</c:v>
                </c:pt>
                <c:pt idx="20">
                  <c:v>51.317999999999998</c:v>
                </c:pt>
                <c:pt idx="21">
                  <c:v>51.066000000000003</c:v>
                </c:pt>
                <c:pt idx="22">
                  <c:v>50.588999999999999</c:v>
                </c:pt>
                <c:pt idx="23">
                  <c:v>49.643000000000001</c:v>
                </c:pt>
                <c:pt idx="24">
                  <c:v>50.021000000000001</c:v>
                </c:pt>
                <c:pt idx="25">
                  <c:v>54.512</c:v>
                </c:pt>
                <c:pt idx="26">
                  <c:v>55.465000000000003</c:v>
                </c:pt>
                <c:pt idx="27">
                  <c:v>55.18</c:v>
                </c:pt>
                <c:pt idx="28">
                  <c:v>54.959000000000003</c:v>
                </c:pt>
                <c:pt idx="29">
                  <c:v>54.625</c:v>
                </c:pt>
                <c:pt idx="30">
                  <c:v>54.512</c:v>
                </c:pt>
                <c:pt idx="31">
                  <c:v>54.572000000000003</c:v>
                </c:pt>
                <c:pt idx="32">
                  <c:v>54.313000000000002</c:v>
                </c:pt>
                <c:pt idx="33">
                  <c:v>56.879999999999995</c:v>
                </c:pt>
                <c:pt idx="34">
                  <c:v>56.756</c:v>
                </c:pt>
                <c:pt idx="35">
                  <c:v>56.069000000000003</c:v>
                </c:pt>
                <c:pt idx="36">
                  <c:v>55.507999999999996</c:v>
                </c:pt>
                <c:pt idx="37">
                  <c:v>50.658000000000001</c:v>
                </c:pt>
                <c:pt idx="38">
                  <c:v>50.753999999999998</c:v>
                </c:pt>
                <c:pt idx="39">
                  <c:v>51.582999999999998</c:v>
                </c:pt>
                <c:pt idx="40">
                  <c:v>54.482999999999997</c:v>
                </c:pt>
                <c:pt idx="41">
                  <c:v>55.107999999999997</c:v>
                </c:pt>
                <c:pt idx="42">
                  <c:v>48.829000000000001</c:v>
                </c:pt>
                <c:pt idx="43">
                  <c:v>48.76</c:v>
                </c:pt>
                <c:pt idx="44">
                  <c:v>48.896999999999998</c:v>
                </c:pt>
                <c:pt idx="45">
                  <c:v>51.716000000000001</c:v>
                </c:pt>
                <c:pt idx="46">
                  <c:v>49.41</c:v>
                </c:pt>
                <c:pt idx="47">
                  <c:v>49.626999999999995</c:v>
                </c:pt>
                <c:pt idx="48">
                  <c:v>49.51</c:v>
                </c:pt>
                <c:pt idx="49">
                  <c:v>49.188000000000002</c:v>
                </c:pt>
                <c:pt idx="50">
                  <c:v>49.347999999999999</c:v>
                </c:pt>
                <c:pt idx="51">
                  <c:v>49.063000000000002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'2016年全井戸集計表'!$BL$2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'2016年全井戸集計表'!$BL$3:$BL$54</c:f>
              <c:numCache>
                <c:formatCode>0.000_ </c:formatCode>
                <c:ptCount val="52"/>
                <c:pt idx="0">
                  <c:v>48.451000000000008</c:v>
                </c:pt>
                <c:pt idx="1">
                  <c:v>48.414000000000001</c:v>
                </c:pt>
                <c:pt idx="2">
                  <c:v>48.730000000000004</c:v>
                </c:pt>
                <c:pt idx="3">
                  <c:v>47.904000000000003</c:v>
                </c:pt>
                <c:pt idx="4">
                  <c:v>47.863000000000007</c:v>
                </c:pt>
                <c:pt idx="5">
                  <c:v>48.01400000000001</c:v>
                </c:pt>
                <c:pt idx="6">
                  <c:v>48.122</c:v>
                </c:pt>
                <c:pt idx="7">
                  <c:v>48.17</c:v>
                </c:pt>
                <c:pt idx="8">
                  <c:v>48.357000000000006</c:v>
                </c:pt>
                <c:pt idx="9">
                  <c:v>49.443000000000005</c:v>
                </c:pt>
                <c:pt idx="10">
                  <c:v>48.408000000000001</c:v>
                </c:pt>
                <c:pt idx="11">
                  <c:v>48.254000000000005</c:v>
                </c:pt>
                <c:pt idx="12">
                  <c:v>48.06</c:v>
                </c:pt>
                <c:pt idx="13">
                  <c:v>47.837000000000003</c:v>
                </c:pt>
                <c:pt idx="14">
                  <c:v>47.591000000000008</c:v>
                </c:pt>
                <c:pt idx="15">
                  <c:v>47.593000000000004</c:v>
                </c:pt>
                <c:pt idx="16">
                  <c:v>47.411000000000001</c:v>
                </c:pt>
                <c:pt idx="17">
                  <c:v>47.719000000000008</c:v>
                </c:pt>
                <c:pt idx="18">
                  <c:v>47.490000000000009</c:v>
                </c:pt>
                <c:pt idx="19">
                  <c:v>50.806000000000004</c:v>
                </c:pt>
                <c:pt idx="20">
                  <c:v>47.533000000000001</c:v>
                </c:pt>
                <c:pt idx="21">
                  <c:v>47.776000000000003</c:v>
                </c:pt>
                <c:pt idx="22">
                  <c:v>47.776000000000003</c:v>
                </c:pt>
                <c:pt idx="23">
                  <c:v>47.370000000000005</c:v>
                </c:pt>
                <c:pt idx="24">
                  <c:v>47.654000000000003</c:v>
                </c:pt>
                <c:pt idx="25">
                  <c:v>51.549000000000007</c:v>
                </c:pt>
                <c:pt idx="26">
                  <c:v>51.360000000000007</c:v>
                </c:pt>
                <c:pt idx="27">
                  <c:v>51.019000000000005</c:v>
                </c:pt>
                <c:pt idx="28">
                  <c:v>50.985000000000007</c:v>
                </c:pt>
                <c:pt idx="29">
                  <c:v>50.652000000000001</c:v>
                </c:pt>
                <c:pt idx="30">
                  <c:v>50.474000000000004</c:v>
                </c:pt>
                <c:pt idx="31">
                  <c:v>50.634000000000007</c:v>
                </c:pt>
                <c:pt idx="32">
                  <c:v>50.524000000000001</c:v>
                </c:pt>
                <c:pt idx="33">
                  <c:v>52.278000000000006</c:v>
                </c:pt>
                <c:pt idx="34">
                  <c:v>52.007000000000005</c:v>
                </c:pt>
                <c:pt idx="35">
                  <c:v>51.427000000000007</c:v>
                </c:pt>
                <c:pt idx="36">
                  <c:v>51.457000000000008</c:v>
                </c:pt>
                <c:pt idx="37">
                  <c:v>48.168000000000006</c:v>
                </c:pt>
                <c:pt idx="38">
                  <c:v>48.593000000000004</c:v>
                </c:pt>
                <c:pt idx="39">
                  <c:v>48.558000000000007</c:v>
                </c:pt>
                <c:pt idx="40">
                  <c:v>49.493000000000009</c:v>
                </c:pt>
                <c:pt idx="41">
                  <c:v>50.142000000000003</c:v>
                </c:pt>
                <c:pt idx="42">
                  <c:v>47.26400000000001</c:v>
                </c:pt>
                <c:pt idx="43">
                  <c:v>47.669000000000004</c:v>
                </c:pt>
                <c:pt idx="44">
                  <c:v>44.833000000000006</c:v>
                </c:pt>
                <c:pt idx="45">
                  <c:v>49.176000000000002</c:v>
                </c:pt>
                <c:pt idx="46">
                  <c:v>47.652000000000001</c:v>
                </c:pt>
                <c:pt idx="47">
                  <c:v>47.879000000000005</c:v>
                </c:pt>
                <c:pt idx="48">
                  <c:v>48.124000000000009</c:v>
                </c:pt>
                <c:pt idx="49">
                  <c:v>47.629000000000005</c:v>
                </c:pt>
                <c:pt idx="50">
                  <c:v>47.689000000000007</c:v>
                </c:pt>
                <c:pt idx="51">
                  <c:v>47.653000000000006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'2016年全井戸集計表'!$BM$2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'2016年全井戸集計表'!$BM$3:$BM$54</c:f>
              <c:numCache>
                <c:formatCode>0.000_ </c:formatCode>
                <c:ptCount val="52"/>
                <c:pt idx="0">
                  <c:v>51.070000000000007</c:v>
                </c:pt>
                <c:pt idx="1">
                  <c:v>50.868000000000002</c:v>
                </c:pt>
                <c:pt idx="2">
                  <c:v>51.187000000000005</c:v>
                </c:pt>
                <c:pt idx="3">
                  <c:v>50.682000000000002</c:v>
                </c:pt>
                <c:pt idx="4">
                  <c:v>50.807000000000002</c:v>
                </c:pt>
                <c:pt idx="5">
                  <c:v>50.680000000000007</c:v>
                </c:pt>
                <c:pt idx="6">
                  <c:v>50.678000000000004</c:v>
                </c:pt>
                <c:pt idx="7">
                  <c:v>50.88</c:v>
                </c:pt>
                <c:pt idx="8">
                  <c:v>50.771000000000001</c:v>
                </c:pt>
                <c:pt idx="9">
                  <c:v>50.923000000000002</c:v>
                </c:pt>
                <c:pt idx="10">
                  <c:v>51.232000000000006</c:v>
                </c:pt>
                <c:pt idx="11">
                  <c:v>51.468000000000004</c:v>
                </c:pt>
                <c:pt idx="12">
                  <c:v>50.692000000000007</c:v>
                </c:pt>
                <c:pt idx="13">
                  <c:v>50.63</c:v>
                </c:pt>
                <c:pt idx="14">
                  <c:v>50.495000000000005</c:v>
                </c:pt>
                <c:pt idx="15">
                  <c:v>50.307000000000002</c:v>
                </c:pt>
                <c:pt idx="16">
                  <c:v>50.231000000000002</c:v>
                </c:pt>
                <c:pt idx="17">
                  <c:v>50.218000000000004</c:v>
                </c:pt>
                <c:pt idx="18">
                  <c:v>50.202000000000005</c:v>
                </c:pt>
                <c:pt idx="19">
                  <c:v>51.236000000000004</c:v>
                </c:pt>
                <c:pt idx="20">
                  <c:v>50.872</c:v>
                </c:pt>
                <c:pt idx="21">
                  <c:v>50.509</c:v>
                </c:pt>
                <c:pt idx="22">
                  <c:v>50.509</c:v>
                </c:pt>
                <c:pt idx="23">
                  <c:v>50.489000000000004</c:v>
                </c:pt>
                <c:pt idx="24">
                  <c:v>50.538000000000004</c:v>
                </c:pt>
                <c:pt idx="25">
                  <c:v>51.286000000000001</c:v>
                </c:pt>
                <c:pt idx="26">
                  <c:v>51.251000000000005</c:v>
                </c:pt>
                <c:pt idx="27">
                  <c:v>51.287000000000006</c:v>
                </c:pt>
                <c:pt idx="28">
                  <c:v>51.266000000000005</c:v>
                </c:pt>
                <c:pt idx="29">
                  <c:v>51.172000000000004</c:v>
                </c:pt>
                <c:pt idx="30">
                  <c:v>51.287000000000006</c:v>
                </c:pt>
                <c:pt idx="31">
                  <c:v>51.175000000000004</c:v>
                </c:pt>
                <c:pt idx="32">
                  <c:v>51.14</c:v>
                </c:pt>
                <c:pt idx="33">
                  <c:v>52.225000000000001</c:v>
                </c:pt>
                <c:pt idx="34">
                  <c:v>51.895000000000003</c:v>
                </c:pt>
                <c:pt idx="35">
                  <c:v>51.709000000000003</c:v>
                </c:pt>
                <c:pt idx="36">
                  <c:v>51.331000000000003</c:v>
                </c:pt>
                <c:pt idx="37">
                  <c:v>51.116</c:v>
                </c:pt>
                <c:pt idx="38">
                  <c:v>50.85</c:v>
                </c:pt>
                <c:pt idx="39">
                  <c:v>50.637</c:v>
                </c:pt>
                <c:pt idx="40">
                  <c:v>51.087000000000003</c:v>
                </c:pt>
                <c:pt idx="41">
                  <c:v>51.34</c:v>
                </c:pt>
                <c:pt idx="42">
                  <c:v>50.150000000000006</c:v>
                </c:pt>
                <c:pt idx="43">
                  <c:v>50.382000000000005</c:v>
                </c:pt>
                <c:pt idx="44">
                  <c:v>50.508000000000003</c:v>
                </c:pt>
                <c:pt idx="45">
                  <c:v>50.586000000000006</c:v>
                </c:pt>
                <c:pt idx="46">
                  <c:v>50.323</c:v>
                </c:pt>
                <c:pt idx="47">
                  <c:v>50.42</c:v>
                </c:pt>
                <c:pt idx="48">
                  <c:v>50.517000000000003</c:v>
                </c:pt>
                <c:pt idx="49">
                  <c:v>50.263000000000005</c:v>
                </c:pt>
                <c:pt idx="50">
                  <c:v>50.309000000000005</c:v>
                </c:pt>
                <c:pt idx="51">
                  <c:v>50.231000000000002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32584"/>
        <c:axId val="263433368"/>
      </c:lineChart>
      <c:catAx>
        <c:axId val="26343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3433368"/>
        <c:crosses val="autoZero"/>
        <c:auto val="1"/>
        <c:lblAlgn val="ctr"/>
        <c:lblOffset val="100"/>
        <c:noMultiLvlLbl val="0"/>
      </c:catAx>
      <c:valAx>
        <c:axId val="263433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3432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37590379545817E-2"/>
          <c:h val="0.979859241231209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'2016年全井戸集計表'!$DS$2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'2016年全井戸集計表'!$DS$3:$DS$54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12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'2016年全井戸集計表'!$DT$2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03192"/>
        <c:axId val="494003584"/>
      </c:lineChart>
      <c:catAx>
        <c:axId val="49400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003584"/>
        <c:crosses val="autoZero"/>
        <c:auto val="1"/>
        <c:lblAlgn val="ctr"/>
        <c:lblOffset val="100"/>
        <c:noMultiLvlLbl val="0"/>
      </c:catAx>
      <c:valAx>
        <c:axId val="49400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003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'2016年全井戸集計表'!$DW$3:$DW$54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250</c:v>
                </c:pt>
                <c:pt idx="3">
                  <c:v>300</c:v>
                </c:pt>
                <c:pt idx="4">
                  <c:v>300</c:v>
                </c:pt>
                <c:pt idx="5">
                  <c:v>320</c:v>
                </c:pt>
                <c:pt idx="6">
                  <c:v>350</c:v>
                </c:pt>
                <c:pt idx="7">
                  <c:v>350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220</c:v>
                </c:pt>
                <c:pt idx="12">
                  <c:v>260</c:v>
                </c:pt>
                <c:pt idx="13">
                  <c:v>280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300</c:v>
                </c:pt>
                <c:pt idx="22">
                  <c:v>300</c:v>
                </c:pt>
                <c:pt idx="23">
                  <c:v>350</c:v>
                </c:pt>
                <c:pt idx="24">
                  <c:v>300</c:v>
                </c:pt>
                <c:pt idx="25">
                  <c:v>250</c:v>
                </c:pt>
                <c:pt idx="26">
                  <c:v>300</c:v>
                </c:pt>
                <c:pt idx="27">
                  <c:v>250</c:v>
                </c:pt>
                <c:pt idx="28">
                  <c:v>250</c:v>
                </c:pt>
                <c:pt idx="29">
                  <c:v>200</c:v>
                </c:pt>
                <c:pt idx="30">
                  <c:v>250</c:v>
                </c:pt>
                <c:pt idx="31">
                  <c:v>260</c:v>
                </c:pt>
                <c:pt idx="32">
                  <c:v>300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250</c:v>
                </c:pt>
                <c:pt idx="37">
                  <c:v>200</c:v>
                </c:pt>
                <c:pt idx="38">
                  <c:v>220</c:v>
                </c:pt>
                <c:pt idx="39">
                  <c:v>200</c:v>
                </c:pt>
                <c:pt idx="40">
                  <c:v>300</c:v>
                </c:pt>
                <c:pt idx="41">
                  <c:v>300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300</c:v>
                </c:pt>
                <c:pt idx="46">
                  <c:v>300</c:v>
                </c:pt>
                <c:pt idx="47">
                  <c:v>220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04368"/>
        <c:axId val="494004760"/>
      </c:lineChart>
      <c:catAx>
        <c:axId val="49400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004760"/>
        <c:crosses val="autoZero"/>
        <c:auto val="1"/>
        <c:lblAlgn val="ctr"/>
        <c:lblOffset val="100"/>
        <c:noMultiLvlLbl val="0"/>
      </c:catAx>
      <c:valAx>
        <c:axId val="494004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00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'2016年全井戸集計表'!$BO$2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'2016年全井戸集計表'!$BP$2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'2016年全井戸集計表'!$BP$3:$BP$54</c:f>
              <c:numCache>
                <c:formatCode>General</c:formatCode>
                <c:ptCount val="52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300</c:v>
                </c:pt>
                <c:pt idx="13">
                  <c:v>600</c:v>
                </c:pt>
                <c:pt idx="14">
                  <c:v>600</c:v>
                </c:pt>
                <c:pt idx="15">
                  <c:v>500</c:v>
                </c:pt>
                <c:pt idx="16">
                  <c:v>600</c:v>
                </c:pt>
                <c:pt idx="17">
                  <c:v>500</c:v>
                </c:pt>
                <c:pt idx="18">
                  <c:v>500</c:v>
                </c:pt>
                <c:pt idx="19">
                  <c:v>600</c:v>
                </c:pt>
                <c:pt idx="20">
                  <c:v>600</c:v>
                </c:pt>
                <c:pt idx="21">
                  <c:v>500</c:v>
                </c:pt>
                <c:pt idx="22">
                  <c:v>500</c:v>
                </c:pt>
                <c:pt idx="23">
                  <c:v>700</c:v>
                </c:pt>
                <c:pt idx="24">
                  <c:v>600</c:v>
                </c:pt>
                <c:pt idx="25">
                  <c:v>700</c:v>
                </c:pt>
                <c:pt idx="26">
                  <c:v>600</c:v>
                </c:pt>
                <c:pt idx="27">
                  <c:v>750</c:v>
                </c:pt>
                <c:pt idx="28">
                  <c:v>800</c:v>
                </c:pt>
                <c:pt idx="29">
                  <c:v>600</c:v>
                </c:pt>
                <c:pt idx="30">
                  <c:v>500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800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750</c:v>
                </c:pt>
                <c:pt idx="39">
                  <c:v>700</c:v>
                </c:pt>
                <c:pt idx="40">
                  <c:v>380</c:v>
                </c:pt>
                <c:pt idx="41">
                  <c:v>500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'2016年全井戸集計表'!$BQ$2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'2016年全井戸集計表'!$BQ$3:$BQ$54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900</c:v>
                </c:pt>
                <c:pt idx="13">
                  <c:v>1100</c:v>
                </c:pt>
                <c:pt idx="14">
                  <c:v>1000</c:v>
                </c:pt>
                <c:pt idx="15">
                  <c:v>800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900</c:v>
                </c:pt>
                <c:pt idx="20">
                  <c:v>800</c:v>
                </c:pt>
                <c:pt idx="21">
                  <c:v>800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800</c:v>
                </c:pt>
                <c:pt idx="26">
                  <c:v>900</c:v>
                </c:pt>
                <c:pt idx="27">
                  <c:v>1000</c:v>
                </c:pt>
                <c:pt idx="28">
                  <c:v>1100</c:v>
                </c:pt>
                <c:pt idx="29">
                  <c:v>800</c:v>
                </c:pt>
                <c:pt idx="30">
                  <c:v>900</c:v>
                </c:pt>
                <c:pt idx="31">
                  <c:v>900</c:v>
                </c:pt>
                <c:pt idx="32">
                  <c:v>1000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700</c:v>
                </c:pt>
                <c:pt idx="37">
                  <c:v>700</c:v>
                </c:pt>
                <c:pt idx="38">
                  <c:v>500</c:v>
                </c:pt>
                <c:pt idx="39">
                  <c:v>600</c:v>
                </c:pt>
                <c:pt idx="40">
                  <c:v>400</c:v>
                </c:pt>
                <c:pt idx="41">
                  <c:v>700</c:v>
                </c:pt>
                <c:pt idx="42">
                  <c:v>800</c:v>
                </c:pt>
                <c:pt idx="43">
                  <c:v>700</c:v>
                </c:pt>
                <c:pt idx="44">
                  <c:v>750</c:v>
                </c:pt>
                <c:pt idx="45">
                  <c:v>700</c:v>
                </c:pt>
                <c:pt idx="46">
                  <c:v>500</c:v>
                </c:pt>
                <c:pt idx="47">
                  <c:v>800</c:v>
                </c:pt>
                <c:pt idx="48">
                  <c:v>900</c:v>
                </c:pt>
                <c:pt idx="49">
                  <c:v>800</c:v>
                </c:pt>
                <c:pt idx="50">
                  <c:v>600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05544"/>
        <c:axId val="494813048"/>
      </c:lineChart>
      <c:catAx>
        <c:axId val="49400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813048"/>
        <c:crosses val="autoZero"/>
        <c:auto val="1"/>
        <c:lblAlgn val="ctr"/>
        <c:lblOffset val="100"/>
        <c:noMultiLvlLbl val="0"/>
      </c:catAx>
      <c:valAx>
        <c:axId val="494813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005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'2016年全井戸集計表'!$BS$2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'2016年全井戸集計表'!$BT$2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'2016年全井戸集計表'!$BT$3:$BT$54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150</c:v>
                </c:pt>
                <c:pt idx="11">
                  <c:v>120</c:v>
                </c:pt>
                <c:pt idx="12">
                  <c:v>120</c:v>
                </c:pt>
                <c:pt idx="13">
                  <c:v>110</c:v>
                </c:pt>
                <c:pt idx="14">
                  <c:v>120</c:v>
                </c:pt>
                <c:pt idx="15">
                  <c:v>140</c:v>
                </c:pt>
                <c:pt idx="16">
                  <c:v>130</c:v>
                </c:pt>
                <c:pt idx="17">
                  <c:v>120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140</c:v>
                </c:pt>
                <c:pt idx="22">
                  <c:v>150</c:v>
                </c:pt>
                <c:pt idx="23">
                  <c:v>120</c:v>
                </c:pt>
                <c:pt idx="24">
                  <c:v>120</c:v>
                </c:pt>
                <c:pt idx="25">
                  <c:v>140</c:v>
                </c:pt>
                <c:pt idx="26">
                  <c:v>150</c:v>
                </c:pt>
                <c:pt idx="27">
                  <c:v>120</c:v>
                </c:pt>
                <c:pt idx="28">
                  <c:v>130</c:v>
                </c:pt>
                <c:pt idx="29">
                  <c:v>150</c:v>
                </c:pt>
                <c:pt idx="30">
                  <c:v>130</c:v>
                </c:pt>
                <c:pt idx="31">
                  <c:v>140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120</c:v>
                </c:pt>
                <c:pt idx="36">
                  <c:v>130</c:v>
                </c:pt>
                <c:pt idx="37">
                  <c:v>130</c:v>
                </c:pt>
                <c:pt idx="38">
                  <c:v>130</c:v>
                </c:pt>
                <c:pt idx="39">
                  <c:v>120</c:v>
                </c:pt>
                <c:pt idx="40">
                  <c:v>125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130</c:v>
                </c:pt>
                <c:pt idx="45">
                  <c:v>120</c:v>
                </c:pt>
                <c:pt idx="46">
                  <c:v>130</c:v>
                </c:pt>
                <c:pt idx="47">
                  <c:v>150</c:v>
                </c:pt>
                <c:pt idx="48">
                  <c:v>150</c:v>
                </c:pt>
                <c:pt idx="49">
                  <c:v>130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'2016年全井戸集計表'!$BU$2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'2016年全井戸集計表'!$BU$3:$BU$54</c:f>
              <c:numCache>
                <c:formatCode>General</c:formatCode>
                <c:ptCount val="52"/>
                <c:pt idx="0">
                  <c:v>250</c:v>
                </c:pt>
                <c:pt idx="1">
                  <c:v>280</c:v>
                </c:pt>
                <c:pt idx="2">
                  <c:v>280</c:v>
                </c:pt>
                <c:pt idx="3">
                  <c:v>250</c:v>
                </c:pt>
                <c:pt idx="4">
                  <c:v>250</c:v>
                </c:pt>
                <c:pt idx="5">
                  <c:v>230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200</c:v>
                </c:pt>
                <c:pt idx="10">
                  <c:v>200</c:v>
                </c:pt>
                <c:pt idx="11">
                  <c:v>250</c:v>
                </c:pt>
                <c:pt idx="12">
                  <c:v>200</c:v>
                </c:pt>
                <c:pt idx="13">
                  <c:v>300</c:v>
                </c:pt>
                <c:pt idx="14">
                  <c:v>280</c:v>
                </c:pt>
                <c:pt idx="15">
                  <c:v>250</c:v>
                </c:pt>
                <c:pt idx="16">
                  <c:v>280</c:v>
                </c:pt>
                <c:pt idx="17">
                  <c:v>300</c:v>
                </c:pt>
                <c:pt idx="18">
                  <c:v>250</c:v>
                </c:pt>
                <c:pt idx="19">
                  <c:v>300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230</c:v>
                </c:pt>
                <c:pt idx="24">
                  <c:v>250</c:v>
                </c:pt>
                <c:pt idx="25">
                  <c:v>300</c:v>
                </c:pt>
                <c:pt idx="26">
                  <c:v>280</c:v>
                </c:pt>
                <c:pt idx="27">
                  <c:v>220</c:v>
                </c:pt>
                <c:pt idx="28">
                  <c:v>280</c:v>
                </c:pt>
                <c:pt idx="29">
                  <c:v>300</c:v>
                </c:pt>
                <c:pt idx="30">
                  <c:v>250</c:v>
                </c:pt>
                <c:pt idx="31">
                  <c:v>300</c:v>
                </c:pt>
                <c:pt idx="32">
                  <c:v>280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250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280</c:v>
                </c:pt>
                <c:pt idx="45">
                  <c:v>300</c:v>
                </c:pt>
                <c:pt idx="46">
                  <c:v>280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3832"/>
        <c:axId val="494814224"/>
      </c:lineChart>
      <c:catAx>
        <c:axId val="49481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814224"/>
        <c:crosses val="autoZero"/>
        <c:auto val="1"/>
        <c:lblAlgn val="ctr"/>
        <c:lblOffset val="100"/>
        <c:noMultiLvlLbl val="0"/>
      </c:catAx>
      <c:valAx>
        <c:axId val="49481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813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'2016年全井戸集計表'!$BW$2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110</c:v>
                </c:pt>
                <c:pt idx="4">
                  <c:v>100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180</c:v>
                </c:pt>
                <c:pt idx="9">
                  <c:v>150</c:v>
                </c:pt>
                <c:pt idx="10">
                  <c:v>150</c:v>
                </c:pt>
                <c:pt idx="11">
                  <c:v>130</c:v>
                </c:pt>
                <c:pt idx="12">
                  <c:v>150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130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130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140</c:v>
                </c:pt>
                <c:pt idx="27">
                  <c:v>170</c:v>
                </c:pt>
                <c:pt idx="28">
                  <c:v>150</c:v>
                </c:pt>
                <c:pt idx="29">
                  <c:v>160</c:v>
                </c:pt>
                <c:pt idx="30">
                  <c:v>150</c:v>
                </c:pt>
                <c:pt idx="31">
                  <c:v>170</c:v>
                </c:pt>
                <c:pt idx="32">
                  <c:v>170</c:v>
                </c:pt>
                <c:pt idx="33">
                  <c:v>180</c:v>
                </c:pt>
                <c:pt idx="34">
                  <c:v>180</c:v>
                </c:pt>
                <c:pt idx="35">
                  <c:v>150</c:v>
                </c:pt>
                <c:pt idx="36">
                  <c:v>150</c:v>
                </c:pt>
                <c:pt idx="37">
                  <c:v>130</c:v>
                </c:pt>
                <c:pt idx="38">
                  <c:v>180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140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'2016年全井戸集計表'!$BX$2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'2016年全井戸集計表'!$BX$3:$BX$54</c:f>
              <c:numCache>
                <c:formatCode>General</c:formatCode>
                <c:ptCount val="52"/>
                <c:pt idx="0">
                  <c:v>450</c:v>
                </c:pt>
                <c:pt idx="1">
                  <c:v>220</c:v>
                </c:pt>
                <c:pt idx="2">
                  <c:v>250</c:v>
                </c:pt>
                <c:pt idx="3">
                  <c:v>400</c:v>
                </c:pt>
                <c:pt idx="4">
                  <c:v>450</c:v>
                </c:pt>
                <c:pt idx="5">
                  <c:v>150</c:v>
                </c:pt>
                <c:pt idx="6">
                  <c:v>400</c:v>
                </c:pt>
                <c:pt idx="7">
                  <c:v>500</c:v>
                </c:pt>
                <c:pt idx="8">
                  <c:v>480</c:v>
                </c:pt>
                <c:pt idx="9">
                  <c:v>350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  <c:pt idx="13">
                  <c:v>400</c:v>
                </c:pt>
                <c:pt idx="14">
                  <c:v>300</c:v>
                </c:pt>
                <c:pt idx="15">
                  <c:v>280</c:v>
                </c:pt>
                <c:pt idx="16">
                  <c:v>350</c:v>
                </c:pt>
                <c:pt idx="17">
                  <c:v>180</c:v>
                </c:pt>
                <c:pt idx="18">
                  <c:v>300</c:v>
                </c:pt>
                <c:pt idx="19">
                  <c:v>150</c:v>
                </c:pt>
                <c:pt idx="20">
                  <c:v>700</c:v>
                </c:pt>
                <c:pt idx="21">
                  <c:v>500</c:v>
                </c:pt>
                <c:pt idx="22">
                  <c:v>350</c:v>
                </c:pt>
                <c:pt idx="23">
                  <c:v>400</c:v>
                </c:pt>
                <c:pt idx="24">
                  <c:v>300</c:v>
                </c:pt>
                <c:pt idx="25">
                  <c:v>420</c:v>
                </c:pt>
                <c:pt idx="26">
                  <c:v>450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300</c:v>
                </c:pt>
                <c:pt idx="31">
                  <c:v>400</c:v>
                </c:pt>
                <c:pt idx="32">
                  <c:v>250</c:v>
                </c:pt>
                <c:pt idx="33">
                  <c:v>500</c:v>
                </c:pt>
                <c:pt idx="34">
                  <c:v>600</c:v>
                </c:pt>
                <c:pt idx="35">
                  <c:v>400</c:v>
                </c:pt>
                <c:pt idx="36">
                  <c:v>550</c:v>
                </c:pt>
                <c:pt idx="37">
                  <c:v>500</c:v>
                </c:pt>
                <c:pt idx="38">
                  <c:v>330</c:v>
                </c:pt>
                <c:pt idx="39">
                  <c:v>450</c:v>
                </c:pt>
                <c:pt idx="40">
                  <c:v>160</c:v>
                </c:pt>
                <c:pt idx="41">
                  <c:v>300</c:v>
                </c:pt>
                <c:pt idx="42">
                  <c:v>500</c:v>
                </c:pt>
                <c:pt idx="43">
                  <c:v>350</c:v>
                </c:pt>
                <c:pt idx="44">
                  <c:v>500</c:v>
                </c:pt>
                <c:pt idx="45">
                  <c:v>600</c:v>
                </c:pt>
                <c:pt idx="46">
                  <c:v>300</c:v>
                </c:pt>
                <c:pt idx="47">
                  <c:v>200</c:v>
                </c:pt>
                <c:pt idx="48">
                  <c:v>350</c:v>
                </c:pt>
                <c:pt idx="49">
                  <c:v>300</c:v>
                </c:pt>
                <c:pt idx="50">
                  <c:v>500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5008"/>
        <c:axId val="494815400"/>
      </c:lineChart>
      <c:catAx>
        <c:axId val="49481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815400"/>
        <c:crosses val="autoZero"/>
        <c:auto val="1"/>
        <c:lblAlgn val="ctr"/>
        <c:lblOffset val="100"/>
        <c:noMultiLvlLbl val="0"/>
      </c:catAx>
      <c:valAx>
        <c:axId val="494815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81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'2016年全井戸集計表'!$CP$2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'2016年全井戸集計表'!$CP$3:$CP$54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1200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900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20">
                  <c:v>900</c:v>
                </c:pt>
                <c:pt idx="24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'2016年全井戸集計表'!$CQ$2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'2016年全井戸集計表'!$CQ$3:$CQ$54</c:f>
              <c:numCache>
                <c:formatCode>General</c:formatCode>
                <c:ptCount val="52"/>
                <c:pt idx="0">
                  <c:v>4000</c:v>
                </c:pt>
                <c:pt idx="1">
                  <c:v>2500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3500</c:v>
                </c:pt>
                <c:pt idx="6">
                  <c:v>3500</c:v>
                </c:pt>
                <c:pt idx="7">
                  <c:v>4000</c:v>
                </c:pt>
                <c:pt idx="8">
                  <c:v>4000</c:v>
                </c:pt>
                <c:pt idx="9">
                  <c:v>4500</c:v>
                </c:pt>
                <c:pt idx="10">
                  <c:v>3800</c:v>
                </c:pt>
                <c:pt idx="11">
                  <c:v>5800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3500</c:v>
                </c:pt>
                <c:pt idx="18">
                  <c:v>3800</c:v>
                </c:pt>
                <c:pt idx="19">
                  <c:v>3000</c:v>
                </c:pt>
                <c:pt idx="20">
                  <c:v>4000</c:v>
                </c:pt>
                <c:pt idx="21">
                  <c:v>3800</c:v>
                </c:pt>
                <c:pt idx="22">
                  <c:v>4000</c:v>
                </c:pt>
                <c:pt idx="23">
                  <c:v>3500</c:v>
                </c:pt>
                <c:pt idx="24">
                  <c:v>3500</c:v>
                </c:pt>
                <c:pt idx="25">
                  <c:v>3000</c:v>
                </c:pt>
                <c:pt idx="26">
                  <c:v>3800</c:v>
                </c:pt>
                <c:pt idx="27">
                  <c:v>3800</c:v>
                </c:pt>
                <c:pt idx="28">
                  <c:v>4000</c:v>
                </c:pt>
                <c:pt idx="29">
                  <c:v>3300</c:v>
                </c:pt>
                <c:pt idx="30">
                  <c:v>3000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3500</c:v>
                </c:pt>
                <c:pt idx="35">
                  <c:v>3500</c:v>
                </c:pt>
                <c:pt idx="36">
                  <c:v>3000</c:v>
                </c:pt>
                <c:pt idx="37">
                  <c:v>3500</c:v>
                </c:pt>
                <c:pt idx="38">
                  <c:v>2800</c:v>
                </c:pt>
                <c:pt idx="39">
                  <c:v>3500</c:v>
                </c:pt>
                <c:pt idx="40">
                  <c:v>3800</c:v>
                </c:pt>
                <c:pt idx="41">
                  <c:v>4500</c:v>
                </c:pt>
                <c:pt idx="42">
                  <c:v>2500</c:v>
                </c:pt>
                <c:pt idx="43">
                  <c:v>3000</c:v>
                </c:pt>
                <c:pt idx="44">
                  <c:v>3500</c:v>
                </c:pt>
                <c:pt idx="45">
                  <c:v>3200</c:v>
                </c:pt>
                <c:pt idx="46">
                  <c:v>3000</c:v>
                </c:pt>
                <c:pt idx="47">
                  <c:v>3000</c:v>
                </c:pt>
                <c:pt idx="48">
                  <c:v>2800</c:v>
                </c:pt>
                <c:pt idx="49">
                  <c:v>3000</c:v>
                </c:pt>
                <c:pt idx="50">
                  <c:v>3000</c:v>
                </c:pt>
                <c:pt idx="51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'2016年全井戸集計表'!$CR$2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'2016年全井戸集計表'!$CR$3:$CR$54</c:f>
              <c:numCache>
                <c:formatCode>General</c:formatCode>
                <c:ptCount val="52"/>
                <c:pt idx="0">
                  <c:v>1600</c:v>
                </c:pt>
                <c:pt idx="1">
                  <c:v>1800</c:v>
                </c:pt>
                <c:pt idx="2">
                  <c:v>1800</c:v>
                </c:pt>
                <c:pt idx="3">
                  <c:v>2000</c:v>
                </c:pt>
                <c:pt idx="4">
                  <c:v>1800</c:v>
                </c:pt>
                <c:pt idx="5">
                  <c:v>1600</c:v>
                </c:pt>
                <c:pt idx="6">
                  <c:v>2300</c:v>
                </c:pt>
                <c:pt idx="7">
                  <c:v>2000</c:v>
                </c:pt>
                <c:pt idx="8">
                  <c:v>1800</c:v>
                </c:pt>
                <c:pt idx="9">
                  <c:v>2000</c:v>
                </c:pt>
                <c:pt idx="10">
                  <c:v>1700</c:v>
                </c:pt>
                <c:pt idx="11">
                  <c:v>3000</c:v>
                </c:pt>
                <c:pt idx="12">
                  <c:v>2200</c:v>
                </c:pt>
                <c:pt idx="13">
                  <c:v>2000</c:v>
                </c:pt>
                <c:pt idx="14">
                  <c:v>1600</c:v>
                </c:pt>
                <c:pt idx="15">
                  <c:v>1500</c:v>
                </c:pt>
                <c:pt idx="16">
                  <c:v>1800</c:v>
                </c:pt>
                <c:pt idx="17">
                  <c:v>1800</c:v>
                </c:pt>
                <c:pt idx="18">
                  <c:v>1800</c:v>
                </c:pt>
                <c:pt idx="19">
                  <c:v>2000</c:v>
                </c:pt>
                <c:pt idx="20">
                  <c:v>1400</c:v>
                </c:pt>
                <c:pt idx="21">
                  <c:v>1800</c:v>
                </c:pt>
                <c:pt idx="22">
                  <c:v>1600</c:v>
                </c:pt>
                <c:pt idx="23">
                  <c:v>2200</c:v>
                </c:pt>
                <c:pt idx="24">
                  <c:v>1700</c:v>
                </c:pt>
                <c:pt idx="25">
                  <c:v>1600</c:v>
                </c:pt>
                <c:pt idx="26">
                  <c:v>1600</c:v>
                </c:pt>
                <c:pt idx="27">
                  <c:v>3200</c:v>
                </c:pt>
                <c:pt idx="28">
                  <c:v>3500</c:v>
                </c:pt>
                <c:pt idx="29">
                  <c:v>1600</c:v>
                </c:pt>
                <c:pt idx="30">
                  <c:v>1500</c:v>
                </c:pt>
                <c:pt idx="31">
                  <c:v>1800</c:v>
                </c:pt>
                <c:pt idx="32">
                  <c:v>1700</c:v>
                </c:pt>
                <c:pt idx="33">
                  <c:v>1100</c:v>
                </c:pt>
                <c:pt idx="34">
                  <c:v>1700</c:v>
                </c:pt>
                <c:pt idx="35">
                  <c:v>1800</c:v>
                </c:pt>
                <c:pt idx="36">
                  <c:v>1500</c:v>
                </c:pt>
                <c:pt idx="37">
                  <c:v>1600</c:v>
                </c:pt>
                <c:pt idx="38">
                  <c:v>1400</c:v>
                </c:pt>
                <c:pt idx="39">
                  <c:v>1600</c:v>
                </c:pt>
                <c:pt idx="40">
                  <c:v>1600</c:v>
                </c:pt>
                <c:pt idx="41">
                  <c:v>1500</c:v>
                </c:pt>
                <c:pt idx="42">
                  <c:v>1400</c:v>
                </c:pt>
                <c:pt idx="43">
                  <c:v>1500</c:v>
                </c:pt>
                <c:pt idx="44">
                  <c:v>1800</c:v>
                </c:pt>
                <c:pt idx="45">
                  <c:v>1800</c:v>
                </c:pt>
                <c:pt idx="46">
                  <c:v>2500</c:v>
                </c:pt>
                <c:pt idx="47">
                  <c:v>1400</c:v>
                </c:pt>
                <c:pt idx="48">
                  <c:v>1400</c:v>
                </c:pt>
                <c:pt idx="49">
                  <c:v>1600</c:v>
                </c:pt>
                <c:pt idx="50">
                  <c:v>1900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'2016年全井戸集計表'!$CS$2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20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6184"/>
        <c:axId val="494816576"/>
      </c:lineChart>
      <c:catAx>
        <c:axId val="49481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816576"/>
        <c:crosses val="autoZero"/>
        <c:auto val="1"/>
        <c:lblAlgn val="ctr"/>
        <c:lblOffset val="100"/>
        <c:noMultiLvlLbl val="0"/>
      </c:catAx>
      <c:valAx>
        <c:axId val="49481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816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'2016年全井戸集計表'!$DE$3:$DE$54</c:f>
              <c:numCache>
                <c:formatCode>General</c:formatCode>
                <c:ptCount val="52"/>
                <c:pt idx="0">
                  <c:v>0</c:v>
                </c:pt>
                <c:pt idx="1">
                  <c:v>2000</c:v>
                </c:pt>
                <c:pt idx="2">
                  <c:v>2500</c:v>
                </c:pt>
                <c:pt idx="4">
                  <c:v>2500</c:v>
                </c:pt>
                <c:pt idx="5">
                  <c:v>2800</c:v>
                </c:pt>
                <c:pt idx="6">
                  <c:v>2600</c:v>
                </c:pt>
                <c:pt idx="7">
                  <c:v>1400</c:v>
                </c:pt>
                <c:pt idx="8">
                  <c:v>2000</c:v>
                </c:pt>
                <c:pt idx="9">
                  <c:v>2700</c:v>
                </c:pt>
                <c:pt idx="1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'2016年全井戸集計表'!$DF$2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'2016年全井戸集計表'!$DF$3:$DF$54</c:f>
              <c:numCache>
                <c:formatCode>General</c:formatCode>
                <c:ptCount val="52"/>
                <c:pt idx="0">
                  <c:v>0</c:v>
                </c:pt>
                <c:pt idx="1">
                  <c:v>2300</c:v>
                </c:pt>
                <c:pt idx="2">
                  <c:v>2500</c:v>
                </c:pt>
                <c:pt idx="3">
                  <c:v>1500</c:v>
                </c:pt>
                <c:pt idx="4">
                  <c:v>2000</c:v>
                </c:pt>
                <c:pt idx="5">
                  <c:v>2200</c:v>
                </c:pt>
                <c:pt idx="6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'2016年全井戸集計表'!$DG$2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'2016年全井戸集計表'!$DG$3:$DG$54</c:f>
              <c:numCache>
                <c:formatCode>General</c:formatCode>
                <c:ptCount val="52"/>
                <c:pt idx="0">
                  <c:v>3000</c:v>
                </c:pt>
                <c:pt idx="1">
                  <c:v>2800</c:v>
                </c:pt>
                <c:pt idx="2">
                  <c:v>3000</c:v>
                </c:pt>
                <c:pt idx="3">
                  <c:v>3500</c:v>
                </c:pt>
                <c:pt idx="5">
                  <c:v>2500</c:v>
                </c:pt>
                <c:pt idx="7">
                  <c:v>300</c:v>
                </c:pt>
                <c:pt idx="8">
                  <c:v>1000</c:v>
                </c:pt>
                <c:pt idx="9">
                  <c:v>1800</c:v>
                </c:pt>
                <c:pt idx="10">
                  <c:v>2800</c:v>
                </c:pt>
                <c:pt idx="11">
                  <c:v>600</c:v>
                </c:pt>
                <c:pt idx="12">
                  <c:v>1600</c:v>
                </c:pt>
                <c:pt idx="13">
                  <c:v>2000</c:v>
                </c:pt>
                <c:pt idx="15">
                  <c:v>3000</c:v>
                </c:pt>
                <c:pt idx="16">
                  <c:v>3500</c:v>
                </c:pt>
                <c:pt idx="17">
                  <c:v>3200</c:v>
                </c:pt>
                <c:pt idx="18">
                  <c:v>3500</c:v>
                </c:pt>
                <c:pt idx="19">
                  <c:v>3000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3000</c:v>
                </c:pt>
                <c:pt idx="28">
                  <c:v>3500</c:v>
                </c:pt>
                <c:pt idx="29">
                  <c:v>3000</c:v>
                </c:pt>
                <c:pt idx="30">
                  <c:v>3000</c:v>
                </c:pt>
                <c:pt idx="31">
                  <c:v>3200</c:v>
                </c:pt>
                <c:pt idx="32">
                  <c:v>3000</c:v>
                </c:pt>
                <c:pt idx="33">
                  <c:v>1900</c:v>
                </c:pt>
                <c:pt idx="34">
                  <c:v>2500</c:v>
                </c:pt>
                <c:pt idx="35">
                  <c:v>3000</c:v>
                </c:pt>
                <c:pt idx="36">
                  <c:v>3300</c:v>
                </c:pt>
                <c:pt idx="38">
                  <c:v>1600</c:v>
                </c:pt>
                <c:pt idx="39">
                  <c:v>3000</c:v>
                </c:pt>
                <c:pt idx="40">
                  <c:v>3300</c:v>
                </c:pt>
                <c:pt idx="41">
                  <c:v>3500</c:v>
                </c:pt>
                <c:pt idx="42">
                  <c:v>3500</c:v>
                </c:pt>
                <c:pt idx="43">
                  <c:v>3500</c:v>
                </c:pt>
                <c:pt idx="44">
                  <c:v>3200</c:v>
                </c:pt>
                <c:pt idx="45">
                  <c:v>3000</c:v>
                </c:pt>
                <c:pt idx="46">
                  <c:v>2800</c:v>
                </c:pt>
                <c:pt idx="47">
                  <c:v>1700</c:v>
                </c:pt>
                <c:pt idx="48">
                  <c:v>3000</c:v>
                </c:pt>
                <c:pt idx="49">
                  <c:v>3500</c:v>
                </c:pt>
                <c:pt idx="50">
                  <c:v>3000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'2016年全井戸集計表'!$DH$2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'2016年全井戸集計表'!$DH$3:$DH$54</c:f>
              <c:numCache>
                <c:formatCode>General</c:formatCode>
                <c:ptCount val="52"/>
                <c:pt idx="0">
                  <c:v>1400</c:v>
                </c:pt>
                <c:pt idx="1">
                  <c:v>2000</c:v>
                </c:pt>
                <c:pt idx="2">
                  <c:v>1900</c:v>
                </c:pt>
                <c:pt idx="3">
                  <c:v>1800</c:v>
                </c:pt>
                <c:pt idx="4">
                  <c:v>2000</c:v>
                </c:pt>
                <c:pt idx="5">
                  <c:v>2800</c:v>
                </c:pt>
                <c:pt idx="6">
                  <c:v>2200</c:v>
                </c:pt>
                <c:pt idx="7">
                  <c:v>2400</c:v>
                </c:pt>
                <c:pt idx="8">
                  <c:v>2300</c:v>
                </c:pt>
                <c:pt idx="9">
                  <c:v>2000</c:v>
                </c:pt>
                <c:pt idx="10">
                  <c:v>2400</c:v>
                </c:pt>
                <c:pt idx="11">
                  <c:v>1400</c:v>
                </c:pt>
                <c:pt idx="12">
                  <c:v>200</c:v>
                </c:pt>
                <c:pt idx="13">
                  <c:v>800</c:v>
                </c:pt>
                <c:pt idx="14">
                  <c:v>400</c:v>
                </c:pt>
                <c:pt idx="15">
                  <c:v>400</c:v>
                </c:pt>
                <c:pt idx="16">
                  <c:v>500</c:v>
                </c:pt>
                <c:pt idx="17">
                  <c:v>600</c:v>
                </c:pt>
                <c:pt idx="18">
                  <c:v>800</c:v>
                </c:pt>
                <c:pt idx="19">
                  <c:v>900</c:v>
                </c:pt>
                <c:pt idx="20">
                  <c:v>1100</c:v>
                </c:pt>
                <c:pt idx="21">
                  <c:v>2200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2400</c:v>
                </c:pt>
                <c:pt idx="27">
                  <c:v>2500</c:v>
                </c:pt>
                <c:pt idx="28">
                  <c:v>3000</c:v>
                </c:pt>
                <c:pt idx="29">
                  <c:v>2000</c:v>
                </c:pt>
                <c:pt idx="30">
                  <c:v>2500</c:v>
                </c:pt>
                <c:pt idx="31">
                  <c:v>2700</c:v>
                </c:pt>
                <c:pt idx="32">
                  <c:v>2000</c:v>
                </c:pt>
                <c:pt idx="33">
                  <c:v>200</c:v>
                </c:pt>
                <c:pt idx="34">
                  <c:v>250</c:v>
                </c:pt>
                <c:pt idx="35">
                  <c:v>350</c:v>
                </c:pt>
                <c:pt idx="36">
                  <c:v>500</c:v>
                </c:pt>
                <c:pt idx="37">
                  <c:v>800</c:v>
                </c:pt>
                <c:pt idx="38">
                  <c:v>1600</c:v>
                </c:pt>
                <c:pt idx="39">
                  <c:v>1000</c:v>
                </c:pt>
                <c:pt idx="40">
                  <c:v>1100</c:v>
                </c:pt>
                <c:pt idx="41">
                  <c:v>1200</c:v>
                </c:pt>
                <c:pt idx="42">
                  <c:v>1300</c:v>
                </c:pt>
                <c:pt idx="43">
                  <c:v>1400</c:v>
                </c:pt>
                <c:pt idx="44">
                  <c:v>2000</c:v>
                </c:pt>
                <c:pt idx="45">
                  <c:v>1700</c:v>
                </c:pt>
                <c:pt idx="46">
                  <c:v>1800</c:v>
                </c:pt>
                <c:pt idx="47">
                  <c:v>2200</c:v>
                </c:pt>
                <c:pt idx="48">
                  <c:v>2000</c:v>
                </c:pt>
                <c:pt idx="49">
                  <c:v>1600</c:v>
                </c:pt>
                <c:pt idx="50">
                  <c:v>2500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'2016年全井戸集計表'!$DI$2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'2016年全井戸集計表'!$DI$3:$DI$54</c:f>
              <c:numCache>
                <c:formatCode>General</c:formatCode>
                <c:ptCount val="52"/>
                <c:pt idx="0">
                  <c:v>3000</c:v>
                </c:pt>
                <c:pt idx="1">
                  <c:v>3800</c:v>
                </c:pt>
                <c:pt idx="2">
                  <c:v>4000</c:v>
                </c:pt>
                <c:pt idx="3">
                  <c:v>4500</c:v>
                </c:pt>
                <c:pt idx="4">
                  <c:v>4000</c:v>
                </c:pt>
                <c:pt idx="5">
                  <c:v>4500</c:v>
                </c:pt>
                <c:pt idx="6">
                  <c:v>3000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4500</c:v>
                </c:pt>
                <c:pt idx="11">
                  <c:v>4500</c:v>
                </c:pt>
                <c:pt idx="12">
                  <c:v>3500</c:v>
                </c:pt>
                <c:pt idx="13">
                  <c:v>4500</c:v>
                </c:pt>
                <c:pt idx="14">
                  <c:v>4000</c:v>
                </c:pt>
                <c:pt idx="15">
                  <c:v>4000</c:v>
                </c:pt>
                <c:pt idx="16">
                  <c:v>4500</c:v>
                </c:pt>
                <c:pt idx="17">
                  <c:v>4000</c:v>
                </c:pt>
                <c:pt idx="18">
                  <c:v>4000</c:v>
                </c:pt>
                <c:pt idx="19">
                  <c:v>2500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2500</c:v>
                </c:pt>
                <c:pt idx="24">
                  <c:v>2500</c:v>
                </c:pt>
                <c:pt idx="25">
                  <c:v>2500</c:v>
                </c:pt>
                <c:pt idx="26">
                  <c:v>3000</c:v>
                </c:pt>
                <c:pt idx="27">
                  <c:v>4000</c:v>
                </c:pt>
                <c:pt idx="28">
                  <c:v>4000</c:v>
                </c:pt>
                <c:pt idx="29">
                  <c:v>3500</c:v>
                </c:pt>
                <c:pt idx="30">
                  <c:v>4000</c:v>
                </c:pt>
                <c:pt idx="31">
                  <c:v>4200</c:v>
                </c:pt>
                <c:pt idx="32">
                  <c:v>4000</c:v>
                </c:pt>
                <c:pt idx="33">
                  <c:v>4000</c:v>
                </c:pt>
                <c:pt idx="34">
                  <c:v>4500</c:v>
                </c:pt>
                <c:pt idx="35">
                  <c:v>4000</c:v>
                </c:pt>
                <c:pt idx="36">
                  <c:v>4000</c:v>
                </c:pt>
                <c:pt idx="37">
                  <c:v>4500</c:v>
                </c:pt>
                <c:pt idx="38">
                  <c:v>3000</c:v>
                </c:pt>
                <c:pt idx="39">
                  <c:v>4500</c:v>
                </c:pt>
                <c:pt idx="40">
                  <c:v>4500</c:v>
                </c:pt>
                <c:pt idx="41">
                  <c:v>4500</c:v>
                </c:pt>
                <c:pt idx="42">
                  <c:v>4500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2500</c:v>
                </c:pt>
                <c:pt idx="48">
                  <c:v>4500</c:v>
                </c:pt>
                <c:pt idx="49">
                  <c:v>3000</c:v>
                </c:pt>
                <c:pt idx="50">
                  <c:v>2500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'2016年全井戸集計表'!$DJ$2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'2016年全井戸集計表'!$DJ$3:$DJ$54</c:f>
              <c:numCache>
                <c:formatCode>General</c:formatCode>
                <c:ptCount val="52"/>
                <c:pt idx="0">
                  <c:v>2500</c:v>
                </c:pt>
                <c:pt idx="1">
                  <c:v>2400</c:v>
                </c:pt>
                <c:pt idx="2">
                  <c:v>2500</c:v>
                </c:pt>
                <c:pt idx="3">
                  <c:v>2200</c:v>
                </c:pt>
                <c:pt idx="4">
                  <c:v>2500</c:v>
                </c:pt>
                <c:pt idx="5">
                  <c:v>2500</c:v>
                </c:pt>
                <c:pt idx="6">
                  <c:v>2000</c:v>
                </c:pt>
                <c:pt idx="7">
                  <c:v>2200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2000</c:v>
                </c:pt>
                <c:pt idx="12">
                  <c:v>2300</c:v>
                </c:pt>
                <c:pt idx="13">
                  <c:v>2200</c:v>
                </c:pt>
                <c:pt idx="14">
                  <c:v>2000</c:v>
                </c:pt>
                <c:pt idx="15">
                  <c:v>2500</c:v>
                </c:pt>
                <c:pt idx="16">
                  <c:v>2200</c:v>
                </c:pt>
                <c:pt idx="17">
                  <c:v>2000</c:v>
                </c:pt>
                <c:pt idx="18">
                  <c:v>2200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2200</c:v>
                </c:pt>
                <c:pt idx="23">
                  <c:v>2200</c:v>
                </c:pt>
                <c:pt idx="24">
                  <c:v>2000</c:v>
                </c:pt>
                <c:pt idx="25">
                  <c:v>2200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1800</c:v>
                </c:pt>
                <c:pt idx="30">
                  <c:v>2000</c:v>
                </c:pt>
                <c:pt idx="31">
                  <c:v>2200</c:v>
                </c:pt>
                <c:pt idx="32">
                  <c:v>2200</c:v>
                </c:pt>
                <c:pt idx="33">
                  <c:v>2000</c:v>
                </c:pt>
                <c:pt idx="34">
                  <c:v>2000</c:v>
                </c:pt>
                <c:pt idx="35">
                  <c:v>1900</c:v>
                </c:pt>
                <c:pt idx="36">
                  <c:v>2200</c:v>
                </c:pt>
                <c:pt idx="37">
                  <c:v>2000</c:v>
                </c:pt>
                <c:pt idx="38">
                  <c:v>2200</c:v>
                </c:pt>
                <c:pt idx="39">
                  <c:v>2000</c:v>
                </c:pt>
                <c:pt idx="40">
                  <c:v>2300</c:v>
                </c:pt>
                <c:pt idx="41">
                  <c:v>2300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2200</c:v>
                </c:pt>
                <c:pt idx="48">
                  <c:v>2000</c:v>
                </c:pt>
                <c:pt idx="49">
                  <c:v>2200</c:v>
                </c:pt>
                <c:pt idx="50">
                  <c:v>2000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'2016年全井戸集計表'!$DK$2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'2016年全井戸集計表'!$DK$3:$DK$54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96720"/>
        <c:axId val="494997112"/>
      </c:lineChart>
      <c:catAx>
        <c:axId val="49499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997112"/>
        <c:crosses val="autoZero"/>
        <c:auto val="1"/>
        <c:lblAlgn val="ctr"/>
        <c:lblOffset val="100"/>
        <c:noMultiLvlLbl val="0"/>
      </c:catAx>
      <c:valAx>
        <c:axId val="494997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99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'2016年全井戸集計表'!$DL$3:$DL$54</c:f>
              <c:numCache>
                <c:formatCode>General</c:formatCode>
                <c:ptCount val="52"/>
                <c:pt idx="0">
                  <c:v>1100</c:v>
                </c:pt>
                <c:pt idx="1">
                  <c:v>1200</c:v>
                </c:pt>
                <c:pt idx="2">
                  <c:v>800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350</c:v>
                </c:pt>
                <c:pt idx="11">
                  <c:v>600</c:v>
                </c:pt>
                <c:pt idx="12">
                  <c:v>800</c:v>
                </c:pt>
                <c:pt idx="13">
                  <c:v>400</c:v>
                </c:pt>
                <c:pt idx="14">
                  <c:v>600</c:v>
                </c:pt>
                <c:pt idx="15">
                  <c:v>550</c:v>
                </c:pt>
                <c:pt idx="16">
                  <c:v>1000</c:v>
                </c:pt>
                <c:pt idx="17">
                  <c:v>600</c:v>
                </c:pt>
                <c:pt idx="18">
                  <c:v>900</c:v>
                </c:pt>
                <c:pt idx="19">
                  <c:v>500</c:v>
                </c:pt>
                <c:pt idx="20">
                  <c:v>700</c:v>
                </c:pt>
                <c:pt idx="21">
                  <c:v>400</c:v>
                </c:pt>
                <c:pt idx="22">
                  <c:v>600</c:v>
                </c:pt>
                <c:pt idx="23">
                  <c:v>450</c:v>
                </c:pt>
                <c:pt idx="24">
                  <c:v>450</c:v>
                </c:pt>
                <c:pt idx="25">
                  <c:v>350</c:v>
                </c:pt>
                <c:pt idx="26">
                  <c:v>700</c:v>
                </c:pt>
                <c:pt idx="27">
                  <c:v>400</c:v>
                </c:pt>
                <c:pt idx="28">
                  <c:v>800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350</c:v>
                </c:pt>
                <c:pt idx="34">
                  <c:v>300</c:v>
                </c:pt>
                <c:pt idx="35">
                  <c:v>450</c:v>
                </c:pt>
                <c:pt idx="36">
                  <c:v>500</c:v>
                </c:pt>
                <c:pt idx="37">
                  <c:v>300</c:v>
                </c:pt>
                <c:pt idx="39">
                  <c:v>600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600</c:v>
                </c:pt>
                <c:pt idx="44">
                  <c:v>600</c:v>
                </c:pt>
                <c:pt idx="45">
                  <c:v>300</c:v>
                </c:pt>
                <c:pt idx="46">
                  <c:v>350</c:v>
                </c:pt>
                <c:pt idx="47">
                  <c:v>280</c:v>
                </c:pt>
                <c:pt idx="48">
                  <c:v>350</c:v>
                </c:pt>
                <c:pt idx="49">
                  <c:v>400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'2016年全井戸集計表'!$DM$2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'2016年全井戸集計表'!$DM$3:$DM$54</c:f>
              <c:numCache>
                <c:formatCode>General</c:formatCode>
                <c:ptCount val="52"/>
                <c:pt idx="0">
                  <c:v>1600</c:v>
                </c:pt>
                <c:pt idx="1">
                  <c:v>1600</c:v>
                </c:pt>
                <c:pt idx="2">
                  <c:v>1400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1300</c:v>
                </c:pt>
                <c:pt idx="7">
                  <c:v>600</c:v>
                </c:pt>
                <c:pt idx="8">
                  <c:v>1200</c:v>
                </c:pt>
                <c:pt idx="9">
                  <c:v>1400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1100</c:v>
                </c:pt>
                <c:pt idx="14">
                  <c:v>700</c:v>
                </c:pt>
                <c:pt idx="15">
                  <c:v>800</c:v>
                </c:pt>
                <c:pt idx="16">
                  <c:v>1100</c:v>
                </c:pt>
                <c:pt idx="17">
                  <c:v>1000</c:v>
                </c:pt>
                <c:pt idx="18">
                  <c:v>1200</c:v>
                </c:pt>
                <c:pt idx="19">
                  <c:v>800</c:v>
                </c:pt>
                <c:pt idx="20">
                  <c:v>900</c:v>
                </c:pt>
                <c:pt idx="21">
                  <c:v>600</c:v>
                </c:pt>
                <c:pt idx="22">
                  <c:v>1000</c:v>
                </c:pt>
                <c:pt idx="23">
                  <c:v>900</c:v>
                </c:pt>
                <c:pt idx="24">
                  <c:v>900</c:v>
                </c:pt>
                <c:pt idx="25">
                  <c:v>380</c:v>
                </c:pt>
                <c:pt idx="26">
                  <c:v>800</c:v>
                </c:pt>
                <c:pt idx="27">
                  <c:v>550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300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300</c:v>
                </c:pt>
                <c:pt idx="38">
                  <c:v>250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800</c:v>
                </c:pt>
                <c:pt idx="43">
                  <c:v>600</c:v>
                </c:pt>
                <c:pt idx="44">
                  <c:v>500</c:v>
                </c:pt>
                <c:pt idx="45">
                  <c:v>500</c:v>
                </c:pt>
                <c:pt idx="46">
                  <c:v>350</c:v>
                </c:pt>
                <c:pt idx="47">
                  <c:v>300</c:v>
                </c:pt>
                <c:pt idx="48">
                  <c:v>300</c:v>
                </c:pt>
                <c:pt idx="49">
                  <c:v>350</c:v>
                </c:pt>
                <c:pt idx="50">
                  <c:v>300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'2016年全井戸集計表'!$DN$2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'2016年全井戸集計表'!$DN$3:$DN$54</c:f>
              <c:numCache>
                <c:formatCode>General</c:formatCode>
                <c:ptCount val="52"/>
                <c:pt idx="0">
                  <c:v>7000</c:v>
                </c:pt>
                <c:pt idx="1">
                  <c:v>7000</c:v>
                </c:pt>
                <c:pt idx="2">
                  <c:v>8000</c:v>
                </c:pt>
                <c:pt idx="3">
                  <c:v>5500</c:v>
                </c:pt>
                <c:pt idx="4">
                  <c:v>6000</c:v>
                </c:pt>
                <c:pt idx="5">
                  <c:v>7000</c:v>
                </c:pt>
                <c:pt idx="6">
                  <c:v>5800</c:v>
                </c:pt>
                <c:pt idx="7">
                  <c:v>7000</c:v>
                </c:pt>
                <c:pt idx="8">
                  <c:v>7000</c:v>
                </c:pt>
                <c:pt idx="9">
                  <c:v>7500</c:v>
                </c:pt>
                <c:pt idx="10">
                  <c:v>6500</c:v>
                </c:pt>
                <c:pt idx="11">
                  <c:v>7000</c:v>
                </c:pt>
                <c:pt idx="12">
                  <c:v>7000</c:v>
                </c:pt>
                <c:pt idx="13">
                  <c:v>6500</c:v>
                </c:pt>
                <c:pt idx="14">
                  <c:v>6000</c:v>
                </c:pt>
                <c:pt idx="15">
                  <c:v>7000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7000</c:v>
                </c:pt>
                <c:pt idx="20">
                  <c:v>7000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5000</c:v>
                </c:pt>
                <c:pt idx="34">
                  <c:v>5800</c:v>
                </c:pt>
                <c:pt idx="35">
                  <c:v>6000</c:v>
                </c:pt>
                <c:pt idx="36">
                  <c:v>6000</c:v>
                </c:pt>
                <c:pt idx="37">
                  <c:v>6000</c:v>
                </c:pt>
                <c:pt idx="38">
                  <c:v>6000</c:v>
                </c:pt>
                <c:pt idx="39">
                  <c:v>6000</c:v>
                </c:pt>
                <c:pt idx="40">
                  <c:v>6000</c:v>
                </c:pt>
                <c:pt idx="41">
                  <c:v>7000</c:v>
                </c:pt>
                <c:pt idx="42">
                  <c:v>6000</c:v>
                </c:pt>
                <c:pt idx="43">
                  <c:v>6000</c:v>
                </c:pt>
                <c:pt idx="44">
                  <c:v>6000</c:v>
                </c:pt>
                <c:pt idx="45">
                  <c:v>6000</c:v>
                </c:pt>
                <c:pt idx="46">
                  <c:v>6000</c:v>
                </c:pt>
                <c:pt idx="47">
                  <c:v>7000</c:v>
                </c:pt>
                <c:pt idx="48">
                  <c:v>7000</c:v>
                </c:pt>
                <c:pt idx="49">
                  <c:v>6000</c:v>
                </c:pt>
                <c:pt idx="50">
                  <c:v>7000</c:v>
                </c:pt>
                <c:pt idx="51">
                  <c:v>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'2016年全井戸集計表'!$DO$2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'2016年全井戸集計表'!$DO$3:$DO$54</c:f>
              <c:numCache>
                <c:formatCode>General</c:formatCode>
                <c:ptCount val="52"/>
                <c:pt idx="0">
                  <c:v>5000</c:v>
                </c:pt>
                <c:pt idx="1">
                  <c:v>4500</c:v>
                </c:pt>
                <c:pt idx="2">
                  <c:v>8000</c:v>
                </c:pt>
                <c:pt idx="3">
                  <c:v>6000</c:v>
                </c:pt>
                <c:pt idx="4">
                  <c:v>6000</c:v>
                </c:pt>
                <c:pt idx="5">
                  <c:v>5500</c:v>
                </c:pt>
                <c:pt idx="6">
                  <c:v>2800</c:v>
                </c:pt>
                <c:pt idx="7">
                  <c:v>6000</c:v>
                </c:pt>
                <c:pt idx="8">
                  <c:v>5000</c:v>
                </c:pt>
                <c:pt idx="9">
                  <c:v>6000</c:v>
                </c:pt>
                <c:pt idx="10">
                  <c:v>5800</c:v>
                </c:pt>
                <c:pt idx="11">
                  <c:v>5800</c:v>
                </c:pt>
                <c:pt idx="12">
                  <c:v>6000</c:v>
                </c:pt>
                <c:pt idx="13">
                  <c:v>4200</c:v>
                </c:pt>
                <c:pt idx="14">
                  <c:v>6000</c:v>
                </c:pt>
                <c:pt idx="15">
                  <c:v>4000</c:v>
                </c:pt>
                <c:pt idx="16">
                  <c:v>5000</c:v>
                </c:pt>
                <c:pt idx="17">
                  <c:v>4500</c:v>
                </c:pt>
                <c:pt idx="18">
                  <c:v>5000</c:v>
                </c:pt>
                <c:pt idx="19">
                  <c:v>5000</c:v>
                </c:pt>
                <c:pt idx="20">
                  <c:v>6000</c:v>
                </c:pt>
                <c:pt idx="21">
                  <c:v>6000</c:v>
                </c:pt>
                <c:pt idx="22">
                  <c:v>5500</c:v>
                </c:pt>
                <c:pt idx="23">
                  <c:v>4500</c:v>
                </c:pt>
                <c:pt idx="24">
                  <c:v>5000</c:v>
                </c:pt>
                <c:pt idx="25">
                  <c:v>5000</c:v>
                </c:pt>
                <c:pt idx="26">
                  <c:v>5500</c:v>
                </c:pt>
                <c:pt idx="27">
                  <c:v>4500</c:v>
                </c:pt>
                <c:pt idx="28">
                  <c:v>5000</c:v>
                </c:pt>
                <c:pt idx="29">
                  <c:v>6000</c:v>
                </c:pt>
                <c:pt idx="30">
                  <c:v>5500</c:v>
                </c:pt>
                <c:pt idx="31">
                  <c:v>5000</c:v>
                </c:pt>
                <c:pt idx="32">
                  <c:v>4500</c:v>
                </c:pt>
                <c:pt idx="33">
                  <c:v>5000</c:v>
                </c:pt>
                <c:pt idx="34">
                  <c:v>4500</c:v>
                </c:pt>
                <c:pt idx="35">
                  <c:v>5500</c:v>
                </c:pt>
                <c:pt idx="36">
                  <c:v>5000</c:v>
                </c:pt>
                <c:pt idx="37">
                  <c:v>5000</c:v>
                </c:pt>
                <c:pt idx="38">
                  <c:v>4000</c:v>
                </c:pt>
                <c:pt idx="39">
                  <c:v>5000</c:v>
                </c:pt>
                <c:pt idx="40">
                  <c:v>4000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6000</c:v>
                </c:pt>
                <c:pt idx="45">
                  <c:v>5800</c:v>
                </c:pt>
                <c:pt idx="46">
                  <c:v>5000</c:v>
                </c:pt>
                <c:pt idx="47">
                  <c:v>5000</c:v>
                </c:pt>
                <c:pt idx="48">
                  <c:v>6000</c:v>
                </c:pt>
                <c:pt idx="49">
                  <c:v>5000</c:v>
                </c:pt>
                <c:pt idx="50">
                  <c:v>6000</c:v>
                </c:pt>
                <c:pt idx="51">
                  <c:v>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'2016年全井戸集計表'!$DP$2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'2016年全井戸集計表'!$DP$3:$DP$54</c:f>
              <c:numCache>
                <c:formatCode>General</c:formatCode>
                <c:ptCount val="52"/>
                <c:pt idx="0">
                  <c:v>1600</c:v>
                </c:pt>
                <c:pt idx="1">
                  <c:v>1000</c:v>
                </c:pt>
                <c:pt idx="2">
                  <c:v>1500</c:v>
                </c:pt>
                <c:pt idx="3">
                  <c:v>1000</c:v>
                </c:pt>
                <c:pt idx="4">
                  <c:v>1400</c:v>
                </c:pt>
                <c:pt idx="5">
                  <c:v>1400</c:v>
                </c:pt>
                <c:pt idx="6">
                  <c:v>1000</c:v>
                </c:pt>
                <c:pt idx="7">
                  <c:v>1500</c:v>
                </c:pt>
                <c:pt idx="8">
                  <c:v>1000</c:v>
                </c:pt>
                <c:pt idx="9">
                  <c:v>1300</c:v>
                </c:pt>
                <c:pt idx="10">
                  <c:v>1200</c:v>
                </c:pt>
                <c:pt idx="11">
                  <c:v>1500</c:v>
                </c:pt>
                <c:pt idx="12">
                  <c:v>900</c:v>
                </c:pt>
                <c:pt idx="13">
                  <c:v>1000</c:v>
                </c:pt>
                <c:pt idx="14">
                  <c:v>1400</c:v>
                </c:pt>
                <c:pt idx="15">
                  <c:v>1300</c:v>
                </c:pt>
                <c:pt idx="16">
                  <c:v>1300</c:v>
                </c:pt>
                <c:pt idx="17">
                  <c:v>1200</c:v>
                </c:pt>
                <c:pt idx="18">
                  <c:v>1400</c:v>
                </c:pt>
                <c:pt idx="19">
                  <c:v>800</c:v>
                </c:pt>
                <c:pt idx="20">
                  <c:v>1400</c:v>
                </c:pt>
                <c:pt idx="21">
                  <c:v>800</c:v>
                </c:pt>
                <c:pt idx="22">
                  <c:v>1200</c:v>
                </c:pt>
                <c:pt idx="23">
                  <c:v>900</c:v>
                </c:pt>
                <c:pt idx="24">
                  <c:v>1000</c:v>
                </c:pt>
                <c:pt idx="25">
                  <c:v>800</c:v>
                </c:pt>
                <c:pt idx="26">
                  <c:v>1100</c:v>
                </c:pt>
                <c:pt idx="27">
                  <c:v>900</c:v>
                </c:pt>
                <c:pt idx="28">
                  <c:v>1800</c:v>
                </c:pt>
                <c:pt idx="29">
                  <c:v>900</c:v>
                </c:pt>
                <c:pt idx="30">
                  <c:v>1200</c:v>
                </c:pt>
                <c:pt idx="31">
                  <c:v>900</c:v>
                </c:pt>
                <c:pt idx="32">
                  <c:v>1000</c:v>
                </c:pt>
                <c:pt idx="33">
                  <c:v>1200</c:v>
                </c:pt>
                <c:pt idx="34">
                  <c:v>1400</c:v>
                </c:pt>
                <c:pt idx="35">
                  <c:v>1400</c:v>
                </c:pt>
                <c:pt idx="36">
                  <c:v>1200</c:v>
                </c:pt>
                <c:pt idx="37">
                  <c:v>3000</c:v>
                </c:pt>
                <c:pt idx="38">
                  <c:v>1200</c:v>
                </c:pt>
                <c:pt idx="39">
                  <c:v>1400</c:v>
                </c:pt>
                <c:pt idx="40">
                  <c:v>800</c:v>
                </c:pt>
                <c:pt idx="41">
                  <c:v>3000</c:v>
                </c:pt>
                <c:pt idx="42">
                  <c:v>1800</c:v>
                </c:pt>
                <c:pt idx="43">
                  <c:v>1400</c:v>
                </c:pt>
                <c:pt idx="44">
                  <c:v>1200</c:v>
                </c:pt>
                <c:pt idx="45">
                  <c:v>2000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900</c:v>
                </c:pt>
                <c:pt idx="50">
                  <c:v>800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'2016年全井戸集計表'!$DQ$2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97896"/>
        <c:axId val="494998288"/>
      </c:lineChart>
      <c:catAx>
        <c:axId val="494997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998288"/>
        <c:crosses val="autoZero"/>
        <c:auto val="1"/>
        <c:lblAlgn val="ctr"/>
        <c:lblOffset val="100"/>
        <c:noMultiLvlLbl val="0"/>
      </c:catAx>
      <c:valAx>
        <c:axId val="49499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997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'2016年全井戸集計表'!$DV$2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250</c:v>
                </c:pt>
                <c:pt idx="5">
                  <c:v>280</c:v>
                </c:pt>
                <c:pt idx="6">
                  <c:v>260</c:v>
                </c:pt>
                <c:pt idx="7">
                  <c:v>250</c:v>
                </c:pt>
                <c:pt idx="8">
                  <c:v>280</c:v>
                </c:pt>
                <c:pt idx="9">
                  <c:v>300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220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220</c:v>
                </c:pt>
                <c:pt idx="30">
                  <c:v>200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200</c:v>
                </c:pt>
                <c:pt idx="36">
                  <c:v>220</c:v>
                </c:pt>
                <c:pt idx="37">
                  <c:v>250</c:v>
                </c:pt>
                <c:pt idx="38">
                  <c:v>280</c:v>
                </c:pt>
                <c:pt idx="39">
                  <c:v>250</c:v>
                </c:pt>
                <c:pt idx="40">
                  <c:v>220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300</c:v>
                </c:pt>
                <c:pt idx="46">
                  <c:v>300</c:v>
                </c:pt>
                <c:pt idx="47">
                  <c:v>320</c:v>
                </c:pt>
                <c:pt idx="48">
                  <c:v>350</c:v>
                </c:pt>
                <c:pt idx="49">
                  <c:v>350</c:v>
                </c:pt>
                <c:pt idx="50">
                  <c:v>320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99072"/>
        <c:axId val="494999464"/>
      </c:lineChart>
      <c:catAx>
        <c:axId val="49499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999464"/>
        <c:crosses val="autoZero"/>
        <c:auto val="1"/>
        <c:lblAlgn val="ctr"/>
        <c:lblOffset val="100"/>
        <c:noMultiLvlLbl val="0"/>
      </c:catAx>
      <c:valAx>
        <c:axId val="494999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99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'2016年全井戸集計表'!$DX$2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'2016年全井戸集計表'!$DX$3:$DX$54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09592"/>
        <c:axId val="494709984"/>
      </c:lineChart>
      <c:catAx>
        <c:axId val="49470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709984"/>
        <c:crosses val="autoZero"/>
        <c:auto val="1"/>
        <c:lblAlgn val="ctr"/>
        <c:lblOffset val="100"/>
        <c:noMultiLvlLbl val="0"/>
      </c:catAx>
      <c:valAx>
        <c:axId val="494709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709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altLang="ja-JP" sz="3200" b="1" i="0" baseline="0"/>
              <a:t>2016</a:t>
            </a:r>
            <a:r>
              <a:rPr lang="ja-JP" altLang="en-US" sz="3200" b="1" i="0" baseline="0"/>
              <a:t>年大塚山第</a:t>
            </a:r>
            <a:r>
              <a:rPr lang="en-US" altLang="ja-JP" sz="3200" b="1" i="0" baseline="0"/>
              <a:t>2</a:t>
            </a:r>
            <a:r>
              <a:rPr lang="ja-JP" altLang="en-US" sz="3200" b="1" i="0" baseline="0"/>
              <a:t>処分場　各観測井の塩素イオン濃度グラフ（全井戸）</a:t>
            </a:r>
            <a:endParaRPr lang="ja-JP" altLang="ja-JP" sz="32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D4-4C2B-B6BB-43CF997FD852}"/>
            </c:ext>
          </c:extLst>
        </c:ser>
        <c:ser>
          <c:idx val="1"/>
          <c:order val="1"/>
          <c:tx>
            <c:strRef>
              <c:f>'2016年全井戸集計表'!$BO$2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4-4C2B-B6BB-43CF997FD852}"/>
            </c:ext>
          </c:extLst>
        </c:ser>
        <c:ser>
          <c:idx val="2"/>
          <c:order val="2"/>
          <c:tx>
            <c:strRef>
              <c:f>'2016年全井戸集計表'!$BP$2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'2016年全井戸集計表'!$BP$3:$BP$54</c:f>
              <c:numCache>
                <c:formatCode>General</c:formatCode>
                <c:ptCount val="52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300</c:v>
                </c:pt>
                <c:pt idx="13">
                  <c:v>600</c:v>
                </c:pt>
                <c:pt idx="14">
                  <c:v>600</c:v>
                </c:pt>
                <c:pt idx="15">
                  <c:v>500</c:v>
                </c:pt>
                <c:pt idx="16">
                  <c:v>600</c:v>
                </c:pt>
                <c:pt idx="17">
                  <c:v>500</c:v>
                </c:pt>
                <c:pt idx="18">
                  <c:v>500</c:v>
                </c:pt>
                <c:pt idx="19">
                  <c:v>600</c:v>
                </c:pt>
                <c:pt idx="20">
                  <c:v>600</c:v>
                </c:pt>
                <c:pt idx="21">
                  <c:v>500</c:v>
                </c:pt>
                <c:pt idx="22">
                  <c:v>500</c:v>
                </c:pt>
                <c:pt idx="23">
                  <c:v>700</c:v>
                </c:pt>
                <c:pt idx="24">
                  <c:v>600</c:v>
                </c:pt>
                <c:pt idx="25">
                  <c:v>700</c:v>
                </c:pt>
                <c:pt idx="26">
                  <c:v>600</c:v>
                </c:pt>
                <c:pt idx="27">
                  <c:v>750</c:v>
                </c:pt>
                <c:pt idx="28">
                  <c:v>800</c:v>
                </c:pt>
                <c:pt idx="29">
                  <c:v>600</c:v>
                </c:pt>
                <c:pt idx="30">
                  <c:v>500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800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750</c:v>
                </c:pt>
                <c:pt idx="39">
                  <c:v>700</c:v>
                </c:pt>
                <c:pt idx="40">
                  <c:v>380</c:v>
                </c:pt>
                <c:pt idx="41">
                  <c:v>500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D4-4C2B-B6BB-43CF997FD852}"/>
            </c:ext>
          </c:extLst>
        </c:ser>
        <c:ser>
          <c:idx val="3"/>
          <c:order val="3"/>
          <c:tx>
            <c:strRef>
              <c:f>'2016年全井戸集計表'!$BQ$2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'2016年全井戸集計表'!$BQ$3:$BQ$54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900</c:v>
                </c:pt>
                <c:pt idx="13">
                  <c:v>1100</c:v>
                </c:pt>
                <c:pt idx="14">
                  <c:v>1000</c:v>
                </c:pt>
                <c:pt idx="15">
                  <c:v>800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900</c:v>
                </c:pt>
                <c:pt idx="20">
                  <c:v>800</c:v>
                </c:pt>
                <c:pt idx="21">
                  <c:v>800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800</c:v>
                </c:pt>
                <c:pt idx="26">
                  <c:v>900</c:v>
                </c:pt>
                <c:pt idx="27">
                  <c:v>1000</c:v>
                </c:pt>
                <c:pt idx="28">
                  <c:v>1100</c:v>
                </c:pt>
                <c:pt idx="29">
                  <c:v>800</c:v>
                </c:pt>
                <c:pt idx="30">
                  <c:v>900</c:v>
                </c:pt>
                <c:pt idx="31">
                  <c:v>900</c:v>
                </c:pt>
                <c:pt idx="32">
                  <c:v>1000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700</c:v>
                </c:pt>
                <c:pt idx="37">
                  <c:v>700</c:v>
                </c:pt>
                <c:pt idx="38">
                  <c:v>500</c:v>
                </c:pt>
                <c:pt idx="39">
                  <c:v>600</c:v>
                </c:pt>
                <c:pt idx="40">
                  <c:v>400</c:v>
                </c:pt>
                <c:pt idx="41">
                  <c:v>700</c:v>
                </c:pt>
                <c:pt idx="42">
                  <c:v>800</c:v>
                </c:pt>
                <c:pt idx="43">
                  <c:v>700</c:v>
                </c:pt>
                <c:pt idx="44">
                  <c:v>750</c:v>
                </c:pt>
                <c:pt idx="45">
                  <c:v>700</c:v>
                </c:pt>
                <c:pt idx="46">
                  <c:v>500</c:v>
                </c:pt>
                <c:pt idx="47">
                  <c:v>800</c:v>
                </c:pt>
                <c:pt idx="48">
                  <c:v>900</c:v>
                </c:pt>
                <c:pt idx="49">
                  <c:v>800</c:v>
                </c:pt>
                <c:pt idx="50">
                  <c:v>600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D4-4C2B-B6BB-43CF997FD852}"/>
            </c:ext>
          </c:extLst>
        </c:ser>
        <c:ser>
          <c:idx val="4"/>
          <c:order val="4"/>
          <c:tx>
            <c:strRef>
              <c:f>'2016年全井戸集計表'!$BR$2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D4-4C2B-B6BB-43CF997FD852}"/>
            </c:ext>
          </c:extLst>
        </c:ser>
        <c:ser>
          <c:idx val="5"/>
          <c:order val="5"/>
          <c:tx>
            <c:strRef>
              <c:f>'2016年全井戸集計表'!$BS$2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D4-4C2B-B6BB-43CF997FD852}"/>
            </c:ext>
          </c:extLst>
        </c:ser>
        <c:ser>
          <c:idx val="6"/>
          <c:order val="6"/>
          <c:tx>
            <c:strRef>
              <c:f>'2016年全井戸集計表'!$BT$2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'2016年全井戸集計表'!$BT$3:$BT$54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120</c:v>
                </c:pt>
                <c:pt idx="4">
                  <c:v>180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150</c:v>
                </c:pt>
                <c:pt idx="11">
                  <c:v>120</c:v>
                </c:pt>
                <c:pt idx="12">
                  <c:v>120</c:v>
                </c:pt>
                <c:pt idx="13">
                  <c:v>110</c:v>
                </c:pt>
                <c:pt idx="14">
                  <c:v>120</c:v>
                </c:pt>
                <c:pt idx="15">
                  <c:v>140</c:v>
                </c:pt>
                <c:pt idx="16">
                  <c:v>130</c:v>
                </c:pt>
                <c:pt idx="17">
                  <c:v>120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140</c:v>
                </c:pt>
                <c:pt idx="22">
                  <c:v>150</c:v>
                </c:pt>
                <c:pt idx="23">
                  <c:v>120</c:v>
                </c:pt>
                <c:pt idx="24">
                  <c:v>120</c:v>
                </c:pt>
                <c:pt idx="25">
                  <c:v>140</c:v>
                </c:pt>
                <c:pt idx="26">
                  <c:v>150</c:v>
                </c:pt>
                <c:pt idx="27">
                  <c:v>120</c:v>
                </c:pt>
                <c:pt idx="28">
                  <c:v>130</c:v>
                </c:pt>
                <c:pt idx="29">
                  <c:v>150</c:v>
                </c:pt>
                <c:pt idx="30">
                  <c:v>130</c:v>
                </c:pt>
                <c:pt idx="31">
                  <c:v>140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120</c:v>
                </c:pt>
                <c:pt idx="36">
                  <c:v>130</c:v>
                </c:pt>
                <c:pt idx="37">
                  <c:v>130</c:v>
                </c:pt>
                <c:pt idx="38">
                  <c:v>130</c:v>
                </c:pt>
                <c:pt idx="39">
                  <c:v>120</c:v>
                </c:pt>
                <c:pt idx="40">
                  <c:v>125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130</c:v>
                </c:pt>
                <c:pt idx="45">
                  <c:v>120</c:v>
                </c:pt>
                <c:pt idx="46">
                  <c:v>130</c:v>
                </c:pt>
                <c:pt idx="47">
                  <c:v>150</c:v>
                </c:pt>
                <c:pt idx="48">
                  <c:v>150</c:v>
                </c:pt>
                <c:pt idx="49">
                  <c:v>130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D4-4C2B-B6BB-43CF997FD852}"/>
            </c:ext>
          </c:extLst>
        </c:ser>
        <c:ser>
          <c:idx val="7"/>
          <c:order val="7"/>
          <c:tx>
            <c:strRef>
              <c:f>'2016年全井戸集計表'!$BU$2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'2016年全井戸集計表'!$BU$3:$BU$54</c:f>
              <c:numCache>
                <c:formatCode>General</c:formatCode>
                <c:ptCount val="52"/>
                <c:pt idx="0">
                  <c:v>250</c:v>
                </c:pt>
                <c:pt idx="1">
                  <c:v>280</c:v>
                </c:pt>
                <c:pt idx="2">
                  <c:v>280</c:v>
                </c:pt>
                <c:pt idx="3">
                  <c:v>250</c:v>
                </c:pt>
                <c:pt idx="4">
                  <c:v>250</c:v>
                </c:pt>
                <c:pt idx="5">
                  <c:v>230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200</c:v>
                </c:pt>
                <c:pt idx="10">
                  <c:v>200</c:v>
                </c:pt>
                <c:pt idx="11">
                  <c:v>250</c:v>
                </c:pt>
                <c:pt idx="12">
                  <c:v>200</c:v>
                </c:pt>
                <c:pt idx="13">
                  <c:v>300</c:v>
                </c:pt>
                <c:pt idx="14">
                  <c:v>280</c:v>
                </c:pt>
                <c:pt idx="15">
                  <c:v>250</c:v>
                </c:pt>
                <c:pt idx="16">
                  <c:v>280</c:v>
                </c:pt>
                <c:pt idx="17">
                  <c:v>300</c:v>
                </c:pt>
                <c:pt idx="18">
                  <c:v>250</c:v>
                </c:pt>
                <c:pt idx="19">
                  <c:v>300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230</c:v>
                </c:pt>
                <c:pt idx="24">
                  <c:v>250</c:v>
                </c:pt>
                <c:pt idx="25">
                  <c:v>300</c:v>
                </c:pt>
                <c:pt idx="26">
                  <c:v>280</c:v>
                </c:pt>
                <c:pt idx="27">
                  <c:v>220</c:v>
                </c:pt>
                <c:pt idx="28">
                  <c:v>280</c:v>
                </c:pt>
                <c:pt idx="29">
                  <c:v>300</c:v>
                </c:pt>
                <c:pt idx="30">
                  <c:v>250</c:v>
                </c:pt>
                <c:pt idx="31">
                  <c:v>300</c:v>
                </c:pt>
                <c:pt idx="32">
                  <c:v>280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250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280</c:v>
                </c:pt>
                <c:pt idx="45">
                  <c:v>300</c:v>
                </c:pt>
                <c:pt idx="46">
                  <c:v>280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D4-4C2B-B6BB-43CF997FD852}"/>
            </c:ext>
          </c:extLst>
        </c:ser>
        <c:ser>
          <c:idx val="8"/>
          <c:order val="8"/>
          <c:tx>
            <c:strRef>
              <c:f>'2016年全井戸集計表'!$BV$2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D4-4C2B-B6BB-43CF997FD852}"/>
            </c:ext>
          </c:extLst>
        </c:ser>
        <c:ser>
          <c:idx val="9"/>
          <c:order val="9"/>
          <c:tx>
            <c:strRef>
              <c:f>'2016年全井戸集計表'!$BW$2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110</c:v>
                </c:pt>
                <c:pt idx="4">
                  <c:v>100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180</c:v>
                </c:pt>
                <c:pt idx="9">
                  <c:v>150</c:v>
                </c:pt>
                <c:pt idx="10">
                  <c:v>150</c:v>
                </c:pt>
                <c:pt idx="11">
                  <c:v>130</c:v>
                </c:pt>
                <c:pt idx="12">
                  <c:v>150</c:v>
                </c:pt>
                <c:pt idx="13">
                  <c:v>150</c:v>
                </c:pt>
                <c:pt idx="14">
                  <c:v>120</c:v>
                </c:pt>
                <c:pt idx="15">
                  <c:v>150</c:v>
                </c:pt>
                <c:pt idx="16">
                  <c:v>140</c:v>
                </c:pt>
                <c:pt idx="17">
                  <c:v>130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130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140</c:v>
                </c:pt>
                <c:pt idx="27">
                  <c:v>170</c:v>
                </c:pt>
                <c:pt idx="28">
                  <c:v>150</c:v>
                </c:pt>
                <c:pt idx="29">
                  <c:v>160</c:v>
                </c:pt>
                <c:pt idx="30">
                  <c:v>150</c:v>
                </c:pt>
                <c:pt idx="31">
                  <c:v>170</c:v>
                </c:pt>
                <c:pt idx="32">
                  <c:v>170</c:v>
                </c:pt>
                <c:pt idx="33">
                  <c:v>180</c:v>
                </c:pt>
                <c:pt idx="34">
                  <c:v>180</c:v>
                </c:pt>
                <c:pt idx="35">
                  <c:v>150</c:v>
                </c:pt>
                <c:pt idx="36">
                  <c:v>150</c:v>
                </c:pt>
                <c:pt idx="37">
                  <c:v>130</c:v>
                </c:pt>
                <c:pt idx="38">
                  <c:v>180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140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D4-4C2B-B6BB-43CF997FD852}"/>
            </c:ext>
          </c:extLst>
        </c:ser>
        <c:ser>
          <c:idx val="10"/>
          <c:order val="10"/>
          <c:tx>
            <c:strRef>
              <c:f>'2016年全井戸集計表'!$BX$2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'2016年全井戸集計表'!$BX$3:$BX$54</c:f>
              <c:numCache>
                <c:formatCode>General</c:formatCode>
                <c:ptCount val="52"/>
                <c:pt idx="0">
                  <c:v>450</c:v>
                </c:pt>
                <c:pt idx="1">
                  <c:v>220</c:v>
                </c:pt>
                <c:pt idx="2">
                  <c:v>250</c:v>
                </c:pt>
                <c:pt idx="3">
                  <c:v>400</c:v>
                </c:pt>
                <c:pt idx="4">
                  <c:v>450</c:v>
                </c:pt>
                <c:pt idx="5">
                  <c:v>150</c:v>
                </c:pt>
                <c:pt idx="6">
                  <c:v>400</c:v>
                </c:pt>
                <c:pt idx="7">
                  <c:v>500</c:v>
                </c:pt>
                <c:pt idx="8">
                  <c:v>480</c:v>
                </c:pt>
                <c:pt idx="9">
                  <c:v>350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  <c:pt idx="13">
                  <c:v>400</c:v>
                </c:pt>
                <c:pt idx="14">
                  <c:v>300</c:v>
                </c:pt>
                <c:pt idx="15">
                  <c:v>280</c:v>
                </c:pt>
                <c:pt idx="16">
                  <c:v>350</c:v>
                </c:pt>
                <c:pt idx="17">
                  <c:v>180</c:v>
                </c:pt>
                <c:pt idx="18">
                  <c:v>300</c:v>
                </c:pt>
                <c:pt idx="19">
                  <c:v>150</c:v>
                </c:pt>
                <c:pt idx="20">
                  <c:v>700</c:v>
                </c:pt>
                <c:pt idx="21">
                  <c:v>500</c:v>
                </c:pt>
                <c:pt idx="22">
                  <c:v>350</c:v>
                </c:pt>
                <c:pt idx="23">
                  <c:v>400</c:v>
                </c:pt>
                <c:pt idx="24">
                  <c:v>300</c:v>
                </c:pt>
                <c:pt idx="25">
                  <c:v>420</c:v>
                </c:pt>
                <c:pt idx="26">
                  <c:v>450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300</c:v>
                </c:pt>
                <c:pt idx="31">
                  <c:v>400</c:v>
                </c:pt>
                <c:pt idx="32">
                  <c:v>250</c:v>
                </c:pt>
                <c:pt idx="33">
                  <c:v>500</c:v>
                </c:pt>
                <c:pt idx="34">
                  <c:v>600</c:v>
                </c:pt>
                <c:pt idx="35">
                  <c:v>400</c:v>
                </c:pt>
                <c:pt idx="36">
                  <c:v>550</c:v>
                </c:pt>
                <c:pt idx="37">
                  <c:v>500</c:v>
                </c:pt>
                <c:pt idx="38">
                  <c:v>330</c:v>
                </c:pt>
                <c:pt idx="39">
                  <c:v>450</c:v>
                </c:pt>
                <c:pt idx="40">
                  <c:v>160</c:v>
                </c:pt>
                <c:pt idx="41">
                  <c:v>300</c:v>
                </c:pt>
                <c:pt idx="42">
                  <c:v>500</c:v>
                </c:pt>
                <c:pt idx="43">
                  <c:v>350</c:v>
                </c:pt>
                <c:pt idx="44">
                  <c:v>500</c:v>
                </c:pt>
                <c:pt idx="45">
                  <c:v>600</c:v>
                </c:pt>
                <c:pt idx="46">
                  <c:v>300</c:v>
                </c:pt>
                <c:pt idx="47">
                  <c:v>200</c:v>
                </c:pt>
                <c:pt idx="48">
                  <c:v>350</c:v>
                </c:pt>
                <c:pt idx="49">
                  <c:v>300</c:v>
                </c:pt>
                <c:pt idx="50">
                  <c:v>500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D4-4C2B-B6BB-43CF997FD852}"/>
            </c:ext>
          </c:extLst>
        </c:ser>
        <c:ser>
          <c:idx val="11"/>
          <c:order val="11"/>
          <c:tx>
            <c:strRef>
              <c:f>'2016年全井戸集計表'!$BY$2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'2016年全井戸集計表'!$BY$3:$BY$54</c:f>
              <c:numCache>
                <c:formatCode>General</c:formatCode>
                <c:ptCount val="52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15</c:v>
                </c:pt>
                <c:pt idx="8">
                  <c:v>60</c:v>
                </c:pt>
                <c:pt idx="9">
                  <c:v>25</c:v>
                </c:pt>
                <c:pt idx="10">
                  <c:v>10</c:v>
                </c:pt>
                <c:pt idx="11">
                  <c:v>5</c:v>
                </c:pt>
                <c:pt idx="12">
                  <c:v>30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12</c:v>
                </c:pt>
                <c:pt idx="19">
                  <c:v>30</c:v>
                </c:pt>
                <c:pt idx="20">
                  <c:v>10</c:v>
                </c:pt>
                <c:pt idx="21">
                  <c:v>40</c:v>
                </c:pt>
                <c:pt idx="22">
                  <c:v>15</c:v>
                </c:pt>
                <c:pt idx="23">
                  <c:v>8</c:v>
                </c:pt>
                <c:pt idx="24">
                  <c:v>30</c:v>
                </c:pt>
                <c:pt idx="25">
                  <c:v>40</c:v>
                </c:pt>
                <c:pt idx="26">
                  <c:v>40</c:v>
                </c:pt>
                <c:pt idx="27">
                  <c:v>15</c:v>
                </c:pt>
                <c:pt idx="28">
                  <c:v>15</c:v>
                </c:pt>
                <c:pt idx="29">
                  <c:v>25</c:v>
                </c:pt>
                <c:pt idx="30">
                  <c:v>10</c:v>
                </c:pt>
                <c:pt idx="31">
                  <c:v>12</c:v>
                </c:pt>
                <c:pt idx="32">
                  <c:v>15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60</c:v>
                </c:pt>
                <c:pt idx="37">
                  <c:v>20</c:v>
                </c:pt>
                <c:pt idx="38">
                  <c:v>50</c:v>
                </c:pt>
                <c:pt idx="39">
                  <c:v>12</c:v>
                </c:pt>
                <c:pt idx="40">
                  <c:v>60</c:v>
                </c:pt>
                <c:pt idx="41">
                  <c:v>10</c:v>
                </c:pt>
                <c:pt idx="42">
                  <c:v>50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50</c:v>
                </c:pt>
                <c:pt idx="47">
                  <c:v>60</c:v>
                </c:pt>
                <c:pt idx="48">
                  <c:v>15</c:v>
                </c:pt>
                <c:pt idx="49">
                  <c:v>60</c:v>
                </c:pt>
                <c:pt idx="50">
                  <c:v>50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D4-4C2B-B6BB-43CF997FD852}"/>
            </c:ext>
          </c:extLst>
        </c:ser>
        <c:ser>
          <c:idx val="12"/>
          <c:order val="12"/>
          <c:tx>
            <c:strRef>
              <c:f>'2016年全井戸集計表'!$BZ$2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'2016年全井戸集計表'!$BZ$3:$BZ$54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20</c:v>
                </c:pt>
                <c:pt idx="39">
                  <c:v>12</c:v>
                </c:pt>
                <c:pt idx="40">
                  <c:v>25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30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15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D4-4C2B-B6BB-43CF997FD852}"/>
            </c:ext>
          </c:extLst>
        </c:ser>
        <c:ser>
          <c:idx val="13"/>
          <c:order val="13"/>
          <c:tx>
            <c:strRef>
              <c:f>'2016年全井戸集計表'!$CA$2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D4-4C2B-B6BB-43CF997FD852}"/>
            </c:ext>
          </c:extLst>
        </c:ser>
        <c:ser>
          <c:idx val="14"/>
          <c:order val="14"/>
          <c:tx>
            <c:strRef>
              <c:f>'2016年全井戸集計表'!$CB$2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1900</c:v>
                </c:pt>
                <c:pt idx="2">
                  <c:v>2000</c:v>
                </c:pt>
                <c:pt idx="3">
                  <c:v>1900</c:v>
                </c:pt>
                <c:pt idx="4">
                  <c:v>2200</c:v>
                </c:pt>
                <c:pt idx="5">
                  <c:v>1800</c:v>
                </c:pt>
                <c:pt idx="6">
                  <c:v>1800</c:v>
                </c:pt>
                <c:pt idx="7">
                  <c:v>2000</c:v>
                </c:pt>
                <c:pt idx="8">
                  <c:v>1800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2200</c:v>
                </c:pt>
                <c:pt idx="13">
                  <c:v>2300</c:v>
                </c:pt>
                <c:pt idx="14">
                  <c:v>2300</c:v>
                </c:pt>
                <c:pt idx="15">
                  <c:v>1800</c:v>
                </c:pt>
                <c:pt idx="16">
                  <c:v>2000</c:v>
                </c:pt>
                <c:pt idx="17">
                  <c:v>2400</c:v>
                </c:pt>
                <c:pt idx="18">
                  <c:v>2200</c:v>
                </c:pt>
                <c:pt idx="19">
                  <c:v>2200</c:v>
                </c:pt>
                <c:pt idx="20">
                  <c:v>2400</c:v>
                </c:pt>
                <c:pt idx="21">
                  <c:v>2000</c:v>
                </c:pt>
                <c:pt idx="22">
                  <c:v>2200</c:v>
                </c:pt>
                <c:pt idx="23">
                  <c:v>1900</c:v>
                </c:pt>
                <c:pt idx="24">
                  <c:v>2000</c:v>
                </c:pt>
                <c:pt idx="25">
                  <c:v>2000</c:v>
                </c:pt>
                <c:pt idx="26">
                  <c:v>2200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2000</c:v>
                </c:pt>
                <c:pt idx="31">
                  <c:v>2200</c:v>
                </c:pt>
                <c:pt idx="32">
                  <c:v>2200</c:v>
                </c:pt>
                <c:pt idx="33">
                  <c:v>2200</c:v>
                </c:pt>
                <c:pt idx="34">
                  <c:v>2200</c:v>
                </c:pt>
                <c:pt idx="35">
                  <c:v>2200</c:v>
                </c:pt>
                <c:pt idx="36">
                  <c:v>2000</c:v>
                </c:pt>
                <c:pt idx="37">
                  <c:v>2500</c:v>
                </c:pt>
                <c:pt idx="38">
                  <c:v>2300</c:v>
                </c:pt>
                <c:pt idx="39">
                  <c:v>2400</c:v>
                </c:pt>
                <c:pt idx="40">
                  <c:v>2000</c:v>
                </c:pt>
                <c:pt idx="41">
                  <c:v>1800</c:v>
                </c:pt>
                <c:pt idx="42">
                  <c:v>2000</c:v>
                </c:pt>
                <c:pt idx="43">
                  <c:v>2200</c:v>
                </c:pt>
                <c:pt idx="44">
                  <c:v>2200</c:v>
                </c:pt>
                <c:pt idx="45">
                  <c:v>2200</c:v>
                </c:pt>
                <c:pt idx="46">
                  <c:v>2300</c:v>
                </c:pt>
                <c:pt idx="47">
                  <c:v>1600</c:v>
                </c:pt>
                <c:pt idx="48">
                  <c:v>2000</c:v>
                </c:pt>
                <c:pt idx="49">
                  <c:v>2200</c:v>
                </c:pt>
                <c:pt idx="50">
                  <c:v>2500</c:v>
                </c:pt>
                <c:pt idx="51">
                  <c:v>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D4-4C2B-B6BB-43CF997FD852}"/>
            </c:ext>
          </c:extLst>
        </c:ser>
        <c:ser>
          <c:idx val="15"/>
          <c:order val="15"/>
          <c:tx>
            <c:strRef>
              <c:f>'2016年全井戸集計表'!$CC$2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'2016年全井戸集計表'!$CC$3:$CC$54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50</c:v>
                </c:pt>
                <c:pt idx="3">
                  <c:v>75</c:v>
                </c:pt>
                <c:pt idx="4">
                  <c:v>50</c:v>
                </c:pt>
                <c:pt idx="5">
                  <c:v>45</c:v>
                </c:pt>
                <c:pt idx="6">
                  <c:v>75</c:v>
                </c:pt>
                <c:pt idx="7">
                  <c:v>50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40</c:v>
                </c:pt>
                <c:pt idx="14">
                  <c:v>40</c:v>
                </c:pt>
                <c:pt idx="15">
                  <c:v>50</c:v>
                </c:pt>
                <c:pt idx="16">
                  <c:v>50</c:v>
                </c:pt>
                <c:pt idx="17">
                  <c:v>80</c:v>
                </c:pt>
                <c:pt idx="18">
                  <c:v>80</c:v>
                </c:pt>
                <c:pt idx="19">
                  <c:v>70</c:v>
                </c:pt>
                <c:pt idx="20">
                  <c:v>70</c:v>
                </c:pt>
                <c:pt idx="21">
                  <c:v>110</c:v>
                </c:pt>
                <c:pt idx="22">
                  <c:v>80</c:v>
                </c:pt>
                <c:pt idx="23">
                  <c:v>175</c:v>
                </c:pt>
                <c:pt idx="24">
                  <c:v>160</c:v>
                </c:pt>
                <c:pt idx="25">
                  <c:v>120</c:v>
                </c:pt>
                <c:pt idx="26">
                  <c:v>100</c:v>
                </c:pt>
                <c:pt idx="27">
                  <c:v>60</c:v>
                </c:pt>
                <c:pt idx="28">
                  <c:v>75</c:v>
                </c:pt>
                <c:pt idx="29">
                  <c:v>40</c:v>
                </c:pt>
                <c:pt idx="30">
                  <c:v>40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20</c:v>
                </c:pt>
                <c:pt idx="50">
                  <c:v>60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D4-4C2B-B6BB-43CF997FD852}"/>
            </c:ext>
          </c:extLst>
        </c:ser>
        <c:ser>
          <c:idx val="16"/>
          <c:order val="16"/>
          <c:tx>
            <c:strRef>
              <c:f>'2016年全井戸集計表'!$CD$2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'2016年全井戸集計表'!$CD$3:$CD$54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15</c:v>
                </c:pt>
                <c:pt idx="50">
                  <c:v>25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D4-4C2B-B6BB-43CF997FD852}"/>
            </c:ext>
          </c:extLst>
        </c:ser>
        <c:ser>
          <c:idx val="17"/>
          <c:order val="17"/>
          <c:tx>
            <c:strRef>
              <c:f>'2016年全井戸集計表'!$CE$2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'2016年全井戸集計表'!$CE$3:$CE$54</c:f>
              <c:numCache>
                <c:formatCode>General</c:formatCode>
                <c:ptCount val="52"/>
                <c:pt idx="0">
                  <c:v>300</c:v>
                </c:pt>
                <c:pt idx="1">
                  <c:v>400</c:v>
                </c:pt>
                <c:pt idx="2">
                  <c:v>600</c:v>
                </c:pt>
                <c:pt idx="3">
                  <c:v>750</c:v>
                </c:pt>
                <c:pt idx="4">
                  <c:v>800</c:v>
                </c:pt>
                <c:pt idx="5">
                  <c:v>1000</c:v>
                </c:pt>
                <c:pt idx="6">
                  <c:v>700</c:v>
                </c:pt>
                <c:pt idx="7">
                  <c:v>1000</c:v>
                </c:pt>
                <c:pt idx="8">
                  <c:v>320</c:v>
                </c:pt>
                <c:pt idx="9">
                  <c:v>800</c:v>
                </c:pt>
                <c:pt idx="10">
                  <c:v>150</c:v>
                </c:pt>
                <c:pt idx="11">
                  <c:v>150</c:v>
                </c:pt>
                <c:pt idx="12">
                  <c:v>180</c:v>
                </c:pt>
                <c:pt idx="13">
                  <c:v>200</c:v>
                </c:pt>
                <c:pt idx="14">
                  <c:v>200</c:v>
                </c:pt>
                <c:pt idx="15">
                  <c:v>160</c:v>
                </c:pt>
                <c:pt idx="16">
                  <c:v>300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320</c:v>
                </c:pt>
                <c:pt idx="22">
                  <c:v>350</c:v>
                </c:pt>
                <c:pt idx="23">
                  <c:v>350</c:v>
                </c:pt>
                <c:pt idx="24">
                  <c:v>400</c:v>
                </c:pt>
                <c:pt idx="25">
                  <c:v>280</c:v>
                </c:pt>
                <c:pt idx="26">
                  <c:v>250</c:v>
                </c:pt>
                <c:pt idx="27">
                  <c:v>280</c:v>
                </c:pt>
                <c:pt idx="28">
                  <c:v>250</c:v>
                </c:pt>
                <c:pt idx="29">
                  <c:v>300</c:v>
                </c:pt>
                <c:pt idx="30">
                  <c:v>250</c:v>
                </c:pt>
                <c:pt idx="31">
                  <c:v>330</c:v>
                </c:pt>
                <c:pt idx="32">
                  <c:v>500</c:v>
                </c:pt>
                <c:pt idx="33">
                  <c:v>300</c:v>
                </c:pt>
                <c:pt idx="34">
                  <c:v>200</c:v>
                </c:pt>
                <c:pt idx="35">
                  <c:v>200</c:v>
                </c:pt>
                <c:pt idx="36">
                  <c:v>250</c:v>
                </c:pt>
                <c:pt idx="37">
                  <c:v>300</c:v>
                </c:pt>
                <c:pt idx="38">
                  <c:v>220</c:v>
                </c:pt>
                <c:pt idx="39">
                  <c:v>250</c:v>
                </c:pt>
                <c:pt idx="40">
                  <c:v>330</c:v>
                </c:pt>
                <c:pt idx="41">
                  <c:v>300</c:v>
                </c:pt>
                <c:pt idx="42">
                  <c:v>400</c:v>
                </c:pt>
                <c:pt idx="43">
                  <c:v>300</c:v>
                </c:pt>
                <c:pt idx="44">
                  <c:v>450</c:v>
                </c:pt>
                <c:pt idx="45">
                  <c:v>500</c:v>
                </c:pt>
                <c:pt idx="46">
                  <c:v>500</c:v>
                </c:pt>
                <c:pt idx="47">
                  <c:v>300</c:v>
                </c:pt>
                <c:pt idx="48">
                  <c:v>400</c:v>
                </c:pt>
                <c:pt idx="49">
                  <c:v>280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2D4-4C2B-B6BB-43CF997FD852}"/>
            </c:ext>
          </c:extLst>
        </c:ser>
        <c:ser>
          <c:idx val="18"/>
          <c:order val="18"/>
          <c:tx>
            <c:strRef>
              <c:f>'2016年全井戸集計表'!$CF$2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'2016年全井戸集計表'!$CF$3:$CF$54</c:f>
              <c:numCache>
                <c:formatCode>General</c:formatCode>
                <c:ptCount val="52"/>
                <c:pt idx="0">
                  <c:v>1600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1500</c:v>
                </c:pt>
                <c:pt idx="5">
                  <c:v>1400</c:v>
                </c:pt>
                <c:pt idx="6">
                  <c:v>1400</c:v>
                </c:pt>
                <c:pt idx="7">
                  <c:v>1600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1200</c:v>
                </c:pt>
                <c:pt idx="16">
                  <c:v>1600</c:v>
                </c:pt>
                <c:pt idx="17">
                  <c:v>1400</c:v>
                </c:pt>
                <c:pt idx="18">
                  <c:v>1400</c:v>
                </c:pt>
                <c:pt idx="19">
                  <c:v>1500</c:v>
                </c:pt>
                <c:pt idx="20">
                  <c:v>1600</c:v>
                </c:pt>
                <c:pt idx="21">
                  <c:v>1300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1400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1400</c:v>
                </c:pt>
                <c:pt idx="31">
                  <c:v>1500</c:v>
                </c:pt>
                <c:pt idx="32">
                  <c:v>1500</c:v>
                </c:pt>
                <c:pt idx="33">
                  <c:v>1700</c:v>
                </c:pt>
                <c:pt idx="34">
                  <c:v>1500</c:v>
                </c:pt>
                <c:pt idx="35">
                  <c:v>1700</c:v>
                </c:pt>
                <c:pt idx="36">
                  <c:v>1600</c:v>
                </c:pt>
                <c:pt idx="37">
                  <c:v>1600</c:v>
                </c:pt>
                <c:pt idx="38">
                  <c:v>1700</c:v>
                </c:pt>
                <c:pt idx="39">
                  <c:v>1700</c:v>
                </c:pt>
                <c:pt idx="40">
                  <c:v>1700</c:v>
                </c:pt>
                <c:pt idx="41">
                  <c:v>1600</c:v>
                </c:pt>
                <c:pt idx="42">
                  <c:v>1500</c:v>
                </c:pt>
                <c:pt idx="43">
                  <c:v>1400</c:v>
                </c:pt>
                <c:pt idx="44">
                  <c:v>1600</c:v>
                </c:pt>
                <c:pt idx="45">
                  <c:v>1800</c:v>
                </c:pt>
                <c:pt idx="46">
                  <c:v>1700</c:v>
                </c:pt>
                <c:pt idx="47">
                  <c:v>1800</c:v>
                </c:pt>
                <c:pt idx="48">
                  <c:v>1600</c:v>
                </c:pt>
                <c:pt idx="49">
                  <c:v>2000</c:v>
                </c:pt>
                <c:pt idx="50">
                  <c:v>1400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2D4-4C2B-B6BB-43CF997FD852}"/>
            </c:ext>
          </c:extLst>
        </c:ser>
        <c:ser>
          <c:idx val="19"/>
          <c:order val="19"/>
          <c:tx>
            <c:strRef>
              <c:f>'2016年全井戸集計表'!$CG$2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2D4-4C2B-B6BB-43CF997FD852}"/>
            </c:ext>
          </c:extLst>
        </c:ser>
        <c:ser>
          <c:idx val="20"/>
          <c:order val="20"/>
          <c:tx>
            <c:strRef>
              <c:f>'2016年全井戸集計表'!$CH$2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'2016年全井戸集計表'!$CH$3:$CH$54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700</c:v>
                </c:pt>
                <c:pt idx="9">
                  <c:v>700</c:v>
                </c:pt>
                <c:pt idx="10">
                  <c:v>800</c:v>
                </c:pt>
                <c:pt idx="11">
                  <c:v>800</c:v>
                </c:pt>
                <c:pt idx="12">
                  <c:v>700</c:v>
                </c:pt>
                <c:pt idx="13">
                  <c:v>750</c:v>
                </c:pt>
                <c:pt idx="14">
                  <c:v>700</c:v>
                </c:pt>
                <c:pt idx="15">
                  <c:v>750</c:v>
                </c:pt>
                <c:pt idx="16">
                  <c:v>750</c:v>
                </c:pt>
                <c:pt idx="17">
                  <c:v>800</c:v>
                </c:pt>
                <c:pt idx="18">
                  <c:v>800</c:v>
                </c:pt>
                <c:pt idx="19">
                  <c:v>520</c:v>
                </c:pt>
                <c:pt idx="20">
                  <c:v>600</c:v>
                </c:pt>
                <c:pt idx="21">
                  <c:v>750</c:v>
                </c:pt>
                <c:pt idx="22">
                  <c:v>700</c:v>
                </c:pt>
                <c:pt idx="23">
                  <c:v>800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700</c:v>
                </c:pt>
                <c:pt idx="28">
                  <c:v>800</c:v>
                </c:pt>
                <c:pt idx="29">
                  <c:v>700</c:v>
                </c:pt>
                <c:pt idx="30">
                  <c:v>800</c:v>
                </c:pt>
                <c:pt idx="31">
                  <c:v>600</c:v>
                </c:pt>
                <c:pt idx="32">
                  <c:v>600</c:v>
                </c:pt>
                <c:pt idx="33">
                  <c:v>500</c:v>
                </c:pt>
                <c:pt idx="34">
                  <c:v>500</c:v>
                </c:pt>
                <c:pt idx="35">
                  <c:v>600</c:v>
                </c:pt>
                <c:pt idx="36">
                  <c:v>500</c:v>
                </c:pt>
                <c:pt idx="37">
                  <c:v>800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600</c:v>
                </c:pt>
                <c:pt idx="42">
                  <c:v>1000</c:v>
                </c:pt>
                <c:pt idx="43">
                  <c:v>900</c:v>
                </c:pt>
                <c:pt idx="44">
                  <c:v>800</c:v>
                </c:pt>
                <c:pt idx="45">
                  <c:v>750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700</c:v>
                </c:pt>
                <c:pt idx="50">
                  <c:v>700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2D4-4C2B-B6BB-43CF997FD852}"/>
            </c:ext>
          </c:extLst>
        </c:ser>
        <c:ser>
          <c:idx val="21"/>
          <c:order val="21"/>
          <c:tx>
            <c:strRef>
              <c:f>'2016年全井戸集計表'!$CI$2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'2016年全井戸集計表'!$CI$3:$CI$54</c:f>
              <c:numCache>
                <c:formatCode>General</c:formatCode>
                <c:ptCount val="52"/>
                <c:pt idx="0">
                  <c:v>150</c:v>
                </c:pt>
                <c:pt idx="1">
                  <c:v>160</c:v>
                </c:pt>
                <c:pt idx="2">
                  <c:v>150</c:v>
                </c:pt>
                <c:pt idx="3">
                  <c:v>180</c:v>
                </c:pt>
                <c:pt idx="4">
                  <c:v>150</c:v>
                </c:pt>
                <c:pt idx="5">
                  <c:v>170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130</c:v>
                </c:pt>
                <c:pt idx="11">
                  <c:v>150</c:v>
                </c:pt>
                <c:pt idx="12">
                  <c:v>130</c:v>
                </c:pt>
                <c:pt idx="13">
                  <c:v>150</c:v>
                </c:pt>
                <c:pt idx="14">
                  <c:v>150</c:v>
                </c:pt>
                <c:pt idx="15">
                  <c:v>160</c:v>
                </c:pt>
                <c:pt idx="16">
                  <c:v>150</c:v>
                </c:pt>
                <c:pt idx="17">
                  <c:v>190</c:v>
                </c:pt>
                <c:pt idx="18">
                  <c:v>180</c:v>
                </c:pt>
                <c:pt idx="19">
                  <c:v>160</c:v>
                </c:pt>
                <c:pt idx="20">
                  <c:v>180</c:v>
                </c:pt>
                <c:pt idx="21">
                  <c:v>160</c:v>
                </c:pt>
                <c:pt idx="22">
                  <c:v>180</c:v>
                </c:pt>
                <c:pt idx="23">
                  <c:v>160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170</c:v>
                </c:pt>
                <c:pt idx="28">
                  <c:v>180</c:v>
                </c:pt>
                <c:pt idx="29">
                  <c:v>150</c:v>
                </c:pt>
                <c:pt idx="30">
                  <c:v>180</c:v>
                </c:pt>
                <c:pt idx="31">
                  <c:v>170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200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170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2D4-4C2B-B6BB-43CF997FD852}"/>
            </c:ext>
          </c:extLst>
        </c:ser>
        <c:ser>
          <c:idx val="22"/>
          <c:order val="22"/>
          <c:tx>
            <c:strRef>
              <c:f>'2016年全井戸集計表'!$CJ$2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25</c:v>
                </c:pt>
                <c:pt idx="48">
                  <c:v>20</c:v>
                </c:pt>
                <c:pt idx="49">
                  <c:v>12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2D4-4C2B-B6BB-43CF997FD852}"/>
            </c:ext>
          </c:extLst>
        </c:ser>
        <c:ser>
          <c:idx val="23"/>
          <c:order val="23"/>
          <c:tx>
            <c:strRef>
              <c:f>'2016年全井戸集計表'!$CK$2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2D4-4C2B-B6BB-43CF997FD852}"/>
            </c:ext>
          </c:extLst>
        </c:ser>
        <c:ser>
          <c:idx val="24"/>
          <c:order val="24"/>
          <c:tx>
            <c:strRef>
              <c:f>'2016年全井戸集計表'!$CL$2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'2016年全井戸集計表'!$CL$3:$CL$54</c:f>
              <c:numCache>
                <c:formatCode>General</c:formatCode>
                <c:ptCount val="52"/>
                <c:pt idx="0">
                  <c:v>1400</c:v>
                </c:pt>
                <c:pt idx="1">
                  <c:v>1300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1300</c:v>
                </c:pt>
                <c:pt idx="9">
                  <c:v>1300</c:v>
                </c:pt>
                <c:pt idx="10">
                  <c:v>1000</c:v>
                </c:pt>
                <c:pt idx="11">
                  <c:v>900</c:v>
                </c:pt>
                <c:pt idx="12">
                  <c:v>1000</c:v>
                </c:pt>
                <c:pt idx="13">
                  <c:v>1200</c:v>
                </c:pt>
                <c:pt idx="14">
                  <c:v>800</c:v>
                </c:pt>
                <c:pt idx="15">
                  <c:v>1100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900</c:v>
                </c:pt>
                <c:pt idx="20">
                  <c:v>1100</c:v>
                </c:pt>
                <c:pt idx="21">
                  <c:v>1200</c:v>
                </c:pt>
                <c:pt idx="22">
                  <c:v>1200</c:v>
                </c:pt>
                <c:pt idx="23">
                  <c:v>1300</c:v>
                </c:pt>
                <c:pt idx="24">
                  <c:v>1300</c:v>
                </c:pt>
                <c:pt idx="25">
                  <c:v>800</c:v>
                </c:pt>
                <c:pt idx="26">
                  <c:v>800</c:v>
                </c:pt>
                <c:pt idx="27">
                  <c:v>1000</c:v>
                </c:pt>
                <c:pt idx="28">
                  <c:v>1100</c:v>
                </c:pt>
                <c:pt idx="29">
                  <c:v>1200</c:v>
                </c:pt>
                <c:pt idx="30">
                  <c:v>1200</c:v>
                </c:pt>
                <c:pt idx="31">
                  <c:v>1100</c:v>
                </c:pt>
                <c:pt idx="32">
                  <c:v>1300</c:v>
                </c:pt>
                <c:pt idx="33">
                  <c:v>500</c:v>
                </c:pt>
                <c:pt idx="34">
                  <c:v>600</c:v>
                </c:pt>
                <c:pt idx="35">
                  <c:v>800</c:v>
                </c:pt>
                <c:pt idx="36">
                  <c:v>1000</c:v>
                </c:pt>
                <c:pt idx="37">
                  <c:v>700</c:v>
                </c:pt>
                <c:pt idx="38">
                  <c:v>500</c:v>
                </c:pt>
                <c:pt idx="39">
                  <c:v>600</c:v>
                </c:pt>
                <c:pt idx="40">
                  <c:v>900</c:v>
                </c:pt>
                <c:pt idx="41">
                  <c:v>1000</c:v>
                </c:pt>
                <c:pt idx="42">
                  <c:v>1300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1100</c:v>
                </c:pt>
                <c:pt idx="47">
                  <c:v>400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2D4-4C2B-B6BB-43CF997FD852}"/>
            </c:ext>
          </c:extLst>
        </c:ser>
        <c:ser>
          <c:idx val="25"/>
          <c:order val="25"/>
          <c:tx>
            <c:strRef>
              <c:f>'2016年全井戸集計表'!$CM$2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900</c:v>
                </c:pt>
                <c:pt idx="10">
                  <c:v>1000</c:v>
                </c:pt>
                <c:pt idx="11">
                  <c:v>600</c:v>
                </c:pt>
                <c:pt idx="12">
                  <c:v>500</c:v>
                </c:pt>
                <c:pt idx="13">
                  <c:v>1000</c:v>
                </c:pt>
                <c:pt idx="14">
                  <c:v>700</c:v>
                </c:pt>
                <c:pt idx="15">
                  <c:v>800</c:v>
                </c:pt>
                <c:pt idx="16">
                  <c:v>900</c:v>
                </c:pt>
                <c:pt idx="17">
                  <c:v>700</c:v>
                </c:pt>
                <c:pt idx="18">
                  <c:v>800</c:v>
                </c:pt>
                <c:pt idx="19">
                  <c:v>600</c:v>
                </c:pt>
                <c:pt idx="20">
                  <c:v>900</c:v>
                </c:pt>
                <c:pt idx="21">
                  <c:v>1000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1000</c:v>
                </c:pt>
                <c:pt idx="26">
                  <c:v>1000</c:v>
                </c:pt>
                <c:pt idx="27">
                  <c:v>750</c:v>
                </c:pt>
                <c:pt idx="28">
                  <c:v>800</c:v>
                </c:pt>
                <c:pt idx="29">
                  <c:v>500</c:v>
                </c:pt>
                <c:pt idx="30">
                  <c:v>800</c:v>
                </c:pt>
                <c:pt idx="31">
                  <c:v>400</c:v>
                </c:pt>
                <c:pt idx="32">
                  <c:v>400</c:v>
                </c:pt>
                <c:pt idx="33">
                  <c:v>500</c:v>
                </c:pt>
                <c:pt idx="34">
                  <c:v>400</c:v>
                </c:pt>
                <c:pt idx="35">
                  <c:v>500</c:v>
                </c:pt>
                <c:pt idx="36">
                  <c:v>300</c:v>
                </c:pt>
                <c:pt idx="37">
                  <c:v>450</c:v>
                </c:pt>
                <c:pt idx="38">
                  <c:v>140</c:v>
                </c:pt>
                <c:pt idx="39">
                  <c:v>600</c:v>
                </c:pt>
                <c:pt idx="40">
                  <c:v>400</c:v>
                </c:pt>
                <c:pt idx="41">
                  <c:v>500</c:v>
                </c:pt>
                <c:pt idx="42">
                  <c:v>700</c:v>
                </c:pt>
                <c:pt idx="43">
                  <c:v>800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1000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D4-4C2B-B6BB-43CF997FD852}"/>
            </c:ext>
          </c:extLst>
        </c:ser>
        <c:ser>
          <c:idx val="26"/>
          <c:order val="26"/>
          <c:tx>
            <c:strRef>
              <c:f>'2016年全井戸集計表'!$CN$2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40</c:v>
                </c:pt>
                <c:pt idx="34">
                  <c:v>50</c:v>
                </c:pt>
                <c:pt idx="35">
                  <c:v>40</c:v>
                </c:pt>
                <c:pt idx="36">
                  <c:v>50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2D4-4C2B-B6BB-43CF997FD852}"/>
            </c:ext>
          </c:extLst>
        </c:ser>
        <c:ser>
          <c:idx val="27"/>
          <c:order val="27"/>
          <c:tx>
            <c:strRef>
              <c:f>'2016年全井戸集計表'!$CO$2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2D4-4C2B-B6BB-43CF997FD852}"/>
            </c:ext>
          </c:extLst>
        </c:ser>
        <c:ser>
          <c:idx val="28"/>
          <c:order val="28"/>
          <c:tx>
            <c:strRef>
              <c:f>'2016年全井戸集計表'!$CP$2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'2016年全井戸集計表'!$CP$3:$CP$54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1200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900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20">
                  <c:v>900</c:v>
                </c:pt>
                <c:pt idx="24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2D4-4C2B-B6BB-43CF997FD852}"/>
            </c:ext>
          </c:extLst>
        </c:ser>
        <c:ser>
          <c:idx val="29"/>
          <c:order val="29"/>
          <c:tx>
            <c:strRef>
              <c:f>'2016年全井戸集計表'!$CQ$2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'2016年全井戸集計表'!$CQ$3:$CQ$54</c:f>
              <c:numCache>
                <c:formatCode>General</c:formatCode>
                <c:ptCount val="52"/>
                <c:pt idx="0">
                  <c:v>4000</c:v>
                </c:pt>
                <c:pt idx="1">
                  <c:v>2500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3500</c:v>
                </c:pt>
                <c:pt idx="6">
                  <c:v>3500</c:v>
                </c:pt>
                <c:pt idx="7">
                  <c:v>4000</c:v>
                </c:pt>
                <c:pt idx="8">
                  <c:v>4000</c:v>
                </c:pt>
                <c:pt idx="9">
                  <c:v>4500</c:v>
                </c:pt>
                <c:pt idx="10">
                  <c:v>3800</c:v>
                </c:pt>
                <c:pt idx="11">
                  <c:v>5800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3500</c:v>
                </c:pt>
                <c:pt idx="18">
                  <c:v>3800</c:v>
                </c:pt>
                <c:pt idx="19">
                  <c:v>3000</c:v>
                </c:pt>
                <c:pt idx="20">
                  <c:v>4000</c:v>
                </c:pt>
                <c:pt idx="21">
                  <c:v>3800</c:v>
                </c:pt>
                <c:pt idx="22">
                  <c:v>4000</c:v>
                </c:pt>
                <c:pt idx="23">
                  <c:v>3500</c:v>
                </c:pt>
                <c:pt idx="24">
                  <c:v>3500</c:v>
                </c:pt>
                <c:pt idx="25">
                  <c:v>3000</c:v>
                </c:pt>
                <c:pt idx="26">
                  <c:v>3800</c:v>
                </c:pt>
                <c:pt idx="27">
                  <c:v>3800</c:v>
                </c:pt>
                <c:pt idx="28">
                  <c:v>4000</c:v>
                </c:pt>
                <c:pt idx="29">
                  <c:v>3300</c:v>
                </c:pt>
                <c:pt idx="30">
                  <c:v>3000</c:v>
                </c:pt>
                <c:pt idx="31">
                  <c:v>3500</c:v>
                </c:pt>
                <c:pt idx="32">
                  <c:v>3500</c:v>
                </c:pt>
                <c:pt idx="33">
                  <c:v>3500</c:v>
                </c:pt>
                <c:pt idx="34">
                  <c:v>3500</c:v>
                </c:pt>
                <c:pt idx="35">
                  <c:v>3500</c:v>
                </c:pt>
                <c:pt idx="36">
                  <c:v>3000</c:v>
                </c:pt>
                <c:pt idx="37">
                  <c:v>3500</c:v>
                </c:pt>
                <c:pt idx="38">
                  <c:v>2800</c:v>
                </c:pt>
                <c:pt idx="39">
                  <c:v>3500</c:v>
                </c:pt>
                <c:pt idx="40">
                  <c:v>3800</c:v>
                </c:pt>
                <c:pt idx="41">
                  <c:v>4500</c:v>
                </c:pt>
                <c:pt idx="42">
                  <c:v>2500</c:v>
                </c:pt>
                <c:pt idx="43">
                  <c:v>3000</c:v>
                </c:pt>
                <c:pt idx="44">
                  <c:v>3500</c:v>
                </c:pt>
                <c:pt idx="45">
                  <c:v>3200</c:v>
                </c:pt>
                <c:pt idx="46">
                  <c:v>3000</c:v>
                </c:pt>
                <c:pt idx="47">
                  <c:v>3000</c:v>
                </c:pt>
                <c:pt idx="48">
                  <c:v>2800</c:v>
                </c:pt>
                <c:pt idx="49">
                  <c:v>3000</c:v>
                </c:pt>
                <c:pt idx="50">
                  <c:v>3000</c:v>
                </c:pt>
                <c:pt idx="51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2D4-4C2B-B6BB-43CF997FD852}"/>
            </c:ext>
          </c:extLst>
        </c:ser>
        <c:ser>
          <c:idx val="30"/>
          <c:order val="30"/>
          <c:tx>
            <c:strRef>
              <c:f>'2016年全井戸集計表'!$CR$2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'2016年全井戸集計表'!$CR$3:$CR$54</c:f>
              <c:numCache>
                <c:formatCode>General</c:formatCode>
                <c:ptCount val="52"/>
                <c:pt idx="0">
                  <c:v>1600</c:v>
                </c:pt>
                <c:pt idx="1">
                  <c:v>1800</c:v>
                </c:pt>
                <c:pt idx="2">
                  <c:v>1800</c:v>
                </c:pt>
                <c:pt idx="3">
                  <c:v>2000</c:v>
                </c:pt>
                <c:pt idx="4">
                  <c:v>1800</c:v>
                </c:pt>
                <c:pt idx="5">
                  <c:v>1600</c:v>
                </c:pt>
                <c:pt idx="6">
                  <c:v>2300</c:v>
                </c:pt>
                <c:pt idx="7">
                  <c:v>2000</c:v>
                </c:pt>
                <c:pt idx="8">
                  <c:v>1800</c:v>
                </c:pt>
                <c:pt idx="9">
                  <c:v>2000</c:v>
                </c:pt>
                <c:pt idx="10">
                  <c:v>1700</c:v>
                </c:pt>
                <c:pt idx="11">
                  <c:v>3000</c:v>
                </c:pt>
                <c:pt idx="12">
                  <c:v>2200</c:v>
                </c:pt>
                <c:pt idx="13">
                  <c:v>2000</c:v>
                </c:pt>
                <c:pt idx="14">
                  <c:v>1600</c:v>
                </c:pt>
                <c:pt idx="15">
                  <c:v>1500</c:v>
                </c:pt>
                <c:pt idx="16">
                  <c:v>1800</c:v>
                </c:pt>
                <c:pt idx="17">
                  <c:v>1800</c:v>
                </c:pt>
                <c:pt idx="18">
                  <c:v>1800</c:v>
                </c:pt>
                <c:pt idx="19">
                  <c:v>2000</c:v>
                </c:pt>
                <c:pt idx="20">
                  <c:v>1400</c:v>
                </c:pt>
                <c:pt idx="21">
                  <c:v>1800</c:v>
                </c:pt>
                <c:pt idx="22">
                  <c:v>1600</c:v>
                </c:pt>
                <c:pt idx="23">
                  <c:v>2200</c:v>
                </c:pt>
                <c:pt idx="24">
                  <c:v>1700</c:v>
                </c:pt>
                <c:pt idx="25">
                  <c:v>1600</c:v>
                </c:pt>
                <c:pt idx="26">
                  <c:v>1600</c:v>
                </c:pt>
                <c:pt idx="27">
                  <c:v>3200</c:v>
                </c:pt>
                <c:pt idx="28">
                  <c:v>3500</c:v>
                </c:pt>
                <c:pt idx="29">
                  <c:v>1600</c:v>
                </c:pt>
                <c:pt idx="30">
                  <c:v>1500</c:v>
                </c:pt>
                <c:pt idx="31">
                  <c:v>1800</c:v>
                </c:pt>
                <c:pt idx="32">
                  <c:v>1700</c:v>
                </c:pt>
                <c:pt idx="33">
                  <c:v>1100</c:v>
                </c:pt>
                <c:pt idx="34">
                  <c:v>1700</c:v>
                </c:pt>
                <c:pt idx="35">
                  <c:v>1800</c:v>
                </c:pt>
                <c:pt idx="36">
                  <c:v>1500</c:v>
                </c:pt>
                <c:pt idx="37">
                  <c:v>1600</c:v>
                </c:pt>
                <c:pt idx="38">
                  <c:v>1400</c:v>
                </c:pt>
                <c:pt idx="39">
                  <c:v>1600</c:v>
                </c:pt>
                <c:pt idx="40">
                  <c:v>1600</c:v>
                </c:pt>
                <c:pt idx="41">
                  <c:v>1500</c:v>
                </c:pt>
                <c:pt idx="42">
                  <c:v>1400</c:v>
                </c:pt>
                <c:pt idx="43">
                  <c:v>1500</c:v>
                </c:pt>
                <c:pt idx="44">
                  <c:v>1800</c:v>
                </c:pt>
                <c:pt idx="45">
                  <c:v>1800</c:v>
                </c:pt>
                <c:pt idx="46">
                  <c:v>2500</c:v>
                </c:pt>
                <c:pt idx="47">
                  <c:v>1400</c:v>
                </c:pt>
                <c:pt idx="48">
                  <c:v>1400</c:v>
                </c:pt>
                <c:pt idx="49">
                  <c:v>1600</c:v>
                </c:pt>
                <c:pt idx="50">
                  <c:v>1900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2D4-4C2B-B6BB-43CF997FD852}"/>
            </c:ext>
          </c:extLst>
        </c:ser>
        <c:ser>
          <c:idx val="31"/>
          <c:order val="31"/>
          <c:tx>
            <c:strRef>
              <c:f>'2016年全井戸集計表'!$CS$2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20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2D4-4C2B-B6BB-43CF997FD852}"/>
            </c:ext>
          </c:extLst>
        </c:ser>
        <c:ser>
          <c:idx val="32"/>
          <c:order val="32"/>
          <c:tx>
            <c:strRef>
              <c:f>'2016年全井戸集計表'!$CT$2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'2016年全井戸集計表'!$CT$3:$CT$54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30</c:v>
                </c:pt>
                <c:pt idx="8">
                  <c:v>50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40</c:v>
                </c:pt>
                <c:pt idx="18">
                  <c:v>30</c:v>
                </c:pt>
                <c:pt idx="19">
                  <c:v>35</c:v>
                </c:pt>
                <c:pt idx="20">
                  <c:v>30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20</c:v>
                </c:pt>
                <c:pt idx="36">
                  <c:v>25</c:v>
                </c:pt>
                <c:pt idx="37">
                  <c:v>12</c:v>
                </c:pt>
                <c:pt idx="38">
                  <c:v>30</c:v>
                </c:pt>
                <c:pt idx="39">
                  <c:v>25</c:v>
                </c:pt>
                <c:pt idx="40">
                  <c:v>20</c:v>
                </c:pt>
                <c:pt idx="41">
                  <c:v>30</c:v>
                </c:pt>
                <c:pt idx="42">
                  <c:v>30</c:v>
                </c:pt>
                <c:pt idx="43">
                  <c:v>40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2D4-4C2B-B6BB-43CF997FD852}"/>
            </c:ext>
          </c:extLst>
        </c:ser>
        <c:ser>
          <c:idx val="33"/>
          <c:order val="33"/>
          <c:tx>
            <c:strRef>
              <c:f>'2016年全井戸集計表'!$CU$2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'2016年全井戸集計表'!$CU$3:$CU$54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</c:v>
                </c:pt>
                <c:pt idx="19">
                  <c:v>60</c:v>
                </c:pt>
                <c:pt idx="20">
                  <c:v>50</c:v>
                </c:pt>
                <c:pt idx="21">
                  <c:v>35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2D4-4C2B-B6BB-43CF997FD852}"/>
            </c:ext>
          </c:extLst>
        </c:ser>
        <c:ser>
          <c:idx val="34"/>
          <c:order val="34"/>
          <c:tx>
            <c:strRef>
              <c:f>'2016年全井戸集計表'!$CV$2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'2016年全井戸集計表'!$CV$3:$CV$54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2D4-4C2B-B6BB-43CF997FD852}"/>
            </c:ext>
          </c:extLst>
        </c:ser>
        <c:ser>
          <c:idx val="35"/>
          <c:order val="35"/>
          <c:tx>
            <c:strRef>
              <c:f>'2016年全井戸集計表'!$CW$2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2D4-4C2B-B6BB-43CF997FD852}"/>
            </c:ext>
          </c:extLst>
        </c:ser>
        <c:ser>
          <c:idx val="36"/>
          <c:order val="36"/>
          <c:tx>
            <c:strRef>
              <c:f>'2016年全井戸集計表'!$CX$2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'2016年全井戸集計表'!$CX$3:$CX$54</c:f>
              <c:numCache>
                <c:formatCode>General</c:formatCode>
                <c:ptCount val="52"/>
                <c:pt idx="0">
                  <c:v>30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2D4-4C2B-B6BB-43CF997FD852}"/>
            </c:ext>
          </c:extLst>
        </c:ser>
        <c:ser>
          <c:idx val="37"/>
          <c:order val="37"/>
          <c:tx>
            <c:strRef>
              <c:f>'2016年全井戸集計表'!$CY$2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1000</c:v>
                </c:pt>
                <c:pt idx="2">
                  <c:v>1100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900</c:v>
                </c:pt>
                <c:pt idx="7">
                  <c:v>1000</c:v>
                </c:pt>
                <c:pt idx="8">
                  <c:v>900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900</c:v>
                </c:pt>
                <c:pt idx="20">
                  <c:v>900</c:v>
                </c:pt>
                <c:pt idx="21">
                  <c:v>800</c:v>
                </c:pt>
                <c:pt idx="22">
                  <c:v>1000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1000</c:v>
                </c:pt>
                <c:pt idx="27">
                  <c:v>900</c:v>
                </c:pt>
                <c:pt idx="28">
                  <c:v>1000</c:v>
                </c:pt>
                <c:pt idx="29">
                  <c:v>800</c:v>
                </c:pt>
                <c:pt idx="30">
                  <c:v>1000</c:v>
                </c:pt>
                <c:pt idx="31">
                  <c:v>800</c:v>
                </c:pt>
                <c:pt idx="32">
                  <c:v>900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800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900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2D4-4C2B-B6BB-43CF997FD852}"/>
            </c:ext>
          </c:extLst>
        </c:ser>
        <c:ser>
          <c:idx val="38"/>
          <c:order val="38"/>
          <c:tx>
            <c:strRef>
              <c:f>'2016年全井戸集計表'!$CZ$2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'2016年全井戸集計表'!$CZ$3:$CZ$54</c:f>
              <c:numCache>
                <c:formatCode>General</c:formatCode>
                <c:ptCount val="52"/>
                <c:pt idx="0">
                  <c:v>4500</c:v>
                </c:pt>
                <c:pt idx="1">
                  <c:v>5000</c:v>
                </c:pt>
                <c:pt idx="2">
                  <c:v>4800</c:v>
                </c:pt>
                <c:pt idx="3">
                  <c:v>4800</c:v>
                </c:pt>
                <c:pt idx="4">
                  <c:v>5000</c:v>
                </c:pt>
                <c:pt idx="5">
                  <c:v>5000</c:v>
                </c:pt>
                <c:pt idx="6">
                  <c:v>4500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4500</c:v>
                </c:pt>
                <c:pt idx="12">
                  <c:v>4500</c:v>
                </c:pt>
                <c:pt idx="13">
                  <c:v>5000</c:v>
                </c:pt>
                <c:pt idx="14">
                  <c:v>5000</c:v>
                </c:pt>
                <c:pt idx="15">
                  <c:v>4500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4500</c:v>
                </c:pt>
                <c:pt idx="20">
                  <c:v>4800</c:v>
                </c:pt>
                <c:pt idx="21">
                  <c:v>4800</c:v>
                </c:pt>
                <c:pt idx="22">
                  <c:v>4800</c:v>
                </c:pt>
                <c:pt idx="23">
                  <c:v>5000</c:v>
                </c:pt>
                <c:pt idx="24">
                  <c:v>5000</c:v>
                </c:pt>
                <c:pt idx="25">
                  <c:v>4500</c:v>
                </c:pt>
                <c:pt idx="26">
                  <c:v>4500</c:v>
                </c:pt>
                <c:pt idx="27">
                  <c:v>3500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4500</c:v>
                </c:pt>
                <c:pt idx="35">
                  <c:v>4500</c:v>
                </c:pt>
                <c:pt idx="36">
                  <c:v>5000</c:v>
                </c:pt>
                <c:pt idx="37">
                  <c:v>4200</c:v>
                </c:pt>
                <c:pt idx="38">
                  <c:v>3500</c:v>
                </c:pt>
                <c:pt idx="39">
                  <c:v>4800</c:v>
                </c:pt>
                <c:pt idx="40">
                  <c:v>5000</c:v>
                </c:pt>
                <c:pt idx="41">
                  <c:v>4800</c:v>
                </c:pt>
                <c:pt idx="42">
                  <c:v>4800</c:v>
                </c:pt>
                <c:pt idx="43">
                  <c:v>4500</c:v>
                </c:pt>
                <c:pt idx="44">
                  <c:v>4500</c:v>
                </c:pt>
                <c:pt idx="45">
                  <c:v>4500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5000</c:v>
                </c:pt>
                <c:pt idx="50">
                  <c:v>4000</c:v>
                </c:pt>
                <c:pt idx="51">
                  <c:v>4800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2D4-4C2B-B6BB-43CF997FD852}"/>
            </c:ext>
          </c:extLst>
        </c:ser>
        <c:ser>
          <c:idx val="39"/>
          <c:order val="39"/>
          <c:tx>
            <c:strRef>
              <c:f>'2016年全井戸集計表'!$DA$2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2D4-4C2B-B6BB-43CF997FD852}"/>
            </c:ext>
          </c:extLst>
        </c:ser>
        <c:ser>
          <c:idx val="40"/>
          <c:order val="40"/>
          <c:tx>
            <c:strRef>
              <c:f>'2016年全井戸集計表'!$DB$2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'2016年全井戸集計表'!$DB$3:$DB$54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100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150</c:v>
                </c:pt>
                <c:pt idx="8">
                  <c:v>200</c:v>
                </c:pt>
                <c:pt idx="9">
                  <c:v>100</c:v>
                </c:pt>
                <c:pt idx="10">
                  <c:v>150</c:v>
                </c:pt>
                <c:pt idx="11">
                  <c:v>250</c:v>
                </c:pt>
                <c:pt idx="12">
                  <c:v>300</c:v>
                </c:pt>
                <c:pt idx="13">
                  <c:v>200</c:v>
                </c:pt>
                <c:pt idx="14">
                  <c:v>300</c:v>
                </c:pt>
                <c:pt idx="15">
                  <c:v>600</c:v>
                </c:pt>
                <c:pt idx="16">
                  <c:v>300</c:v>
                </c:pt>
                <c:pt idx="17">
                  <c:v>800</c:v>
                </c:pt>
                <c:pt idx="18">
                  <c:v>1400</c:v>
                </c:pt>
                <c:pt idx="19">
                  <c:v>1100</c:v>
                </c:pt>
                <c:pt idx="20">
                  <c:v>400</c:v>
                </c:pt>
                <c:pt idx="21">
                  <c:v>350</c:v>
                </c:pt>
                <c:pt idx="22">
                  <c:v>250</c:v>
                </c:pt>
                <c:pt idx="23">
                  <c:v>180</c:v>
                </c:pt>
                <c:pt idx="24">
                  <c:v>500</c:v>
                </c:pt>
                <c:pt idx="25">
                  <c:v>500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1000</c:v>
                </c:pt>
                <c:pt idx="32">
                  <c:v>900</c:v>
                </c:pt>
                <c:pt idx="33">
                  <c:v>350</c:v>
                </c:pt>
                <c:pt idx="34">
                  <c:v>500</c:v>
                </c:pt>
                <c:pt idx="35">
                  <c:v>800</c:v>
                </c:pt>
                <c:pt idx="36">
                  <c:v>600</c:v>
                </c:pt>
                <c:pt idx="37">
                  <c:v>350</c:v>
                </c:pt>
                <c:pt idx="38">
                  <c:v>300</c:v>
                </c:pt>
                <c:pt idx="39">
                  <c:v>800</c:v>
                </c:pt>
                <c:pt idx="40">
                  <c:v>800</c:v>
                </c:pt>
                <c:pt idx="41">
                  <c:v>600</c:v>
                </c:pt>
                <c:pt idx="42">
                  <c:v>500</c:v>
                </c:pt>
                <c:pt idx="43">
                  <c:v>300</c:v>
                </c:pt>
                <c:pt idx="44">
                  <c:v>800</c:v>
                </c:pt>
                <c:pt idx="45">
                  <c:v>500</c:v>
                </c:pt>
                <c:pt idx="46">
                  <c:v>350</c:v>
                </c:pt>
                <c:pt idx="47">
                  <c:v>200</c:v>
                </c:pt>
                <c:pt idx="48">
                  <c:v>500</c:v>
                </c:pt>
                <c:pt idx="49">
                  <c:v>400</c:v>
                </c:pt>
                <c:pt idx="50">
                  <c:v>500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2D4-4C2B-B6BB-43CF997FD852}"/>
            </c:ext>
          </c:extLst>
        </c:ser>
        <c:ser>
          <c:idx val="41"/>
          <c:order val="41"/>
          <c:tx>
            <c:strRef>
              <c:f>'2016年全井戸集計表'!$DC$2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'2016年全井戸集計表'!$DC$3:$DC$54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130</c:v>
                </c:pt>
                <c:pt idx="4">
                  <c:v>120</c:v>
                </c:pt>
                <c:pt idx="5">
                  <c:v>120</c:v>
                </c:pt>
                <c:pt idx="6">
                  <c:v>110</c:v>
                </c:pt>
                <c:pt idx="7">
                  <c:v>120</c:v>
                </c:pt>
                <c:pt idx="8">
                  <c:v>110</c:v>
                </c:pt>
                <c:pt idx="9">
                  <c:v>110</c:v>
                </c:pt>
                <c:pt idx="10">
                  <c:v>120</c:v>
                </c:pt>
                <c:pt idx="11">
                  <c:v>120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150</c:v>
                </c:pt>
                <c:pt idx="25">
                  <c:v>120</c:v>
                </c:pt>
                <c:pt idx="26">
                  <c:v>150</c:v>
                </c:pt>
                <c:pt idx="27">
                  <c:v>130</c:v>
                </c:pt>
                <c:pt idx="28">
                  <c:v>150</c:v>
                </c:pt>
                <c:pt idx="29">
                  <c:v>120</c:v>
                </c:pt>
                <c:pt idx="30">
                  <c:v>120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130</c:v>
                </c:pt>
                <c:pt idx="35">
                  <c:v>130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130</c:v>
                </c:pt>
                <c:pt idx="44">
                  <c:v>130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140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2D4-4C2B-B6BB-43CF997FD852}"/>
            </c:ext>
          </c:extLst>
        </c:ser>
        <c:ser>
          <c:idx val="42"/>
          <c:order val="42"/>
          <c:tx>
            <c:strRef>
              <c:f>'2016年全井戸集計表'!$DD$2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'2016年全井戸集計表'!$DD$3:$DD$54</c:f>
              <c:numCache>
                <c:formatCode>General</c:formatCode>
                <c:ptCount val="52"/>
                <c:pt idx="0">
                  <c:v>180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250</c:v>
                </c:pt>
                <c:pt idx="21">
                  <c:v>200</c:v>
                </c:pt>
                <c:pt idx="22">
                  <c:v>200</c:v>
                </c:pt>
                <c:pt idx="23">
                  <c:v>220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180</c:v>
                </c:pt>
                <c:pt idx="29">
                  <c:v>200</c:v>
                </c:pt>
                <c:pt idx="30">
                  <c:v>200</c:v>
                </c:pt>
                <c:pt idx="31">
                  <c:v>220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300</c:v>
                </c:pt>
                <c:pt idx="39">
                  <c:v>250</c:v>
                </c:pt>
                <c:pt idx="40">
                  <c:v>200</c:v>
                </c:pt>
                <c:pt idx="41">
                  <c:v>250</c:v>
                </c:pt>
                <c:pt idx="42">
                  <c:v>220</c:v>
                </c:pt>
                <c:pt idx="43">
                  <c:v>250</c:v>
                </c:pt>
                <c:pt idx="44">
                  <c:v>280</c:v>
                </c:pt>
                <c:pt idx="45">
                  <c:v>280</c:v>
                </c:pt>
                <c:pt idx="46">
                  <c:v>300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2D4-4C2B-B6BB-43CF997FD852}"/>
            </c:ext>
          </c:extLst>
        </c:ser>
        <c:ser>
          <c:idx val="43"/>
          <c:order val="43"/>
          <c:tx>
            <c:strRef>
              <c:f>'2016年全井戸集計表'!$DE$2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'2016年全井戸集計表'!$DE$3:$DE$54</c:f>
              <c:numCache>
                <c:formatCode>General</c:formatCode>
                <c:ptCount val="52"/>
                <c:pt idx="0">
                  <c:v>0</c:v>
                </c:pt>
                <c:pt idx="1">
                  <c:v>2000</c:v>
                </c:pt>
                <c:pt idx="2">
                  <c:v>2500</c:v>
                </c:pt>
                <c:pt idx="4">
                  <c:v>2500</c:v>
                </c:pt>
                <c:pt idx="5">
                  <c:v>2800</c:v>
                </c:pt>
                <c:pt idx="6">
                  <c:v>2600</c:v>
                </c:pt>
                <c:pt idx="7">
                  <c:v>1400</c:v>
                </c:pt>
                <c:pt idx="8">
                  <c:v>2000</c:v>
                </c:pt>
                <c:pt idx="9">
                  <c:v>2700</c:v>
                </c:pt>
                <c:pt idx="1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2D4-4C2B-B6BB-43CF997FD852}"/>
            </c:ext>
          </c:extLst>
        </c:ser>
        <c:ser>
          <c:idx val="44"/>
          <c:order val="44"/>
          <c:tx>
            <c:strRef>
              <c:f>'2016年全井戸集計表'!$DF$2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'2016年全井戸集計表'!$DF$3:$DF$54</c:f>
              <c:numCache>
                <c:formatCode>General</c:formatCode>
                <c:ptCount val="52"/>
                <c:pt idx="0">
                  <c:v>0</c:v>
                </c:pt>
                <c:pt idx="1">
                  <c:v>2300</c:v>
                </c:pt>
                <c:pt idx="2">
                  <c:v>2500</c:v>
                </c:pt>
                <c:pt idx="3">
                  <c:v>1500</c:v>
                </c:pt>
                <c:pt idx="4">
                  <c:v>2000</c:v>
                </c:pt>
                <c:pt idx="5">
                  <c:v>2200</c:v>
                </c:pt>
                <c:pt idx="6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2D4-4C2B-B6BB-43CF997FD852}"/>
            </c:ext>
          </c:extLst>
        </c:ser>
        <c:ser>
          <c:idx val="45"/>
          <c:order val="45"/>
          <c:tx>
            <c:strRef>
              <c:f>'2016年全井戸集計表'!$DG$2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'2016年全井戸集計表'!$DG$3:$DG$54</c:f>
              <c:numCache>
                <c:formatCode>General</c:formatCode>
                <c:ptCount val="52"/>
                <c:pt idx="0">
                  <c:v>3000</c:v>
                </c:pt>
                <c:pt idx="1">
                  <c:v>2800</c:v>
                </c:pt>
                <c:pt idx="2">
                  <c:v>3000</c:v>
                </c:pt>
                <c:pt idx="3">
                  <c:v>3500</c:v>
                </c:pt>
                <c:pt idx="5">
                  <c:v>2500</c:v>
                </c:pt>
                <c:pt idx="7">
                  <c:v>300</c:v>
                </c:pt>
                <c:pt idx="8">
                  <c:v>1000</c:v>
                </c:pt>
                <c:pt idx="9">
                  <c:v>1800</c:v>
                </c:pt>
                <c:pt idx="10">
                  <c:v>2800</c:v>
                </c:pt>
                <c:pt idx="11">
                  <c:v>600</c:v>
                </c:pt>
                <c:pt idx="12">
                  <c:v>1600</c:v>
                </c:pt>
                <c:pt idx="13">
                  <c:v>2000</c:v>
                </c:pt>
                <c:pt idx="15">
                  <c:v>3000</c:v>
                </c:pt>
                <c:pt idx="16">
                  <c:v>3500</c:v>
                </c:pt>
                <c:pt idx="17">
                  <c:v>3200</c:v>
                </c:pt>
                <c:pt idx="18">
                  <c:v>3500</c:v>
                </c:pt>
                <c:pt idx="19">
                  <c:v>3000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3000</c:v>
                </c:pt>
                <c:pt idx="28">
                  <c:v>3500</c:v>
                </c:pt>
                <c:pt idx="29">
                  <c:v>3000</c:v>
                </c:pt>
                <c:pt idx="30">
                  <c:v>3000</c:v>
                </c:pt>
                <c:pt idx="31">
                  <c:v>3200</c:v>
                </c:pt>
                <c:pt idx="32">
                  <c:v>3000</c:v>
                </c:pt>
                <c:pt idx="33">
                  <c:v>1900</c:v>
                </c:pt>
                <c:pt idx="34">
                  <c:v>2500</c:v>
                </c:pt>
                <c:pt idx="35">
                  <c:v>3000</c:v>
                </c:pt>
                <c:pt idx="36">
                  <c:v>3300</c:v>
                </c:pt>
                <c:pt idx="38">
                  <c:v>1600</c:v>
                </c:pt>
                <c:pt idx="39">
                  <c:v>3000</c:v>
                </c:pt>
                <c:pt idx="40">
                  <c:v>3300</c:v>
                </c:pt>
                <c:pt idx="41">
                  <c:v>3500</c:v>
                </c:pt>
                <c:pt idx="42">
                  <c:v>3500</c:v>
                </c:pt>
                <c:pt idx="43">
                  <c:v>3500</c:v>
                </c:pt>
                <c:pt idx="44">
                  <c:v>3200</c:v>
                </c:pt>
                <c:pt idx="45">
                  <c:v>3000</c:v>
                </c:pt>
                <c:pt idx="46">
                  <c:v>2800</c:v>
                </c:pt>
                <c:pt idx="47">
                  <c:v>1700</c:v>
                </c:pt>
                <c:pt idx="48">
                  <c:v>3000</c:v>
                </c:pt>
                <c:pt idx="49">
                  <c:v>3500</c:v>
                </c:pt>
                <c:pt idx="50">
                  <c:v>3000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2D4-4C2B-B6BB-43CF997FD852}"/>
            </c:ext>
          </c:extLst>
        </c:ser>
        <c:ser>
          <c:idx val="46"/>
          <c:order val="46"/>
          <c:tx>
            <c:strRef>
              <c:f>'2016年全井戸集計表'!$DH$2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'2016年全井戸集計表'!$DH$3:$DH$54</c:f>
              <c:numCache>
                <c:formatCode>General</c:formatCode>
                <c:ptCount val="52"/>
                <c:pt idx="0">
                  <c:v>1400</c:v>
                </c:pt>
                <c:pt idx="1">
                  <c:v>2000</c:v>
                </c:pt>
                <c:pt idx="2">
                  <c:v>1900</c:v>
                </c:pt>
                <c:pt idx="3">
                  <c:v>1800</c:v>
                </c:pt>
                <c:pt idx="4">
                  <c:v>2000</c:v>
                </c:pt>
                <c:pt idx="5">
                  <c:v>2800</c:v>
                </c:pt>
                <c:pt idx="6">
                  <c:v>2200</c:v>
                </c:pt>
                <c:pt idx="7">
                  <c:v>2400</c:v>
                </c:pt>
                <c:pt idx="8">
                  <c:v>2300</c:v>
                </c:pt>
                <c:pt idx="9">
                  <c:v>2000</c:v>
                </c:pt>
                <c:pt idx="10">
                  <c:v>2400</c:v>
                </c:pt>
                <c:pt idx="11">
                  <c:v>1400</c:v>
                </c:pt>
                <c:pt idx="12">
                  <c:v>200</c:v>
                </c:pt>
                <c:pt idx="13">
                  <c:v>800</c:v>
                </c:pt>
                <c:pt idx="14">
                  <c:v>400</c:v>
                </c:pt>
                <c:pt idx="15">
                  <c:v>400</c:v>
                </c:pt>
                <c:pt idx="16">
                  <c:v>500</c:v>
                </c:pt>
                <c:pt idx="17">
                  <c:v>600</c:v>
                </c:pt>
                <c:pt idx="18">
                  <c:v>800</c:v>
                </c:pt>
                <c:pt idx="19">
                  <c:v>900</c:v>
                </c:pt>
                <c:pt idx="20">
                  <c:v>1100</c:v>
                </c:pt>
                <c:pt idx="21">
                  <c:v>2200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2400</c:v>
                </c:pt>
                <c:pt idx="27">
                  <c:v>2500</c:v>
                </c:pt>
                <c:pt idx="28">
                  <c:v>3000</c:v>
                </c:pt>
                <c:pt idx="29">
                  <c:v>2000</c:v>
                </c:pt>
                <c:pt idx="30">
                  <c:v>2500</c:v>
                </c:pt>
                <c:pt idx="31">
                  <c:v>2700</c:v>
                </c:pt>
                <c:pt idx="32">
                  <c:v>2000</c:v>
                </c:pt>
                <c:pt idx="33">
                  <c:v>200</c:v>
                </c:pt>
                <c:pt idx="34">
                  <c:v>250</c:v>
                </c:pt>
                <c:pt idx="35">
                  <c:v>350</c:v>
                </c:pt>
                <c:pt idx="36">
                  <c:v>500</c:v>
                </c:pt>
                <c:pt idx="37">
                  <c:v>800</c:v>
                </c:pt>
                <c:pt idx="38">
                  <c:v>1600</c:v>
                </c:pt>
                <c:pt idx="39">
                  <c:v>1000</c:v>
                </c:pt>
                <c:pt idx="40">
                  <c:v>1100</c:v>
                </c:pt>
                <c:pt idx="41">
                  <c:v>1200</c:v>
                </c:pt>
                <c:pt idx="42">
                  <c:v>1300</c:v>
                </c:pt>
                <c:pt idx="43">
                  <c:v>1400</c:v>
                </c:pt>
                <c:pt idx="44">
                  <c:v>2000</c:v>
                </c:pt>
                <c:pt idx="45">
                  <c:v>1700</c:v>
                </c:pt>
                <c:pt idx="46">
                  <c:v>1800</c:v>
                </c:pt>
                <c:pt idx="47">
                  <c:v>2200</c:v>
                </c:pt>
                <c:pt idx="48">
                  <c:v>2000</c:v>
                </c:pt>
                <c:pt idx="49">
                  <c:v>1600</c:v>
                </c:pt>
                <c:pt idx="50">
                  <c:v>2500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2D4-4C2B-B6BB-43CF997FD852}"/>
            </c:ext>
          </c:extLst>
        </c:ser>
        <c:ser>
          <c:idx val="47"/>
          <c:order val="47"/>
          <c:tx>
            <c:strRef>
              <c:f>'2016年全井戸集計表'!$DI$2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'2016年全井戸集計表'!$DI$3:$DI$54</c:f>
              <c:numCache>
                <c:formatCode>General</c:formatCode>
                <c:ptCount val="52"/>
                <c:pt idx="0">
                  <c:v>3000</c:v>
                </c:pt>
                <c:pt idx="1">
                  <c:v>3800</c:v>
                </c:pt>
                <c:pt idx="2">
                  <c:v>4000</c:v>
                </c:pt>
                <c:pt idx="3">
                  <c:v>4500</c:v>
                </c:pt>
                <c:pt idx="4">
                  <c:v>4000</c:v>
                </c:pt>
                <c:pt idx="5">
                  <c:v>4500</c:v>
                </c:pt>
                <c:pt idx="6">
                  <c:v>3000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4500</c:v>
                </c:pt>
                <c:pt idx="11">
                  <c:v>4500</c:v>
                </c:pt>
                <c:pt idx="12">
                  <c:v>3500</c:v>
                </c:pt>
                <c:pt idx="13">
                  <c:v>4500</c:v>
                </c:pt>
                <c:pt idx="14">
                  <c:v>4000</c:v>
                </c:pt>
                <c:pt idx="15">
                  <c:v>4000</c:v>
                </c:pt>
                <c:pt idx="16">
                  <c:v>4500</c:v>
                </c:pt>
                <c:pt idx="17">
                  <c:v>4000</c:v>
                </c:pt>
                <c:pt idx="18">
                  <c:v>4000</c:v>
                </c:pt>
                <c:pt idx="19">
                  <c:v>2500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2500</c:v>
                </c:pt>
                <c:pt idx="24">
                  <c:v>2500</c:v>
                </c:pt>
                <c:pt idx="25">
                  <c:v>2500</c:v>
                </c:pt>
                <c:pt idx="26">
                  <c:v>3000</c:v>
                </c:pt>
                <c:pt idx="27">
                  <c:v>4000</c:v>
                </c:pt>
                <c:pt idx="28">
                  <c:v>4000</c:v>
                </c:pt>
                <c:pt idx="29">
                  <c:v>3500</c:v>
                </c:pt>
                <c:pt idx="30">
                  <c:v>4000</c:v>
                </c:pt>
                <c:pt idx="31">
                  <c:v>4200</c:v>
                </c:pt>
                <c:pt idx="32">
                  <c:v>4000</c:v>
                </c:pt>
                <c:pt idx="33">
                  <c:v>4000</c:v>
                </c:pt>
                <c:pt idx="34">
                  <c:v>4500</c:v>
                </c:pt>
                <c:pt idx="35">
                  <c:v>4000</c:v>
                </c:pt>
                <c:pt idx="36">
                  <c:v>4000</c:v>
                </c:pt>
                <c:pt idx="37">
                  <c:v>4500</c:v>
                </c:pt>
                <c:pt idx="38">
                  <c:v>3000</c:v>
                </c:pt>
                <c:pt idx="39">
                  <c:v>4500</c:v>
                </c:pt>
                <c:pt idx="40">
                  <c:v>4500</c:v>
                </c:pt>
                <c:pt idx="41">
                  <c:v>4500</c:v>
                </c:pt>
                <c:pt idx="42">
                  <c:v>4500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2500</c:v>
                </c:pt>
                <c:pt idx="48">
                  <c:v>4500</c:v>
                </c:pt>
                <c:pt idx="49">
                  <c:v>3000</c:v>
                </c:pt>
                <c:pt idx="50">
                  <c:v>2500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2D4-4C2B-B6BB-43CF997FD852}"/>
            </c:ext>
          </c:extLst>
        </c:ser>
        <c:ser>
          <c:idx val="48"/>
          <c:order val="48"/>
          <c:tx>
            <c:strRef>
              <c:f>'2016年全井戸集計表'!$DJ$2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'2016年全井戸集計表'!$DJ$3:$DJ$54</c:f>
              <c:numCache>
                <c:formatCode>General</c:formatCode>
                <c:ptCount val="52"/>
                <c:pt idx="0">
                  <c:v>2500</c:v>
                </c:pt>
                <c:pt idx="1">
                  <c:v>2400</c:v>
                </c:pt>
                <c:pt idx="2">
                  <c:v>2500</c:v>
                </c:pt>
                <c:pt idx="3">
                  <c:v>2200</c:v>
                </c:pt>
                <c:pt idx="4">
                  <c:v>2500</c:v>
                </c:pt>
                <c:pt idx="5">
                  <c:v>2500</c:v>
                </c:pt>
                <c:pt idx="6">
                  <c:v>2000</c:v>
                </c:pt>
                <c:pt idx="7">
                  <c:v>2200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2000</c:v>
                </c:pt>
                <c:pt idx="12">
                  <c:v>2300</c:v>
                </c:pt>
                <c:pt idx="13">
                  <c:v>2200</c:v>
                </c:pt>
                <c:pt idx="14">
                  <c:v>2000</c:v>
                </c:pt>
                <c:pt idx="15">
                  <c:v>2500</c:v>
                </c:pt>
                <c:pt idx="16">
                  <c:v>2200</c:v>
                </c:pt>
                <c:pt idx="17">
                  <c:v>2000</c:v>
                </c:pt>
                <c:pt idx="18">
                  <c:v>2200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2200</c:v>
                </c:pt>
                <c:pt idx="23">
                  <c:v>2200</c:v>
                </c:pt>
                <c:pt idx="24">
                  <c:v>2000</c:v>
                </c:pt>
                <c:pt idx="25">
                  <c:v>2200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1800</c:v>
                </c:pt>
                <c:pt idx="30">
                  <c:v>2000</c:v>
                </c:pt>
                <c:pt idx="31">
                  <c:v>2200</c:v>
                </c:pt>
                <c:pt idx="32">
                  <c:v>2200</c:v>
                </c:pt>
                <c:pt idx="33">
                  <c:v>2000</c:v>
                </c:pt>
                <c:pt idx="34">
                  <c:v>2000</c:v>
                </c:pt>
                <c:pt idx="35">
                  <c:v>1900</c:v>
                </c:pt>
                <c:pt idx="36">
                  <c:v>2200</c:v>
                </c:pt>
                <c:pt idx="37">
                  <c:v>2000</c:v>
                </c:pt>
                <c:pt idx="38">
                  <c:v>2200</c:v>
                </c:pt>
                <c:pt idx="39">
                  <c:v>2000</c:v>
                </c:pt>
                <c:pt idx="40">
                  <c:v>2300</c:v>
                </c:pt>
                <c:pt idx="41">
                  <c:v>2300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2200</c:v>
                </c:pt>
                <c:pt idx="48">
                  <c:v>2000</c:v>
                </c:pt>
                <c:pt idx="49">
                  <c:v>2200</c:v>
                </c:pt>
                <c:pt idx="50">
                  <c:v>2000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2D4-4C2B-B6BB-43CF997FD852}"/>
            </c:ext>
          </c:extLst>
        </c:ser>
        <c:ser>
          <c:idx val="49"/>
          <c:order val="49"/>
          <c:tx>
            <c:strRef>
              <c:f>'2016年全井戸集計表'!$DK$2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'2016年全井戸集計表'!$DK$3:$DK$54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2D4-4C2B-B6BB-43CF997FD852}"/>
            </c:ext>
          </c:extLst>
        </c:ser>
        <c:ser>
          <c:idx val="50"/>
          <c:order val="50"/>
          <c:tx>
            <c:strRef>
              <c:f>'2016年全井戸集計表'!$DL$2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'2016年全井戸集計表'!$DL$3:$DL$54</c:f>
              <c:numCache>
                <c:formatCode>General</c:formatCode>
                <c:ptCount val="52"/>
                <c:pt idx="0">
                  <c:v>1100</c:v>
                </c:pt>
                <c:pt idx="1">
                  <c:v>1200</c:v>
                </c:pt>
                <c:pt idx="2">
                  <c:v>800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350</c:v>
                </c:pt>
                <c:pt idx="11">
                  <c:v>600</c:v>
                </c:pt>
                <c:pt idx="12">
                  <c:v>800</c:v>
                </c:pt>
                <c:pt idx="13">
                  <c:v>400</c:v>
                </c:pt>
                <c:pt idx="14">
                  <c:v>600</c:v>
                </c:pt>
                <c:pt idx="15">
                  <c:v>550</c:v>
                </c:pt>
                <c:pt idx="16">
                  <c:v>1000</c:v>
                </c:pt>
                <c:pt idx="17">
                  <c:v>600</c:v>
                </c:pt>
                <c:pt idx="18">
                  <c:v>900</c:v>
                </c:pt>
                <c:pt idx="19">
                  <c:v>500</c:v>
                </c:pt>
                <c:pt idx="20">
                  <c:v>700</c:v>
                </c:pt>
                <c:pt idx="21">
                  <c:v>400</c:v>
                </c:pt>
                <c:pt idx="22">
                  <c:v>600</c:v>
                </c:pt>
                <c:pt idx="23">
                  <c:v>450</c:v>
                </c:pt>
                <c:pt idx="24">
                  <c:v>450</c:v>
                </c:pt>
                <c:pt idx="25">
                  <c:v>350</c:v>
                </c:pt>
                <c:pt idx="26">
                  <c:v>700</c:v>
                </c:pt>
                <c:pt idx="27">
                  <c:v>400</c:v>
                </c:pt>
                <c:pt idx="28">
                  <c:v>800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350</c:v>
                </c:pt>
                <c:pt idx="34">
                  <c:v>300</c:v>
                </c:pt>
                <c:pt idx="35">
                  <c:v>450</c:v>
                </c:pt>
                <c:pt idx="36">
                  <c:v>500</c:v>
                </c:pt>
                <c:pt idx="37">
                  <c:v>300</c:v>
                </c:pt>
                <c:pt idx="39">
                  <c:v>600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600</c:v>
                </c:pt>
                <c:pt idx="44">
                  <c:v>600</c:v>
                </c:pt>
                <c:pt idx="45">
                  <c:v>300</c:v>
                </c:pt>
                <c:pt idx="46">
                  <c:v>350</c:v>
                </c:pt>
                <c:pt idx="47">
                  <c:v>280</c:v>
                </c:pt>
                <c:pt idx="48">
                  <c:v>350</c:v>
                </c:pt>
                <c:pt idx="49">
                  <c:v>400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2D4-4C2B-B6BB-43CF997FD852}"/>
            </c:ext>
          </c:extLst>
        </c:ser>
        <c:ser>
          <c:idx val="51"/>
          <c:order val="51"/>
          <c:tx>
            <c:strRef>
              <c:f>'2016年全井戸集計表'!$DM$2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'2016年全井戸集計表'!$DM$3:$DM$54</c:f>
              <c:numCache>
                <c:formatCode>General</c:formatCode>
                <c:ptCount val="52"/>
                <c:pt idx="0">
                  <c:v>1600</c:v>
                </c:pt>
                <c:pt idx="1">
                  <c:v>1600</c:v>
                </c:pt>
                <c:pt idx="2">
                  <c:v>1400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1300</c:v>
                </c:pt>
                <c:pt idx="7">
                  <c:v>600</c:v>
                </c:pt>
                <c:pt idx="8">
                  <c:v>1200</c:v>
                </c:pt>
                <c:pt idx="9">
                  <c:v>1400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1100</c:v>
                </c:pt>
                <c:pt idx="14">
                  <c:v>700</c:v>
                </c:pt>
                <c:pt idx="15">
                  <c:v>800</c:v>
                </c:pt>
                <c:pt idx="16">
                  <c:v>1100</c:v>
                </c:pt>
                <c:pt idx="17">
                  <c:v>1000</c:v>
                </c:pt>
                <c:pt idx="18">
                  <c:v>1200</c:v>
                </c:pt>
                <c:pt idx="19">
                  <c:v>800</c:v>
                </c:pt>
                <c:pt idx="20">
                  <c:v>900</c:v>
                </c:pt>
                <c:pt idx="21">
                  <c:v>600</c:v>
                </c:pt>
                <c:pt idx="22">
                  <c:v>1000</c:v>
                </c:pt>
                <c:pt idx="23">
                  <c:v>900</c:v>
                </c:pt>
                <c:pt idx="24">
                  <c:v>900</c:v>
                </c:pt>
                <c:pt idx="25">
                  <c:v>380</c:v>
                </c:pt>
                <c:pt idx="26">
                  <c:v>800</c:v>
                </c:pt>
                <c:pt idx="27">
                  <c:v>550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300</c:v>
                </c:pt>
                <c:pt idx="34">
                  <c:v>300</c:v>
                </c:pt>
                <c:pt idx="35">
                  <c:v>400</c:v>
                </c:pt>
                <c:pt idx="36">
                  <c:v>500</c:v>
                </c:pt>
                <c:pt idx="37">
                  <c:v>300</c:v>
                </c:pt>
                <c:pt idx="38">
                  <c:v>250</c:v>
                </c:pt>
                <c:pt idx="39">
                  <c:v>400</c:v>
                </c:pt>
                <c:pt idx="40">
                  <c:v>500</c:v>
                </c:pt>
                <c:pt idx="41">
                  <c:v>800</c:v>
                </c:pt>
                <c:pt idx="42">
                  <c:v>800</c:v>
                </c:pt>
                <c:pt idx="43">
                  <c:v>600</c:v>
                </c:pt>
                <c:pt idx="44">
                  <c:v>500</c:v>
                </c:pt>
                <c:pt idx="45">
                  <c:v>500</c:v>
                </c:pt>
                <c:pt idx="46">
                  <c:v>350</c:v>
                </c:pt>
                <c:pt idx="47">
                  <c:v>300</c:v>
                </c:pt>
                <c:pt idx="48">
                  <c:v>300</c:v>
                </c:pt>
                <c:pt idx="49">
                  <c:v>350</c:v>
                </c:pt>
                <c:pt idx="50">
                  <c:v>300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2D4-4C2B-B6BB-43CF997FD852}"/>
            </c:ext>
          </c:extLst>
        </c:ser>
        <c:ser>
          <c:idx val="52"/>
          <c:order val="52"/>
          <c:tx>
            <c:strRef>
              <c:f>'2016年全井戸集計表'!$DN$2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'2016年全井戸集計表'!$DN$3:$DN$54</c:f>
              <c:numCache>
                <c:formatCode>General</c:formatCode>
                <c:ptCount val="52"/>
                <c:pt idx="0">
                  <c:v>7000</c:v>
                </c:pt>
                <c:pt idx="1">
                  <c:v>7000</c:v>
                </c:pt>
                <c:pt idx="2">
                  <c:v>8000</c:v>
                </c:pt>
                <c:pt idx="3">
                  <c:v>5500</c:v>
                </c:pt>
                <c:pt idx="4">
                  <c:v>6000</c:v>
                </c:pt>
                <c:pt idx="5">
                  <c:v>7000</c:v>
                </c:pt>
                <c:pt idx="6">
                  <c:v>5800</c:v>
                </c:pt>
                <c:pt idx="7">
                  <c:v>7000</c:v>
                </c:pt>
                <c:pt idx="8">
                  <c:v>7000</c:v>
                </c:pt>
                <c:pt idx="9">
                  <c:v>7500</c:v>
                </c:pt>
                <c:pt idx="10">
                  <c:v>6500</c:v>
                </c:pt>
                <c:pt idx="11">
                  <c:v>7000</c:v>
                </c:pt>
                <c:pt idx="12">
                  <c:v>7000</c:v>
                </c:pt>
                <c:pt idx="13">
                  <c:v>6500</c:v>
                </c:pt>
                <c:pt idx="14">
                  <c:v>6000</c:v>
                </c:pt>
                <c:pt idx="15">
                  <c:v>7000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7000</c:v>
                </c:pt>
                <c:pt idx="20">
                  <c:v>7000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5000</c:v>
                </c:pt>
                <c:pt idx="34">
                  <c:v>5800</c:v>
                </c:pt>
                <c:pt idx="35">
                  <c:v>6000</c:v>
                </c:pt>
                <c:pt idx="36">
                  <c:v>6000</c:v>
                </c:pt>
                <c:pt idx="37">
                  <c:v>6000</c:v>
                </c:pt>
                <c:pt idx="38">
                  <c:v>6000</c:v>
                </c:pt>
                <c:pt idx="39">
                  <c:v>6000</c:v>
                </c:pt>
                <c:pt idx="40">
                  <c:v>6000</c:v>
                </c:pt>
                <c:pt idx="41">
                  <c:v>7000</c:v>
                </c:pt>
                <c:pt idx="42">
                  <c:v>6000</c:v>
                </c:pt>
                <c:pt idx="43">
                  <c:v>6000</c:v>
                </c:pt>
                <c:pt idx="44">
                  <c:v>6000</c:v>
                </c:pt>
                <c:pt idx="45">
                  <c:v>6000</c:v>
                </c:pt>
                <c:pt idx="46">
                  <c:v>6000</c:v>
                </c:pt>
                <c:pt idx="47">
                  <c:v>7000</c:v>
                </c:pt>
                <c:pt idx="48">
                  <c:v>7000</c:v>
                </c:pt>
                <c:pt idx="49">
                  <c:v>6000</c:v>
                </c:pt>
                <c:pt idx="50">
                  <c:v>7000</c:v>
                </c:pt>
                <c:pt idx="51">
                  <c:v>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2D4-4C2B-B6BB-43CF997FD852}"/>
            </c:ext>
          </c:extLst>
        </c:ser>
        <c:ser>
          <c:idx val="53"/>
          <c:order val="53"/>
          <c:tx>
            <c:strRef>
              <c:f>'2016年全井戸集計表'!$DO$2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'2016年全井戸集計表'!$DO$3:$DO$54</c:f>
              <c:numCache>
                <c:formatCode>General</c:formatCode>
                <c:ptCount val="52"/>
                <c:pt idx="0">
                  <c:v>5000</c:v>
                </c:pt>
                <c:pt idx="1">
                  <c:v>4500</c:v>
                </c:pt>
                <c:pt idx="2">
                  <c:v>8000</c:v>
                </c:pt>
                <c:pt idx="3">
                  <c:v>6000</c:v>
                </c:pt>
                <c:pt idx="4">
                  <c:v>6000</c:v>
                </c:pt>
                <c:pt idx="5">
                  <c:v>5500</c:v>
                </c:pt>
                <c:pt idx="6">
                  <c:v>2800</c:v>
                </c:pt>
                <c:pt idx="7">
                  <c:v>6000</c:v>
                </c:pt>
                <c:pt idx="8">
                  <c:v>5000</c:v>
                </c:pt>
                <c:pt idx="9">
                  <c:v>6000</c:v>
                </c:pt>
                <c:pt idx="10">
                  <c:v>5800</c:v>
                </c:pt>
                <c:pt idx="11">
                  <c:v>5800</c:v>
                </c:pt>
                <c:pt idx="12">
                  <c:v>6000</c:v>
                </c:pt>
                <c:pt idx="13">
                  <c:v>4200</c:v>
                </c:pt>
                <c:pt idx="14">
                  <c:v>6000</c:v>
                </c:pt>
                <c:pt idx="15">
                  <c:v>4000</c:v>
                </c:pt>
                <c:pt idx="16">
                  <c:v>5000</c:v>
                </c:pt>
                <c:pt idx="17">
                  <c:v>4500</c:v>
                </c:pt>
                <c:pt idx="18">
                  <c:v>5000</c:v>
                </c:pt>
                <c:pt idx="19">
                  <c:v>5000</c:v>
                </c:pt>
                <c:pt idx="20">
                  <c:v>6000</c:v>
                </c:pt>
                <c:pt idx="21">
                  <c:v>6000</c:v>
                </c:pt>
                <c:pt idx="22">
                  <c:v>5500</c:v>
                </c:pt>
                <c:pt idx="23">
                  <c:v>4500</c:v>
                </c:pt>
                <c:pt idx="24">
                  <c:v>5000</c:v>
                </c:pt>
                <c:pt idx="25">
                  <c:v>5000</c:v>
                </c:pt>
                <c:pt idx="26">
                  <c:v>5500</c:v>
                </c:pt>
                <c:pt idx="27">
                  <c:v>4500</c:v>
                </c:pt>
                <c:pt idx="28">
                  <c:v>5000</c:v>
                </c:pt>
                <c:pt idx="29">
                  <c:v>6000</c:v>
                </c:pt>
                <c:pt idx="30">
                  <c:v>5500</c:v>
                </c:pt>
                <c:pt idx="31">
                  <c:v>5000</c:v>
                </c:pt>
                <c:pt idx="32">
                  <c:v>4500</c:v>
                </c:pt>
                <c:pt idx="33">
                  <c:v>5000</c:v>
                </c:pt>
                <c:pt idx="34">
                  <c:v>4500</c:v>
                </c:pt>
                <c:pt idx="35">
                  <c:v>5500</c:v>
                </c:pt>
                <c:pt idx="36">
                  <c:v>5000</c:v>
                </c:pt>
                <c:pt idx="37">
                  <c:v>5000</c:v>
                </c:pt>
                <c:pt idx="38">
                  <c:v>4000</c:v>
                </c:pt>
                <c:pt idx="39">
                  <c:v>5000</c:v>
                </c:pt>
                <c:pt idx="40">
                  <c:v>4000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6000</c:v>
                </c:pt>
                <c:pt idx="45">
                  <c:v>5800</c:v>
                </c:pt>
                <c:pt idx="46">
                  <c:v>5000</c:v>
                </c:pt>
                <c:pt idx="47">
                  <c:v>5000</c:v>
                </c:pt>
                <c:pt idx="48">
                  <c:v>6000</c:v>
                </c:pt>
                <c:pt idx="49">
                  <c:v>5000</c:v>
                </c:pt>
                <c:pt idx="50">
                  <c:v>6000</c:v>
                </c:pt>
                <c:pt idx="51">
                  <c:v>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2D4-4C2B-B6BB-43CF997FD852}"/>
            </c:ext>
          </c:extLst>
        </c:ser>
        <c:ser>
          <c:idx val="54"/>
          <c:order val="54"/>
          <c:tx>
            <c:strRef>
              <c:f>'2016年全井戸集計表'!$DP$2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'2016年全井戸集計表'!$DP$3:$DP$54</c:f>
              <c:numCache>
                <c:formatCode>General</c:formatCode>
                <c:ptCount val="52"/>
                <c:pt idx="0">
                  <c:v>1600</c:v>
                </c:pt>
                <c:pt idx="1">
                  <c:v>1000</c:v>
                </c:pt>
                <c:pt idx="2">
                  <c:v>1500</c:v>
                </c:pt>
                <c:pt idx="3">
                  <c:v>1000</c:v>
                </c:pt>
                <c:pt idx="4">
                  <c:v>1400</c:v>
                </c:pt>
                <c:pt idx="5">
                  <c:v>1400</c:v>
                </c:pt>
                <c:pt idx="6">
                  <c:v>1000</c:v>
                </c:pt>
                <c:pt idx="7">
                  <c:v>1500</c:v>
                </c:pt>
                <c:pt idx="8">
                  <c:v>1000</c:v>
                </c:pt>
                <c:pt idx="9">
                  <c:v>1300</c:v>
                </c:pt>
                <c:pt idx="10">
                  <c:v>1200</c:v>
                </c:pt>
                <c:pt idx="11">
                  <c:v>1500</c:v>
                </c:pt>
                <c:pt idx="12">
                  <c:v>900</c:v>
                </c:pt>
                <c:pt idx="13">
                  <c:v>1000</c:v>
                </c:pt>
                <c:pt idx="14">
                  <c:v>1400</c:v>
                </c:pt>
                <c:pt idx="15">
                  <c:v>1300</c:v>
                </c:pt>
                <c:pt idx="16">
                  <c:v>1300</c:v>
                </c:pt>
                <c:pt idx="17">
                  <c:v>1200</c:v>
                </c:pt>
                <c:pt idx="18">
                  <c:v>1400</c:v>
                </c:pt>
                <c:pt idx="19">
                  <c:v>800</c:v>
                </c:pt>
                <c:pt idx="20">
                  <c:v>1400</c:v>
                </c:pt>
                <c:pt idx="21">
                  <c:v>800</c:v>
                </c:pt>
                <c:pt idx="22">
                  <c:v>1200</c:v>
                </c:pt>
                <c:pt idx="23">
                  <c:v>900</c:v>
                </c:pt>
                <c:pt idx="24">
                  <c:v>1000</c:v>
                </c:pt>
                <c:pt idx="25">
                  <c:v>800</c:v>
                </c:pt>
                <c:pt idx="26">
                  <c:v>1100</c:v>
                </c:pt>
                <c:pt idx="27">
                  <c:v>900</c:v>
                </c:pt>
                <c:pt idx="28">
                  <c:v>1800</c:v>
                </c:pt>
                <c:pt idx="29">
                  <c:v>900</c:v>
                </c:pt>
                <c:pt idx="30">
                  <c:v>1200</c:v>
                </c:pt>
                <c:pt idx="31">
                  <c:v>900</c:v>
                </c:pt>
                <c:pt idx="32">
                  <c:v>1000</c:v>
                </c:pt>
                <c:pt idx="33">
                  <c:v>1200</c:v>
                </c:pt>
                <c:pt idx="34">
                  <c:v>1400</c:v>
                </c:pt>
                <c:pt idx="35">
                  <c:v>1400</c:v>
                </c:pt>
                <c:pt idx="36">
                  <c:v>1200</c:v>
                </c:pt>
                <c:pt idx="37">
                  <c:v>3000</c:v>
                </c:pt>
                <c:pt idx="38">
                  <c:v>1200</c:v>
                </c:pt>
                <c:pt idx="39">
                  <c:v>1400</c:v>
                </c:pt>
                <c:pt idx="40">
                  <c:v>800</c:v>
                </c:pt>
                <c:pt idx="41">
                  <c:v>3000</c:v>
                </c:pt>
                <c:pt idx="42">
                  <c:v>1800</c:v>
                </c:pt>
                <c:pt idx="43">
                  <c:v>1400</c:v>
                </c:pt>
                <c:pt idx="44">
                  <c:v>1200</c:v>
                </c:pt>
                <c:pt idx="45">
                  <c:v>2000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900</c:v>
                </c:pt>
                <c:pt idx="50">
                  <c:v>800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2D4-4C2B-B6BB-43CF997FD852}"/>
            </c:ext>
          </c:extLst>
        </c:ser>
        <c:ser>
          <c:idx val="55"/>
          <c:order val="55"/>
          <c:tx>
            <c:strRef>
              <c:f>'2016年全井戸集計表'!$DQ$2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2D4-4C2B-B6BB-43CF997FD852}"/>
            </c:ext>
          </c:extLst>
        </c:ser>
        <c:ser>
          <c:idx val="56"/>
          <c:order val="56"/>
          <c:tx>
            <c:strRef>
              <c:f>'2016年全井戸集計表'!$DR$2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2D4-4C2B-B6BB-43CF997FD852}"/>
            </c:ext>
          </c:extLst>
        </c:ser>
        <c:ser>
          <c:idx val="57"/>
          <c:order val="57"/>
          <c:tx>
            <c:strRef>
              <c:f>'2016年全井戸集計表'!$DS$2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'2016年全井戸集計表'!$DS$3:$DS$54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12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2D4-4C2B-B6BB-43CF997FD852}"/>
            </c:ext>
          </c:extLst>
        </c:ser>
        <c:ser>
          <c:idx val="58"/>
          <c:order val="58"/>
          <c:tx>
            <c:strRef>
              <c:f>'2016年全井戸集計表'!$DT$2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2D4-4C2B-B6BB-43CF997FD852}"/>
            </c:ext>
          </c:extLst>
        </c:ser>
        <c:ser>
          <c:idx val="59"/>
          <c:order val="59"/>
          <c:tx>
            <c:strRef>
              <c:f>'2016年全井戸集計表'!$DU$2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2D4-4C2B-B6BB-43CF997FD852}"/>
            </c:ext>
          </c:extLst>
        </c:ser>
        <c:ser>
          <c:idx val="60"/>
          <c:order val="60"/>
          <c:tx>
            <c:strRef>
              <c:f>'2016年全井戸集計表'!$DV$2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250</c:v>
                </c:pt>
                <c:pt idx="5">
                  <c:v>280</c:v>
                </c:pt>
                <c:pt idx="6">
                  <c:v>260</c:v>
                </c:pt>
                <c:pt idx="7">
                  <c:v>250</c:v>
                </c:pt>
                <c:pt idx="8">
                  <c:v>280</c:v>
                </c:pt>
                <c:pt idx="9">
                  <c:v>300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220</c:v>
                </c:pt>
                <c:pt idx="14">
                  <c:v>250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220</c:v>
                </c:pt>
                <c:pt idx="30">
                  <c:v>200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200</c:v>
                </c:pt>
                <c:pt idx="36">
                  <c:v>220</c:v>
                </c:pt>
                <c:pt idx="37">
                  <c:v>250</c:v>
                </c:pt>
                <c:pt idx="38">
                  <c:v>280</c:v>
                </c:pt>
                <c:pt idx="39">
                  <c:v>250</c:v>
                </c:pt>
                <c:pt idx="40">
                  <c:v>220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300</c:v>
                </c:pt>
                <c:pt idx="46">
                  <c:v>300</c:v>
                </c:pt>
                <c:pt idx="47">
                  <c:v>320</c:v>
                </c:pt>
                <c:pt idx="48">
                  <c:v>350</c:v>
                </c:pt>
                <c:pt idx="49">
                  <c:v>350</c:v>
                </c:pt>
                <c:pt idx="50">
                  <c:v>320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2D4-4C2B-B6BB-43CF997FD852}"/>
            </c:ext>
          </c:extLst>
        </c:ser>
        <c:ser>
          <c:idx val="61"/>
          <c:order val="61"/>
          <c:tx>
            <c:strRef>
              <c:f>'2016年全井戸集計表'!$DW$2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'2016年全井戸集計表'!$DW$3:$DW$54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250</c:v>
                </c:pt>
                <c:pt idx="3">
                  <c:v>300</c:v>
                </c:pt>
                <c:pt idx="4">
                  <c:v>300</c:v>
                </c:pt>
                <c:pt idx="5">
                  <c:v>320</c:v>
                </c:pt>
                <c:pt idx="6">
                  <c:v>350</c:v>
                </c:pt>
                <c:pt idx="7">
                  <c:v>350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220</c:v>
                </c:pt>
                <c:pt idx="12">
                  <c:v>260</c:v>
                </c:pt>
                <c:pt idx="13">
                  <c:v>280</c:v>
                </c:pt>
                <c:pt idx="14">
                  <c:v>280</c:v>
                </c:pt>
                <c:pt idx="15">
                  <c:v>250</c:v>
                </c:pt>
                <c:pt idx="16">
                  <c:v>250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300</c:v>
                </c:pt>
                <c:pt idx="22">
                  <c:v>300</c:v>
                </c:pt>
                <c:pt idx="23">
                  <c:v>350</c:v>
                </c:pt>
                <c:pt idx="24">
                  <c:v>300</c:v>
                </c:pt>
                <c:pt idx="25">
                  <c:v>250</c:v>
                </c:pt>
                <c:pt idx="26">
                  <c:v>300</c:v>
                </c:pt>
                <c:pt idx="27">
                  <c:v>250</c:v>
                </c:pt>
                <c:pt idx="28">
                  <c:v>250</c:v>
                </c:pt>
                <c:pt idx="29">
                  <c:v>200</c:v>
                </c:pt>
                <c:pt idx="30">
                  <c:v>250</c:v>
                </c:pt>
                <c:pt idx="31">
                  <c:v>260</c:v>
                </c:pt>
                <c:pt idx="32">
                  <c:v>300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250</c:v>
                </c:pt>
                <c:pt idx="37">
                  <c:v>200</c:v>
                </c:pt>
                <c:pt idx="38">
                  <c:v>220</c:v>
                </c:pt>
                <c:pt idx="39">
                  <c:v>200</c:v>
                </c:pt>
                <c:pt idx="40">
                  <c:v>300</c:v>
                </c:pt>
                <c:pt idx="41">
                  <c:v>300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300</c:v>
                </c:pt>
                <c:pt idx="46">
                  <c:v>300</c:v>
                </c:pt>
                <c:pt idx="47">
                  <c:v>220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2D4-4C2B-B6BB-43CF997FD852}"/>
            </c:ext>
          </c:extLst>
        </c:ser>
        <c:ser>
          <c:idx val="62"/>
          <c:order val="62"/>
          <c:tx>
            <c:strRef>
              <c:f>'2016年全井戸集計表'!$DX$2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'2016年全井戸集計表'!$DX$3:$DX$54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2D4-4C2B-B6BB-43CF997F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33760"/>
        <c:axId val="263434544"/>
      </c:lineChart>
      <c:catAx>
        <c:axId val="2634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3434544"/>
        <c:crosses val="autoZero"/>
        <c:auto val="1"/>
        <c:lblAlgn val="ctr"/>
        <c:lblOffset val="100"/>
        <c:noMultiLvlLbl val="0"/>
      </c:catAx>
      <c:valAx>
        <c:axId val="26343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34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6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'2016年全井戸集計表'!$BM$2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'2016年全井戸集計表'!$BM$3:$BM$54</c:f>
              <c:numCache>
                <c:formatCode>0.000_ </c:formatCode>
                <c:ptCount val="52"/>
                <c:pt idx="0">
                  <c:v>51.070000000000007</c:v>
                </c:pt>
                <c:pt idx="1">
                  <c:v>50.868000000000002</c:v>
                </c:pt>
                <c:pt idx="2">
                  <c:v>51.187000000000005</c:v>
                </c:pt>
                <c:pt idx="3">
                  <c:v>50.682000000000002</c:v>
                </c:pt>
                <c:pt idx="4">
                  <c:v>50.807000000000002</c:v>
                </c:pt>
                <c:pt idx="5">
                  <c:v>50.680000000000007</c:v>
                </c:pt>
                <c:pt idx="6">
                  <c:v>50.678000000000004</c:v>
                </c:pt>
                <c:pt idx="7">
                  <c:v>50.88</c:v>
                </c:pt>
                <c:pt idx="8">
                  <c:v>50.771000000000001</c:v>
                </c:pt>
                <c:pt idx="9">
                  <c:v>50.923000000000002</c:v>
                </c:pt>
                <c:pt idx="10">
                  <c:v>51.232000000000006</c:v>
                </c:pt>
                <c:pt idx="11">
                  <c:v>51.468000000000004</c:v>
                </c:pt>
                <c:pt idx="12">
                  <c:v>50.692000000000007</c:v>
                </c:pt>
                <c:pt idx="13">
                  <c:v>50.63</c:v>
                </c:pt>
                <c:pt idx="14">
                  <c:v>50.495000000000005</c:v>
                </c:pt>
                <c:pt idx="15">
                  <c:v>50.307000000000002</c:v>
                </c:pt>
                <c:pt idx="16">
                  <c:v>50.231000000000002</c:v>
                </c:pt>
                <c:pt idx="17">
                  <c:v>50.218000000000004</c:v>
                </c:pt>
                <c:pt idx="18">
                  <c:v>50.202000000000005</c:v>
                </c:pt>
                <c:pt idx="19">
                  <c:v>51.236000000000004</c:v>
                </c:pt>
                <c:pt idx="20">
                  <c:v>50.872</c:v>
                </c:pt>
                <c:pt idx="21">
                  <c:v>50.509</c:v>
                </c:pt>
                <c:pt idx="22">
                  <c:v>50.509</c:v>
                </c:pt>
                <c:pt idx="23">
                  <c:v>50.489000000000004</c:v>
                </c:pt>
                <c:pt idx="24">
                  <c:v>50.538000000000004</c:v>
                </c:pt>
                <c:pt idx="25">
                  <c:v>51.286000000000001</c:v>
                </c:pt>
                <c:pt idx="26">
                  <c:v>51.251000000000005</c:v>
                </c:pt>
                <c:pt idx="27">
                  <c:v>51.287000000000006</c:v>
                </c:pt>
                <c:pt idx="28">
                  <c:v>51.266000000000005</c:v>
                </c:pt>
                <c:pt idx="29">
                  <c:v>51.172000000000004</c:v>
                </c:pt>
                <c:pt idx="30">
                  <c:v>51.287000000000006</c:v>
                </c:pt>
                <c:pt idx="31">
                  <c:v>51.175000000000004</c:v>
                </c:pt>
                <c:pt idx="32">
                  <c:v>51.14</c:v>
                </c:pt>
                <c:pt idx="33">
                  <c:v>52.225000000000001</c:v>
                </c:pt>
                <c:pt idx="34">
                  <c:v>51.895000000000003</c:v>
                </c:pt>
                <c:pt idx="35">
                  <c:v>51.709000000000003</c:v>
                </c:pt>
                <c:pt idx="36">
                  <c:v>51.331000000000003</c:v>
                </c:pt>
                <c:pt idx="37">
                  <c:v>51.116</c:v>
                </c:pt>
                <c:pt idx="38">
                  <c:v>50.85</c:v>
                </c:pt>
                <c:pt idx="39">
                  <c:v>50.637</c:v>
                </c:pt>
                <c:pt idx="40">
                  <c:v>51.087000000000003</c:v>
                </c:pt>
                <c:pt idx="41">
                  <c:v>51.34</c:v>
                </c:pt>
                <c:pt idx="42">
                  <c:v>50.150000000000006</c:v>
                </c:pt>
                <c:pt idx="43">
                  <c:v>50.382000000000005</c:v>
                </c:pt>
                <c:pt idx="44">
                  <c:v>50.508000000000003</c:v>
                </c:pt>
                <c:pt idx="45">
                  <c:v>50.586000000000006</c:v>
                </c:pt>
                <c:pt idx="46">
                  <c:v>50.323</c:v>
                </c:pt>
                <c:pt idx="47">
                  <c:v>50.42</c:v>
                </c:pt>
                <c:pt idx="48">
                  <c:v>50.517000000000003</c:v>
                </c:pt>
                <c:pt idx="49">
                  <c:v>50.263000000000005</c:v>
                </c:pt>
                <c:pt idx="50">
                  <c:v>50.309000000000005</c:v>
                </c:pt>
                <c:pt idx="51">
                  <c:v>50.231000000000002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10768"/>
        <c:axId val="494711160"/>
      </c:lineChart>
      <c:catAx>
        <c:axId val="49471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711160"/>
        <c:crosses val="autoZero"/>
        <c:auto val="1"/>
        <c:lblAlgn val="ctr"/>
        <c:lblOffset val="100"/>
        <c:noMultiLvlLbl val="0"/>
      </c:catAx>
      <c:valAx>
        <c:axId val="4947111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9471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'2016年全井戸集計表'!$D$2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'2016年全井戸集計表'!$E$2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'2016年全井戸集計表'!$E$3:$E$54</c:f>
              <c:numCache>
                <c:formatCode>0.000_ </c:formatCode>
                <c:ptCount val="52"/>
                <c:pt idx="0">
                  <c:v>55.753</c:v>
                </c:pt>
                <c:pt idx="1">
                  <c:v>55.208999999999996</c:v>
                </c:pt>
                <c:pt idx="2">
                  <c:v>55.048000000000002</c:v>
                </c:pt>
                <c:pt idx="3">
                  <c:v>54.494999999999997</c:v>
                </c:pt>
                <c:pt idx="4">
                  <c:v>54.471999999999994</c:v>
                </c:pt>
                <c:pt idx="5">
                  <c:v>54.44</c:v>
                </c:pt>
                <c:pt idx="6">
                  <c:v>54.290999999999997</c:v>
                </c:pt>
                <c:pt idx="7">
                  <c:v>54.345999999999997</c:v>
                </c:pt>
                <c:pt idx="8">
                  <c:v>54.610999999999997</c:v>
                </c:pt>
                <c:pt idx="9">
                  <c:v>54.617999999999995</c:v>
                </c:pt>
                <c:pt idx="10">
                  <c:v>54.79</c:v>
                </c:pt>
                <c:pt idx="11">
                  <c:v>55.304000000000002</c:v>
                </c:pt>
                <c:pt idx="12">
                  <c:v>55.533000000000001</c:v>
                </c:pt>
                <c:pt idx="13">
                  <c:v>54.988999999999997</c:v>
                </c:pt>
                <c:pt idx="14">
                  <c:v>54.970999999999997</c:v>
                </c:pt>
                <c:pt idx="15">
                  <c:v>54.713999999999999</c:v>
                </c:pt>
                <c:pt idx="16">
                  <c:v>54.592999999999996</c:v>
                </c:pt>
                <c:pt idx="17">
                  <c:v>54.310999999999993</c:v>
                </c:pt>
                <c:pt idx="18">
                  <c:v>54.271999999999998</c:v>
                </c:pt>
                <c:pt idx="19">
                  <c:v>55.311</c:v>
                </c:pt>
                <c:pt idx="20">
                  <c:v>54.994</c:v>
                </c:pt>
                <c:pt idx="21">
                  <c:v>54.653999999999996</c:v>
                </c:pt>
                <c:pt idx="22">
                  <c:v>54.361999999999995</c:v>
                </c:pt>
                <c:pt idx="23">
                  <c:v>54.153999999999996</c:v>
                </c:pt>
                <c:pt idx="24">
                  <c:v>54.125999999999998</c:v>
                </c:pt>
                <c:pt idx="25">
                  <c:v>54.741999999999997</c:v>
                </c:pt>
                <c:pt idx="26">
                  <c:v>55.195999999999998</c:v>
                </c:pt>
                <c:pt idx="27">
                  <c:v>56.152999999999999</c:v>
                </c:pt>
                <c:pt idx="28">
                  <c:v>55.936999999999998</c:v>
                </c:pt>
                <c:pt idx="29">
                  <c:v>55.711999999999996</c:v>
                </c:pt>
                <c:pt idx="30">
                  <c:v>55.620999999999995</c:v>
                </c:pt>
                <c:pt idx="31">
                  <c:v>55.468999999999994</c:v>
                </c:pt>
                <c:pt idx="32">
                  <c:v>55.372</c:v>
                </c:pt>
                <c:pt idx="33">
                  <c:v>56.708999999999996</c:v>
                </c:pt>
                <c:pt idx="34">
                  <c:v>57.221999999999994</c:v>
                </c:pt>
                <c:pt idx="35">
                  <c:v>56.94</c:v>
                </c:pt>
                <c:pt idx="36">
                  <c:v>56.525999999999996</c:v>
                </c:pt>
                <c:pt idx="37">
                  <c:v>55.816000000000003</c:v>
                </c:pt>
                <c:pt idx="38">
                  <c:v>55.751999999999995</c:v>
                </c:pt>
                <c:pt idx="39">
                  <c:v>55.688000000000002</c:v>
                </c:pt>
                <c:pt idx="40">
                  <c:v>55.67</c:v>
                </c:pt>
                <c:pt idx="41">
                  <c:v>55.911999999999999</c:v>
                </c:pt>
                <c:pt idx="42">
                  <c:v>54.179000000000002</c:v>
                </c:pt>
                <c:pt idx="43">
                  <c:v>54.214999999999996</c:v>
                </c:pt>
                <c:pt idx="44">
                  <c:v>54.123999999999995</c:v>
                </c:pt>
                <c:pt idx="45">
                  <c:v>54.248999999999995</c:v>
                </c:pt>
                <c:pt idx="46">
                  <c:v>54.286000000000001</c:v>
                </c:pt>
                <c:pt idx="47">
                  <c:v>54.588999999999999</c:v>
                </c:pt>
                <c:pt idx="48">
                  <c:v>54.48</c:v>
                </c:pt>
                <c:pt idx="49">
                  <c:v>54.453999999999994</c:v>
                </c:pt>
                <c:pt idx="50">
                  <c:v>54.313000000000002</c:v>
                </c:pt>
                <c:pt idx="51">
                  <c:v>54.475999999999999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'2016年全井戸集計表'!$F$2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'2016年全井戸集計表'!$F$3:$F$54</c:f>
              <c:numCache>
                <c:formatCode>0.000_ </c:formatCode>
                <c:ptCount val="52"/>
                <c:pt idx="0">
                  <c:v>54.058000000000007</c:v>
                </c:pt>
                <c:pt idx="1">
                  <c:v>53.832000000000008</c:v>
                </c:pt>
                <c:pt idx="2">
                  <c:v>51.207000000000008</c:v>
                </c:pt>
                <c:pt idx="3">
                  <c:v>51.121000000000002</c:v>
                </c:pt>
                <c:pt idx="4">
                  <c:v>51.113</c:v>
                </c:pt>
                <c:pt idx="5">
                  <c:v>51.007000000000005</c:v>
                </c:pt>
                <c:pt idx="6">
                  <c:v>50.887</c:v>
                </c:pt>
                <c:pt idx="7">
                  <c:v>51.064999999999998</c:v>
                </c:pt>
                <c:pt idx="8">
                  <c:v>51.370000000000005</c:v>
                </c:pt>
                <c:pt idx="9">
                  <c:v>51.385000000000005</c:v>
                </c:pt>
                <c:pt idx="10">
                  <c:v>51.928000000000004</c:v>
                </c:pt>
                <c:pt idx="11">
                  <c:v>51.771000000000001</c:v>
                </c:pt>
                <c:pt idx="12">
                  <c:v>51.587000000000003</c:v>
                </c:pt>
                <c:pt idx="13">
                  <c:v>51.025000000000006</c:v>
                </c:pt>
                <c:pt idx="14">
                  <c:v>50.542000000000002</c:v>
                </c:pt>
                <c:pt idx="15">
                  <c:v>50.463000000000008</c:v>
                </c:pt>
                <c:pt idx="16">
                  <c:v>50.408000000000001</c:v>
                </c:pt>
                <c:pt idx="17">
                  <c:v>50.216000000000001</c:v>
                </c:pt>
                <c:pt idx="18">
                  <c:v>50.081000000000003</c:v>
                </c:pt>
                <c:pt idx="19">
                  <c:v>55.027000000000001</c:v>
                </c:pt>
                <c:pt idx="20">
                  <c:v>50.914000000000001</c:v>
                </c:pt>
                <c:pt idx="21">
                  <c:v>50.713999999999999</c:v>
                </c:pt>
                <c:pt idx="22">
                  <c:v>50.468000000000004</c:v>
                </c:pt>
                <c:pt idx="23">
                  <c:v>50.058000000000007</c:v>
                </c:pt>
                <c:pt idx="24">
                  <c:v>50.28</c:v>
                </c:pt>
                <c:pt idx="25">
                  <c:v>54.978999999999999</c:v>
                </c:pt>
                <c:pt idx="26">
                  <c:v>55.741</c:v>
                </c:pt>
                <c:pt idx="27">
                  <c:v>55.323</c:v>
                </c:pt>
                <c:pt idx="28">
                  <c:v>55.1</c:v>
                </c:pt>
                <c:pt idx="29">
                  <c:v>54.691000000000003</c:v>
                </c:pt>
                <c:pt idx="30">
                  <c:v>54.824000000000005</c:v>
                </c:pt>
                <c:pt idx="31">
                  <c:v>54.652000000000001</c:v>
                </c:pt>
                <c:pt idx="32">
                  <c:v>54.397000000000006</c:v>
                </c:pt>
                <c:pt idx="33">
                  <c:v>56.49</c:v>
                </c:pt>
                <c:pt idx="34">
                  <c:v>56.619</c:v>
                </c:pt>
                <c:pt idx="35">
                  <c:v>55.997</c:v>
                </c:pt>
                <c:pt idx="36">
                  <c:v>55.5</c:v>
                </c:pt>
                <c:pt idx="37">
                  <c:v>52.969000000000001</c:v>
                </c:pt>
                <c:pt idx="38">
                  <c:v>53.712000000000003</c:v>
                </c:pt>
                <c:pt idx="39">
                  <c:v>53.34</c:v>
                </c:pt>
                <c:pt idx="40">
                  <c:v>54.615000000000002</c:v>
                </c:pt>
                <c:pt idx="41">
                  <c:v>54.869</c:v>
                </c:pt>
                <c:pt idx="42">
                  <c:v>49.947000000000003</c:v>
                </c:pt>
                <c:pt idx="43">
                  <c:v>49.97</c:v>
                </c:pt>
                <c:pt idx="44">
                  <c:v>50.073999999999998</c:v>
                </c:pt>
                <c:pt idx="45">
                  <c:v>53.139000000000003</c:v>
                </c:pt>
                <c:pt idx="46">
                  <c:v>50.42</c:v>
                </c:pt>
                <c:pt idx="47">
                  <c:v>50.765000000000001</c:v>
                </c:pt>
                <c:pt idx="48">
                  <c:v>50.769000000000005</c:v>
                </c:pt>
                <c:pt idx="49">
                  <c:v>50.493000000000002</c:v>
                </c:pt>
                <c:pt idx="50">
                  <c:v>50.59</c:v>
                </c:pt>
                <c:pt idx="51">
                  <c:v>50.451000000000008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4808"/>
        <c:axId val="491865200"/>
      </c:lineChart>
      <c:catAx>
        <c:axId val="49186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1865200"/>
        <c:crosses val="autoZero"/>
        <c:auto val="1"/>
        <c:lblAlgn val="ctr"/>
        <c:lblOffset val="100"/>
        <c:noMultiLvlLbl val="0"/>
      </c:catAx>
      <c:valAx>
        <c:axId val="49186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864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'2016年全井戸集計表'!$H$2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'2016年全井戸集計表'!$I$2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'2016年全井戸集計表'!$I$3:$I$54</c:f>
              <c:numCache>
                <c:formatCode>0.000_ </c:formatCode>
                <c:ptCount val="52"/>
                <c:pt idx="0">
                  <c:v>52.650999999999996</c:v>
                </c:pt>
                <c:pt idx="1">
                  <c:v>52.417999999999992</c:v>
                </c:pt>
                <c:pt idx="2">
                  <c:v>52.868999999999993</c:v>
                </c:pt>
                <c:pt idx="3">
                  <c:v>52.131999999999991</c:v>
                </c:pt>
                <c:pt idx="4">
                  <c:v>52.014999999999993</c:v>
                </c:pt>
                <c:pt idx="5">
                  <c:v>52.156999999999996</c:v>
                </c:pt>
                <c:pt idx="6">
                  <c:v>52.127999999999993</c:v>
                </c:pt>
                <c:pt idx="7">
                  <c:v>52.270999999999994</c:v>
                </c:pt>
                <c:pt idx="8">
                  <c:v>52.214999999999989</c:v>
                </c:pt>
                <c:pt idx="9">
                  <c:v>52.270999999999994</c:v>
                </c:pt>
                <c:pt idx="10">
                  <c:v>52.282999999999994</c:v>
                </c:pt>
                <c:pt idx="11">
                  <c:v>52.459999999999994</c:v>
                </c:pt>
                <c:pt idx="12">
                  <c:v>52.679999999999993</c:v>
                </c:pt>
                <c:pt idx="13">
                  <c:v>52.413999999999994</c:v>
                </c:pt>
                <c:pt idx="14">
                  <c:v>53.402999999999992</c:v>
                </c:pt>
                <c:pt idx="15">
                  <c:v>52.274999999999991</c:v>
                </c:pt>
                <c:pt idx="16">
                  <c:v>52.24199999999999</c:v>
                </c:pt>
                <c:pt idx="17">
                  <c:v>52.106999999999992</c:v>
                </c:pt>
                <c:pt idx="18">
                  <c:v>52.222999999999992</c:v>
                </c:pt>
                <c:pt idx="19">
                  <c:v>52.789999999999992</c:v>
                </c:pt>
                <c:pt idx="20">
                  <c:v>52.242999999999995</c:v>
                </c:pt>
                <c:pt idx="21">
                  <c:v>52.23599999999999</c:v>
                </c:pt>
                <c:pt idx="22">
                  <c:v>52.274999999999991</c:v>
                </c:pt>
                <c:pt idx="23">
                  <c:v>51.964999999999989</c:v>
                </c:pt>
                <c:pt idx="24">
                  <c:v>51.889999999999993</c:v>
                </c:pt>
                <c:pt idx="25">
                  <c:v>52.460999999999991</c:v>
                </c:pt>
                <c:pt idx="26">
                  <c:v>53.562999999999995</c:v>
                </c:pt>
                <c:pt idx="27">
                  <c:v>53.49499999999999</c:v>
                </c:pt>
                <c:pt idx="28">
                  <c:v>53.344999999999992</c:v>
                </c:pt>
                <c:pt idx="29">
                  <c:v>53.266999999999996</c:v>
                </c:pt>
                <c:pt idx="30">
                  <c:v>53.050999999999995</c:v>
                </c:pt>
                <c:pt idx="31">
                  <c:v>53.067999999999991</c:v>
                </c:pt>
                <c:pt idx="32">
                  <c:v>52.992999999999995</c:v>
                </c:pt>
                <c:pt idx="33">
                  <c:v>53.969999999999992</c:v>
                </c:pt>
                <c:pt idx="34">
                  <c:v>54.629999999999995</c:v>
                </c:pt>
                <c:pt idx="35">
                  <c:v>54.172999999999995</c:v>
                </c:pt>
                <c:pt idx="36">
                  <c:v>53.855999999999995</c:v>
                </c:pt>
                <c:pt idx="37">
                  <c:v>52.746999999999993</c:v>
                </c:pt>
                <c:pt idx="38">
                  <c:v>53.064999999999991</c:v>
                </c:pt>
                <c:pt idx="39">
                  <c:v>52.73899999999999</c:v>
                </c:pt>
                <c:pt idx="40">
                  <c:v>53.036999999999992</c:v>
                </c:pt>
                <c:pt idx="41">
                  <c:v>52.825999999999993</c:v>
                </c:pt>
                <c:pt idx="42">
                  <c:v>52.025999999999996</c:v>
                </c:pt>
                <c:pt idx="43">
                  <c:v>52.078999999999994</c:v>
                </c:pt>
                <c:pt idx="44">
                  <c:v>52.058999999999997</c:v>
                </c:pt>
                <c:pt idx="45">
                  <c:v>52.36999999999999</c:v>
                </c:pt>
                <c:pt idx="46">
                  <c:v>52.228999999999992</c:v>
                </c:pt>
                <c:pt idx="47">
                  <c:v>52.465999999999994</c:v>
                </c:pt>
                <c:pt idx="48">
                  <c:v>52.442999999999991</c:v>
                </c:pt>
                <c:pt idx="49">
                  <c:v>52.192999999999991</c:v>
                </c:pt>
                <c:pt idx="50">
                  <c:v>52.240999999999993</c:v>
                </c:pt>
                <c:pt idx="51">
                  <c:v>52.046999999999997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'2016年全井戸集計表'!$J$2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'2016年全井戸集計表'!$J$3:$J$54</c:f>
              <c:numCache>
                <c:formatCode>0.000_ </c:formatCode>
                <c:ptCount val="52"/>
                <c:pt idx="0">
                  <c:v>47.337999999999994</c:v>
                </c:pt>
                <c:pt idx="1">
                  <c:v>47.301000000000002</c:v>
                </c:pt>
                <c:pt idx="2">
                  <c:v>46.91</c:v>
                </c:pt>
                <c:pt idx="3">
                  <c:v>46.966999999999999</c:v>
                </c:pt>
                <c:pt idx="4">
                  <c:v>47.057999999999993</c:v>
                </c:pt>
                <c:pt idx="5">
                  <c:v>47.05</c:v>
                </c:pt>
                <c:pt idx="6">
                  <c:v>47.066000000000003</c:v>
                </c:pt>
                <c:pt idx="7">
                  <c:v>47.086999999999996</c:v>
                </c:pt>
                <c:pt idx="8">
                  <c:v>47.155000000000001</c:v>
                </c:pt>
                <c:pt idx="9">
                  <c:v>47.096999999999994</c:v>
                </c:pt>
                <c:pt idx="10">
                  <c:v>47.274999999999999</c:v>
                </c:pt>
                <c:pt idx="11">
                  <c:v>47.608999999999995</c:v>
                </c:pt>
                <c:pt idx="12">
                  <c:v>46.845999999999997</c:v>
                </c:pt>
                <c:pt idx="13">
                  <c:v>46.747999999999998</c:v>
                </c:pt>
                <c:pt idx="14">
                  <c:v>46.631999999999998</c:v>
                </c:pt>
                <c:pt idx="15">
                  <c:v>46.578000000000003</c:v>
                </c:pt>
                <c:pt idx="16">
                  <c:v>46.528999999999996</c:v>
                </c:pt>
                <c:pt idx="17">
                  <c:v>46.667999999999999</c:v>
                </c:pt>
                <c:pt idx="18">
                  <c:v>46.619</c:v>
                </c:pt>
                <c:pt idx="19">
                  <c:v>50.415999999999997</c:v>
                </c:pt>
                <c:pt idx="20">
                  <c:v>46.805999999999997</c:v>
                </c:pt>
                <c:pt idx="21">
                  <c:v>46.801000000000002</c:v>
                </c:pt>
                <c:pt idx="22">
                  <c:v>46.701999999999998</c:v>
                </c:pt>
                <c:pt idx="23">
                  <c:v>46.688000000000002</c:v>
                </c:pt>
                <c:pt idx="24">
                  <c:v>46.744</c:v>
                </c:pt>
                <c:pt idx="25">
                  <c:v>51.314</c:v>
                </c:pt>
                <c:pt idx="26">
                  <c:v>51.307000000000002</c:v>
                </c:pt>
                <c:pt idx="27">
                  <c:v>50.451000000000001</c:v>
                </c:pt>
                <c:pt idx="28">
                  <c:v>50.567</c:v>
                </c:pt>
                <c:pt idx="29">
                  <c:v>49.980999999999995</c:v>
                </c:pt>
                <c:pt idx="30">
                  <c:v>50.015000000000001</c:v>
                </c:pt>
                <c:pt idx="31">
                  <c:v>50.083999999999996</c:v>
                </c:pt>
                <c:pt idx="32">
                  <c:v>49.863999999999997</c:v>
                </c:pt>
                <c:pt idx="33">
                  <c:v>51.587999999999994</c:v>
                </c:pt>
                <c:pt idx="34">
                  <c:v>51.305999999999997</c:v>
                </c:pt>
                <c:pt idx="35">
                  <c:v>50.674999999999997</c:v>
                </c:pt>
                <c:pt idx="36">
                  <c:v>50.481999999999999</c:v>
                </c:pt>
                <c:pt idx="37">
                  <c:v>46.997</c:v>
                </c:pt>
                <c:pt idx="38">
                  <c:v>47.153999999999996</c:v>
                </c:pt>
                <c:pt idx="39">
                  <c:v>47.081000000000003</c:v>
                </c:pt>
                <c:pt idx="40">
                  <c:v>48.447999999999993</c:v>
                </c:pt>
                <c:pt idx="41">
                  <c:v>48.546999999999997</c:v>
                </c:pt>
                <c:pt idx="42">
                  <c:v>46.501999999999995</c:v>
                </c:pt>
                <c:pt idx="43">
                  <c:v>46.489999999999995</c:v>
                </c:pt>
                <c:pt idx="44">
                  <c:v>46.531999999999996</c:v>
                </c:pt>
                <c:pt idx="45">
                  <c:v>49.705999999999996</c:v>
                </c:pt>
                <c:pt idx="46">
                  <c:v>46.712999999999994</c:v>
                </c:pt>
                <c:pt idx="47">
                  <c:v>46.805</c:v>
                </c:pt>
                <c:pt idx="48">
                  <c:v>46.841999999999999</c:v>
                </c:pt>
                <c:pt idx="49">
                  <c:v>46.741</c:v>
                </c:pt>
                <c:pt idx="50">
                  <c:v>46.777999999999999</c:v>
                </c:pt>
                <c:pt idx="51">
                  <c:v>46.716999999999999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6376"/>
        <c:axId val="491866768"/>
      </c:lineChart>
      <c:catAx>
        <c:axId val="49186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1866768"/>
        <c:crosses val="autoZero"/>
        <c:auto val="1"/>
        <c:lblAlgn val="ctr"/>
        <c:lblOffset val="100"/>
        <c:noMultiLvlLbl val="0"/>
      </c:catAx>
      <c:valAx>
        <c:axId val="49186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866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'2016年全井戸集計表'!$L$2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'2016年全井戸集計表'!$L$3:$L$54</c:f>
              <c:numCache>
                <c:formatCode>0.000_ </c:formatCode>
                <c:ptCount val="52"/>
                <c:pt idx="0">
                  <c:v>72.353999999999999</c:v>
                </c:pt>
                <c:pt idx="1">
                  <c:v>72.346000000000004</c:v>
                </c:pt>
                <c:pt idx="2">
                  <c:v>72.69</c:v>
                </c:pt>
                <c:pt idx="3">
                  <c:v>72.186999999999998</c:v>
                </c:pt>
                <c:pt idx="4">
                  <c:v>72.147999999999996</c:v>
                </c:pt>
                <c:pt idx="5">
                  <c:v>72.301999999999992</c:v>
                </c:pt>
                <c:pt idx="6">
                  <c:v>72.364000000000004</c:v>
                </c:pt>
                <c:pt idx="7">
                  <c:v>72.358999999999995</c:v>
                </c:pt>
                <c:pt idx="8">
                  <c:v>72.209999999999994</c:v>
                </c:pt>
                <c:pt idx="9">
                  <c:v>72.298000000000002</c:v>
                </c:pt>
                <c:pt idx="10">
                  <c:v>72.150000000000006</c:v>
                </c:pt>
                <c:pt idx="11">
                  <c:v>72.376999999999995</c:v>
                </c:pt>
                <c:pt idx="12">
                  <c:v>72.131</c:v>
                </c:pt>
                <c:pt idx="13">
                  <c:v>72.09899999999999</c:v>
                </c:pt>
                <c:pt idx="14">
                  <c:v>72.039999999999992</c:v>
                </c:pt>
                <c:pt idx="15">
                  <c:v>72.251000000000005</c:v>
                </c:pt>
                <c:pt idx="16">
                  <c:v>72.353999999999999</c:v>
                </c:pt>
                <c:pt idx="17">
                  <c:v>72.146999999999991</c:v>
                </c:pt>
                <c:pt idx="18">
                  <c:v>72</c:v>
                </c:pt>
                <c:pt idx="19">
                  <c:v>72.179000000000002</c:v>
                </c:pt>
                <c:pt idx="20">
                  <c:v>71.977999999999994</c:v>
                </c:pt>
                <c:pt idx="21">
                  <c:v>72.244</c:v>
                </c:pt>
                <c:pt idx="22">
                  <c:v>72.003999999999991</c:v>
                </c:pt>
                <c:pt idx="23">
                  <c:v>72.341999999999999</c:v>
                </c:pt>
                <c:pt idx="24">
                  <c:v>72.176999999999992</c:v>
                </c:pt>
                <c:pt idx="25">
                  <c:v>72.126000000000005</c:v>
                </c:pt>
                <c:pt idx="26">
                  <c:v>72.506</c:v>
                </c:pt>
                <c:pt idx="27">
                  <c:v>72.248999999999995</c:v>
                </c:pt>
                <c:pt idx="28">
                  <c:v>72.185000000000002</c:v>
                </c:pt>
                <c:pt idx="29">
                  <c:v>72.137</c:v>
                </c:pt>
                <c:pt idx="30">
                  <c:v>72.203999999999994</c:v>
                </c:pt>
                <c:pt idx="31">
                  <c:v>72.234999999999999</c:v>
                </c:pt>
                <c:pt idx="32">
                  <c:v>72.186999999999998</c:v>
                </c:pt>
                <c:pt idx="33">
                  <c:v>72.14</c:v>
                </c:pt>
                <c:pt idx="34">
                  <c:v>72.289000000000001</c:v>
                </c:pt>
                <c:pt idx="35">
                  <c:v>72.164999999999992</c:v>
                </c:pt>
                <c:pt idx="36">
                  <c:v>72.091999999999999</c:v>
                </c:pt>
                <c:pt idx="37">
                  <c:v>71.789999999999992</c:v>
                </c:pt>
                <c:pt idx="38">
                  <c:v>72.138000000000005</c:v>
                </c:pt>
                <c:pt idx="39">
                  <c:v>72.114999999999995</c:v>
                </c:pt>
                <c:pt idx="40">
                  <c:v>72.204999999999998</c:v>
                </c:pt>
                <c:pt idx="41">
                  <c:v>72.397999999999996</c:v>
                </c:pt>
                <c:pt idx="42">
                  <c:v>72.239000000000004</c:v>
                </c:pt>
                <c:pt idx="43">
                  <c:v>72.225999999999999</c:v>
                </c:pt>
                <c:pt idx="44">
                  <c:v>72.251999999999995</c:v>
                </c:pt>
                <c:pt idx="45">
                  <c:v>72.36699999999999</c:v>
                </c:pt>
                <c:pt idx="46">
                  <c:v>72.16</c:v>
                </c:pt>
                <c:pt idx="47">
                  <c:v>72.222999999999999</c:v>
                </c:pt>
                <c:pt idx="48">
                  <c:v>72.289000000000001</c:v>
                </c:pt>
                <c:pt idx="49">
                  <c:v>72.171999999999997</c:v>
                </c:pt>
                <c:pt idx="50">
                  <c:v>72.138000000000005</c:v>
                </c:pt>
                <c:pt idx="51">
                  <c:v>72.245999999999995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'2016年全井戸集計表'!$M$2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'2016年全井戸集計表'!$M$3:$M$54</c:f>
              <c:numCache>
                <c:formatCode>0.000_ </c:formatCode>
                <c:ptCount val="52"/>
                <c:pt idx="0">
                  <c:v>65.113</c:v>
                </c:pt>
                <c:pt idx="1">
                  <c:v>64.977999999999994</c:v>
                </c:pt>
                <c:pt idx="2">
                  <c:v>64.614999999999995</c:v>
                </c:pt>
                <c:pt idx="3">
                  <c:v>64.698000000000008</c:v>
                </c:pt>
                <c:pt idx="4">
                  <c:v>64.716999999999999</c:v>
                </c:pt>
                <c:pt idx="5">
                  <c:v>64.762</c:v>
                </c:pt>
                <c:pt idx="6">
                  <c:v>64.736999999999995</c:v>
                </c:pt>
                <c:pt idx="7">
                  <c:v>64.406999999999996</c:v>
                </c:pt>
                <c:pt idx="8">
                  <c:v>64.765999999999991</c:v>
                </c:pt>
                <c:pt idx="9">
                  <c:v>64.828999999999994</c:v>
                </c:pt>
                <c:pt idx="10">
                  <c:v>64.784999999999997</c:v>
                </c:pt>
                <c:pt idx="11">
                  <c:v>65.093000000000004</c:v>
                </c:pt>
                <c:pt idx="12">
                  <c:v>65.031999999999996</c:v>
                </c:pt>
                <c:pt idx="13">
                  <c:v>64.963999999999999</c:v>
                </c:pt>
                <c:pt idx="14">
                  <c:v>64.706999999999994</c:v>
                </c:pt>
                <c:pt idx="15">
                  <c:v>64.640999999999991</c:v>
                </c:pt>
                <c:pt idx="16">
                  <c:v>64.527000000000001</c:v>
                </c:pt>
                <c:pt idx="17">
                  <c:v>64.316000000000003</c:v>
                </c:pt>
                <c:pt idx="18">
                  <c:v>64.224999999999994</c:v>
                </c:pt>
                <c:pt idx="19">
                  <c:v>64.563999999999993</c:v>
                </c:pt>
                <c:pt idx="20">
                  <c:v>64.700999999999993</c:v>
                </c:pt>
                <c:pt idx="21">
                  <c:v>64.668999999999997</c:v>
                </c:pt>
                <c:pt idx="22">
                  <c:v>64.293000000000006</c:v>
                </c:pt>
                <c:pt idx="23">
                  <c:v>64.457999999999998</c:v>
                </c:pt>
                <c:pt idx="24">
                  <c:v>64.355000000000004</c:v>
                </c:pt>
                <c:pt idx="25">
                  <c:v>64.36</c:v>
                </c:pt>
                <c:pt idx="26">
                  <c:v>64.878999999999991</c:v>
                </c:pt>
                <c:pt idx="27">
                  <c:v>65.073999999999998</c:v>
                </c:pt>
                <c:pt idx="28">
                  <c:v>64.94</c:v>
                </c:pt>
                <c:pt idx="29">
                  <c:v>64.926000000000002</c:v>
                </c:pt>
                <c:pt idx="30">
                  <c:v>65.126999999999995</c:v>
                </c:pt>
                <c:pt idx="31">
                  <c:v>64.926999999999992</c:v>
                </c:pt>
                <c:pt idx="32">
                  <c:v>64.849000000000004</c:v>
                </c:pt>
                <c:pt idx="33">
                  <c:v>64.99799999999999</c:v>
                </c:pt>
                <c:pt idx="34">
                  <c:v>65.433999999999997</c:v>
                </c:pt>
                <c:pt idx="35">
                  <c:v>65.275999999999996</c:v>
                </c:pt>
                <c:pt idx="36">
                  <c:v>65.122</c:v>
                </c:pt>
                <c:pt idx="37">
                  <c:v>64.438999999999993</c:v>
                </c:pt>
                <c:pt idx="38">
                  <c:v>64.817000000000007</c:v>
                </c:pt>
                <c:pt idx="39">
                  <c:v>64.878999999999991</c:v>
                </c:pt>
                <c:pt idx="40">
                  <c:v>64.891999999999996</c:v>
                </c:pt>
                <c:pt idx="41">
                  <c:v>65.039000000000001</c:v>
                </c:pt>
                <c:pt idx="42">
                  <c:v>64.451999999999998</c:v>
                </c:pt>
                <c:pt idx="43">
                  <c:v>64.316000000000003</c:v>
                </c:pt>
                <c:pt idx="44">
                  <c:v>64.150999999999996</c:v>
                </c:pt>
                <c:pt idx="45">
                  <c:v>63.82</c:v>
                </c:pt>
                <c:pt idx="46">
                  <c:v>64.03</c:v>
                </c:pt>
                <c:pt idx="47">
                  <c:v>64.221000000000004</c:v>
                </c:pt>
                <c:pt idx="48">
                  <c:v>64.334999999999994</c:v>
                </c:pt>
                <c:pt idx="49">
                  <c:v>64.102000000000004</c:v>
                </c:pt>
                <c:pt idx="50">
                  <c:v>64.073999999999998</c:v>
                </c:pt>
                <c:pt idx="51">
                  <c:v>64.013000000000005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7552"/>
        <c:axId val="492587992"/>
      </c:lineChart>
      <c:catAx>
        <c:axId val="4918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587992"/>
        <c:crosses val="autoZero"/>
        <c:auto val="1"/>
        <c:lblAlgn val="ctr"/>
        <c:lblOffset val="100"/>
        <c:noMultiLvlLbl val="0"/>
      </c:catAx>
      <c:valAx>
        <c:axId val="492587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186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'2016年全井戸集計表'!$N$3:$N$54</c:f>
              <c:numCache>
                <c:formatCode>0.000_ </c:formatCode>
                <c:ptCount val="52"/>
                <c:pt idx="0">
                  <c:v>71.703999999999994</c:v>
                </c:pt>
                <c:pt idx="1">
                  <c:v>71.534999999999997</c:v>
                </c:pt>
                <c:pt idx="2">
                  <c:v>71.507999999999996</c:v>
                </c:pt>
                <c:pt idx="3">
                  <c:v>71.564999999999998</c:v>
                </c:pt>
                <c:pt idx="4">
                  <c:v>71.704999999999998</c:v>
                </c:pt>
                <c:pt idx="5">
                  <c:v>71.535999999999987</c:v>
                </c:pt>
                <c:pt idx="6">
                  <c:v>71.48299999999999</c:v>
                </c:pt>
                <c:pt idx="7">
                  <c:v>72.034999999999997</c:v>
                </c:pt>
                <c:pt idx="8">
                  <c:v>71.73899999999999</c:v>
                </c:pt>
                <c:pt idx="9">
                  <c:v>72.262999999999991</c:v>
                </c:pt>
                <c:pt idx="10">
                  <c:v>72.653999999999996</c:v>
                </c:pt>
                <c:pt idx="11">
                  <c:v>72.841999999999999</c:v>
                </c:pt>
                <c:pt idx="12">
                  <c:v>71.946999999999989</c:v>
                </c:pt>
                <c:pt idx="13">
                  <c:v>72.926999999999992</c:v>
                </c:pt>
                <c:pt idx="14">
                  <c:v>72.241</c:v>
                </c:pt>
                <c:pt idx="15">
                  <c:v>72.055999999999997</c:v>
                </c:pt>
                <c:pt idx="16">
                  <c:v>72.19</c:v>
                </c:pt>
                <c:pt idx="17">
                  <c:v>72.058999999999997</c:v>
                </c:pt>
                <c:pt idx="18">
                  <c:v>72.076999999999998</c:v>
                </c:pt>
                <c:pt idx="19">
                  <c:v>72.070999999999998</c:v>
                </c:pt>
                <c:pt idx="20">
                  <c:v>71.919999999999987</c:v>
                </c:pt>
                <c:pt idx="21">
                  <c:v>72.081999999999994</c:v>
                </c:pt>
                <c:pt idx="22">
                  <c:v>72.053999999999988</c:v>
                </c:pt>
                <c:pt idx="23">
                  <c:v>73.35199999999999</c:v>
                </c:pt>
                <c:pt idx="24">
                  <c:v>71.897999999999996</c:v>
                </c:pt>
                <c:pt idx="25">
                  <c:v>72.239999999999995</c:v>
                </c:pt>
                <c:pt idx="26">
                  <c:v>72.196999999999989</c:v>
                </c:pt>
                <c:pt idx="27">
                  <c:v>72.216999999999999</c:v>
                </c:pt>
                <c:pt idx="28">
                  <c:v>72</c:v>
                </c:pt>
                <c:pt idx="29">
                  <c:v>71.542999999999992</c:v>
                </c:pt>
                <c:pt idx="30">
                  <c:v>73.341999999999999</c:v>
                </c:pt>
                <c:pt idx="31">
                  <c:v>71.551999999999992</c:v>
                </c:pt>
                <c:pt idx="32">
                  <c:v>71.529999999999987</c:v>
                </c:pt>
                <c:pt idx="33">
                  <c:v>74.701999999999998</c:v>
                </c:pt>
                <c:pt idx="34">
                  <c:v>72.055999999999997</c:v>
                </c:pt>
                <c:pt idx="35">
                  <c:v>72.156999999999996</c:v>
                </c:pt>
                <c:pt idx="36">
                  <c:v>71.786999999999992</c:v>
                </c:pt>
                <c:pt idx="37">
                  <c:v>72.647999999999996</c:v>
                </c:pt>
                <c:pt idx="38">
                  <c:v>72.256</c:v>
                </c:pt>
                <c:pt idx="39">
                  <c:v>72.330999999999989</c:v>
                </c:pt>
                <c:pt idx="40">
                  <c:v>71.752999999999986</c:v>
                </c:pt>
                <c:pt idx="41">
                  <c:v>74.753</c:v>
                </c:pt>
                <c:pt idx="42">
                  <c:v>71.531999999999996</c:v>
                </c:pt>
                <c:pt idx="43">
                  <c:v>71.518999999999991</c:v>
                </c:pt>
                <c:pt idx="44">
                  <c:v>71.491</c:v>
                </c:pt>
                <c:pt idx="45">
                  <c:v>72.23299999999999</c:v>
                </c:pt>
                <c:pt idx="46">
                  <c:v>72.247</c:v>
                </c:pt>
                <c:pt idx="47">
                  <c:v>72.433999999999997</c:v>
                </c:pt>
                <c:pt idx="48">
                  <c:v>72.327999999999989</c:v>
                </c:pt>
                <c:pt idx="49">
                  <c:v>71.883999999999986</c:v>
                </c:pt>
                <c:pt idx="50">
                  <c:v>71.97</c:v>
                </c:pt>
                <c:pt idx="51">
                  <c:v>72.167999999999992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'2016年全井戸集計表'!$O$2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'2016年全井戸集計表'!$O$3:$O$54</c:f>
              <c:numCache>
                <c:formatCode>0.000_ </c:formatCode>
                <c:ptCount val="52"/>
                <c:pt idx="0">
                  <c:v>66.528999999999996</c:v>
                </c:pt>
                <c:pt idx="1">
                  <c:v>66.162999999999997</c:v>
                </c:pt>
                <c:pt idx="2">
                  <c:v>65.992000000000004</c:v>
                </c:pt>
                <c:pt idx="3">
                  <c:v>66.027000000000001</c:v>
                </c:pt>
                <c:pt idx="4">
                  <c:v>66.153999999999996</c:v>
                </c:pt>
                <c:pt idx="5">
                  <c:v>65.939000000000007</c:v>
                </c:pt>
                <c:pt idx="6">
                  <c:v>65.893000000000001</c:v>
                </c:pt>
                <c:pt idx="7">
                  <c:v>65.947000000000003</c:v>
                </c:pt>
                <c:pt idx="8">
                  <c:v>65.759</c:v>
                </c:pt>
                <c:pt idx="9">
                  <c:v>65.707999999999998</c:v>
                </c:pt>
                <c:pt idx="10">
                  <c:v>66.305000000000007</c:v>
                </c:pt>
                <c:pt idx="11">
                  <c:v>67.537000000000006</c:v>
                </c:pt>
                <c:pt idx="12">
                  <c:v>66.87</c:v>
                </c:pt>
                <c:pt idx="13">
                  <c:v>66.466999999999999</c:v>
                </c:pt>
                <c:pt idx="14">
                  <c:v>66.584000000000003</c:v>
                </c:pt>
                <c:pt idx="15">
                  <c:v>66.611000000000004</c:v>
                </c:pt>
                <c:pt idx="16">
                  <c:v>66.445999999999998</c:v>
                </c:pt>
                <c:pt idx="17">
                  <c:v>66.423000000000002</c:v>
                </c:pt>
                <c:pt idx="18">
                  <c:v>66.361000000000004</c:v>
                </c:pt>
                <c:pt idx="19">
                  <c:v>66.361000000000004</c:v>
                </c:pt>
                <c:pt idx="20">
                  <c:v>66.353000000000009</c:v>
                </c:pt>
                <c:pt idx="21">
                  <c:v>66.409000000000006</c:v>
                </c:pt>
                <c:pt idx="22">
                  <c:v>66.396000000000001</c:v>
                </c:pt>
                <c:pt idx="23">
                  <c:v>66.210999999999999</c:v>
                </c:pt>
                <c:pt idx="24">
                  <c:v>66.103000000000009</c:v>
                </c:pt>
                <c:pt idx="25">
                  <c:v>66.08</c:v>
                </c:pt>
                <c:pt idx="26">
                  <c:v>66.308999999999997</c:v>
                </c:pt>
                <c:pt idx="27">
                  <c:v>66.402000000000001</c:v>
                </c:pt>
                <c:pt idx="28">
                  <c:v>66.402000000000001</c:v>
                </c:pt>
                <c:pt idx="29">
                  <c:v>66.186999999999998</c:v>
                </c:pt>
                <c:pt idx="30">
                  <c:v>66.272000000000006</c:v>
                </c:pt>
                <c:pt idx="31">
                  <c:v>66.121000000000009</c:v>
                </c:pt>
                <c:pt idx="32">
                  <c:v>66.061999999999998</c:v>
                </c:pt>
                <c:pt idx="33">
                  <c:v>66.266999999999996</c:v>
                </c:pt>
                <c:pt idx="34">
                  <c:v>67.504999999999995</c:v>
                </c:pt>
                <c:pt idx="35">
                  <c:v>66.837000000000003</c:v>
                </c:pt>
                <c:pt idx="36">
                  <c:v>66.328000000000003</c:v>
                </c:pt>
                <c:pt idx="37">
                  <c:v>66.198999999999998</c:v>
                </c:pt>
                <c:pt idx="38">
                  <c:v>66.813000000000002</c:v>
                </c:pt>
                <c:pt idx="39">
                  <c:v>66.766000000000005</c:v>
                </c:pt>
                <c:pt idx="40">
                  <c:v>66.376000000000005</c:v>
                </c:pt>
                <c:pt idx="41">
                  <c:v>66.397000000000006</c:v>
                </c:pt>
                <c:pt idx="42">
                  <c:v>66.183000000000007</c:v>
                </c:pt>
                <c:pt idx="43">
                  <c:v>66.08</c:v>
                </c:pt>
                <c:pt idx="44">
                  <c:v>66.466999999999999</c:v>
                </c:pt>
                <c:pt idx="45">
                  <c:v>66.652000000000001</c:v>
                </c:pt>
                <c:pt idx="46">
                  <c:v>65.988</c:v>
                </c:pt>
                <c:pt idx="47">
                  <c:v>66.036000000000001</c:v>
                </c:pt>
                <c:pt idx="48">
                  <c:v>66.075000000000003</c:v>
                </c:pt>
                <c:pt idx="49">
                  <c:v>66.463999999999999</c:v>
                </c:pt>
                <c:pt idx="50">
                  <c:v>66.442000000000007</c:v>
                </c:pt>
                <c:pt idx="51">
                  <c:v>66.585000000000008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'2016年全井戸集計表'!$P$2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'2016年全井戸集計表'!$Q$2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'2016年全井戸集計表'!$Q$3:$Q$54</c:f>
              <c:numCache>
                <c:formatCode>0.000_ </c:formatCode>
                <c:ptCount val="52"/>
                <c:pt idx="0">
                  <c:v>54.887</c:v>
                </c:pt>
                <c:pt idx="1">
                  <c:v>54.704000000000008</c:v>
                </c:pt>
                <c:pt idx="2">
                  <c:v>54.917000000000002</c:v>
                </c:pt>
                <c:pt idx="3">
                  <c:v>54.373000000000005</c:v>
                </c:pt>
                <c:pt idx="4">
                  <c:v>54.525000000000006</c:v>
                </c:pt>
                <c:pt idx="5">
                  <c:v>54.5</c:v>
                </c:pt>
                <c:pt idx="6">
                  <c:v>54.53</c:v>
                </c:pt>
                <c:pt idx="7">
                  <c:v>54.415000000000006</c:v>
                </c:pt>
                <c:pt idx="8">
                  <c:v>54.526000000000003</c:v>
                </c:pt>
                <c:pt idx="9">
                  <c:v>54.409000000000006</c:v>
                </c:pt>
                <c:pt idx="10">
                  <c:v>54.230000000000004</c:v>
                </c:pt>
                <c:pt idx="11">
                  <c:v>54.535000000000004</c:v>
                </c:pt>
                <c:pt idx="12">
                  <c:v>54.859000000000002</c:v>
                </c:pt>
                <c:pt idx="13">
                  <c:v>54.83</c:v>
                </c:pt>
                <c:pt idx="14">
                  <c:v>54.811000000000007</c:v>
                </c:pt>
                <c:pt idx="15">
                  <c:v>54.704000000000008</c:v>
                </c:pt>
                <c:pt idx="16">
                  <c:v>54.53</c:v>
                </c:pt>
                <c:pt idx="17">
                  <c:v>54.484000000000002</c:v>
                </c:pt>
                <c:pt idx="18">
                  <c:v>54.42</c:v>
                </c:pt>
                <c:pt idx="19">
                  <c:v>54.612000000000002</c:v>
                </c:pt>
                <c:pt idx="20">
                  <c:v>54.532000000000004</c:v>
                </c:pt>
                <c:pt idx="21">
                  <c:v>54.576999999999998</c:v>
                </c:pt>
                <c:pt idx="22">
                  <c:v>54.5</c:v>
                </c:pt>
                <c:pt idx="23">
                  <c:v>54.613</c:v>
                </c:pt>
                <c:pt idx="24">
                  <c:v>54.576999999999998</c:v>
                </c:pt>
                <c:pt idx="25">
                  <c:v>54.475000000000001</c:v>
                </c:pt>
                <c:pt idx="26">
                  <c:v>54.524000000000001</c:v>
                </c:pt>
                <c:pt idx="27">
                  <c:v>54.865000000000002</c:v>
                </c:pt>
                <c:pt idx="28">
                  <c:v>54.661000000000001</c:v>
                </c:pt>
                <c:pt idx="29">
                  <c:v>54.627000000000002</c:v>
                </c:pt>
                <c:pt idx="30">
                  <c:v>54.647000000000006</c:v>
                </c:pt>
                <c:pt idx="31">
                  <c:v>54.606999999999999</c:v>
                </c:pt>
                <c:pt idx="32">
                  <c:v>54.547000000000004</c:v>
                </c:pt>
                <c:pt idx="33">
                  <c:v>54.688000000000002</c:v>
                </c:pt>
                <c:pt idx="34">
                  <c:v>55.593000000000004</c:v>
                </c:pt>
                <c:pt idx="35">
                  <c:v>54.566000000000003</c:v>
                </c:pt>
                <c:pt idx="36">
                  <c:v>54.772000000000006</c:v>
                </c:pt>
                <c:pt idx="37">
                  <c:v>54.616</c:v>
                </c:pt>
                <c:pt idx="38">
                  <c:v>54.814999999999998</c:v>
                </c:pt>
                <c:pt idx="39">
                  <c:v>54.875</c:v>
                </c:pt>
                <c:pt idx="40">
                  <c:v>54.609000000000002</c:v>
                </c:pt>
                <c:pt idx="41">
                  <c:v>54.868000000000002</c:v>
                </c:pt>
                <c:pt idx="42">
                  <c:v>54.361000000000004</c:v>
                </c:pt>
                <c:pt idx="43">
                  <c:v>54.275000000000006</c:v>
                </c:pt>
                <c:pt idx="44">
                  <c:v>54.463000000000001</c:v>
                </c:pt>
                <c:pt idx="45">
                  <c:v>54.474000000000004</c:v>
                </c:pt>
                <c:pt idx="46">
                  <c:v>54.361000000000004</c:v>
                </c:pt>
                <c:pt idx="47">
                  <c:v>54.608000000000004</c:v>
                </c:pt>
                <c:pt idx="48">
                  <c:v>54.447000000000003</c:v>
                </c:pt>
                <c:pt idx="49">
                  <c:v>54.362000000000002</c:v>
                </c:pt>
                <c:pt idx="50">
                  <c:v>54.341000000000001</c:v>
                </c:pt>
                <c:pt idx="51">
                  <c:v>54.474000000000004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'2016年全井戸集計表'!$R$2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'2016年全井戸集計表'!$R$3:$R$54</c:f>
              <c:numCache>
                <c:formatCode>0.000_ </c:formatCode>
                <c:ptCount val="52"/>
                <c:pt idx="0">
                  <c:v>52.400999999999996</c:v>
                </c:pt>
                <c:pt idx="1">
                  <c:v>53.233999999999995</c:v>
                </c:pt>
                <c:pt idx="2">
                  <c:v>52.156999999999996</c:v>
                </c:pt>
                <c:pt idx="3">
                  <c:v>52.363999999999997</c:v>
                </c:pt>
                <c:pt idx="4">
                  <c:v>52.221999999999994</c:v>
                </c:pt>
                <c:pt idx="5">
                  <c:v>52.120999999999995</c:v>
                </c:pt>
                <c:pt idx="6">
                  <c:v>52.055999999999997</c:v>
                </c:pt>
                <c:pt idx="7">
                  <c:v>52.105999999999995</c:v>
                </c:pt>
                <c:pt idx="8">
                  <c:v>52.382999999999996</c:v>
                </c:pt>
                <c:pt idx="9">
                  <c:v>52.521999999999991</c:v>
                </c:pt>
                <c:pt idx="10">
                  <c:v>52.925999999999995</c:v>
                </c:pt>
                <c:pt idx="11">
                  <c:v>54.169999999999995</c:v>
                </c:pt>
                <c:pt idx="12">
                  <c:v>52.427999999999997</c:v>
                </c:pt>
                <c:pt idx="13">
                  <c:v>52.036999999999992</c:v>
                </c:pt>
                <c:pt idx="14">
                  <c:v>52.595999999999997</c:v>
                </c:pt>
                <c:pt idx="15">
                  <c:v>51.586999999999996</c:v>
                </c:pt>
                <c:pt idx="16">
                  <c:v>51.324999999999996</c:v>
                </c:pt>
                <c:pt idx="17">
                  <c:v>51.332999999999998</c:v>
                </c:pt>
                <c:pt idx="18">
                  <c:v>51.214999999999996</c:v>
                </c:pt>
                <c:pt idx="19">
                  <c:v>54.166999999999994</c:v>
                </c:pt>
                <c:pt idx="20">
                  <c:v>50.94</c:v>
                </c:pt>
                <c:pt idx="21">
                  <c:v>51.800999999999995</c:v>
                </c:pt>
                <c:pt idx="22">
                  <c:v>51.432999999999993</c:v>
                </c:pt>
                <c:pt idx="23">
                  <c:v>51.266999999999996</c:v>
                </c:pt>
                <c:pt idx="24">
                  <c:v>51.407999999999994</c:v>
                </c:pt>
                <c:pt idx="25">
                  <c:v>54.387999999999991</c:v>
                </c:pt>
                <c:pt idx="26">
                  <c:v>54.631999999999991</c:v>
                </c:pt>
                <c:pt idx="27">
                  <c:v>54.350999999999999</c:v>
                </c:pt>
                <c:pt idx="28">
                  <c:v>54.319999999999993</c:v>
                </c:pt>
                <c:pt idx="29">
                  <c:v>53.935999999999993</c:v>
                </c:pt>
                <c:pt idx="30">
                  <c:v>54.064999999999998</c:v>
                </c:pt>
                <c:pt idx="31">
                  <c:v>53.899999999999991</c:v>
                </c:pt>
                <c:pt idx="32">
                  <c:v>53.738</c:v>
                </c:pt>
                <c:pt idx="33">
                  <c:v>55.001999999999995</c:v>
                </c:pt>
                <c:pt idx="34">
                  <c:v>55.175999999999995</c:v>
                </c:pt>
                <c:pt idx="35">
                  <c:v>54.777000000000001</c:v>
                </c:pt>
                <c:pt idx="36">
                  <c:v>54.466999999999999</c:v>
                </c:pt>
                <c:pt idx="37">
                  <c:v>52.932999999999993</c:v>
                </c:pt>
                <c:pt idx="38">
                  <c:v>53.250999999999991</c:v>
                </c:pt>
                <c:pt idx="39">
                  <c:v>52.986999999999995</c:v>
                </c:pt>
                <c:pt idx="40">
                  <c:v>53.670999999999992</c:v>
                </c:pt>
                <c:pt idx="41">
                  <c:v>53.882999999999996</c:v>
                </c:pt>
                <c:pt idx="42">
                  <c:v>51.156999999999996</c:v>
                </c:pt>
                <c:pt idx="43">
                  <c:v>51.172999999999995</c:v>
                </c:pt>
                <c:pt idx="44">
                  <c:v>51.382999999999996</c:v>
                </c:pt>
                <c:pt idx="45">
                  <c:v>53.199999999999996</c:v>
                </c:pt>
                <c:pt idx="46">
                  <c:v>51.486999999999995</c:v>
                </c:pt>
                <c:pt idx="47">
                  <c:v>51.738999999999997</c:v>
                </c:pt>
                <c:pt idx="48">
                  <c:v>51.738999999999997</c:v>
                </c:pt>
                <c:pt idx="49">
                  <c:v>51.125</c:v>
                </c:pt>
                <c:pt idx="50">
                  <c:v>51.595999999999997</c:v>
                </c:pt>
                <c:pt idx="51">
                  <c:v>51.404999999999994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4416"/>
        <c:axId val="491864024"/>
      </c:lineChart>
      <c:catAx>
        <c:axId val="4918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1864024"/>
        <c:crosses val="autoZero"/>
        <c:auto val="1"/>
        <c:lblAlgn val="ctr"/>
        <c:lblOffset val="100"/>
        <c:noMultiLvlLbl val="0"/>
      </c:catAx>
      <c:valAx>
        <c:axId val="491864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out"/>
        <c:minorTickMark val="none"/>
        <c:tickLblPos val="nextTo"/>
        <c:crossAx val="49186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'2016年全井戸集計表'!$S$3:$S$54</c:f>
              <c:numCache>
                <c:formatCode>0.000_ </c:formatCode>
                <c:ptCount val="52"/>
                <c:pt idx="0">
                  <c:v>63.769999999999996</c:v>
                </c:pt>
                <c:pt idx="1">
                  <c:v>63.212000000000003</c:v>
                </c:pt>
                <c:pt idx="2">
                  <c:v>62.615000000000002</c:v>
                </c:pt>
                <c:pt idx="3">
                  <c:v>62.615000000000002</c:v>
                </c:pt>
                <c:pt idx="4">
                  <c:v>62.597999999999999</c:v>
                </c:pt>
                <c:pt idx="5">
                  <c:v>62.66</c:v>
                </c:pt>
                <c:pt idx="6">
                  <c:v>62.619</c:v>
                </c:pt>
                <c:pt idx="7">
                  <c:v>63.11</c:v>
                </c:pt>
                <c:pt idx="8">
                  <c:v>63.896999999999998</c:v>
                </c:pt>
                <c:pt idx="9">
                  <c:v>63.69</c:v>
                </c:pt>
                <c:pt idx="10">
                  <c:v>67.320999999999998</c:v>
                </c:pt>
                <c:pt idx="11">
                  <c:v>67.185000000000002</c:v>
                </c:pt>
                <c:pt idx="12">
                  <c:v>65.956999999999994</c:v>
                </c:pt>
                <c:pt idx="13">
                  <c:v>64.09</c:v>
                </c:pt>
                <c:pt idx="14">
                  <c:v>65.352000000000004</c:v>
                </c:pt>
                <c:pt idx="15">
                  <c:v>65.650000000000006</c:v>
                </c:pt>
                <c:pt idx="16">
                  <c:v>63.959000000000003</c:v>
                </c:pt>
                <c:pt idx="17">
                  <c:v>63.746000000000002</c:v>
                </c:pt>
                <c:pt idx="18">
                  <c:v>63.37</c:v>
                </c:pt>
                <c:pt idx="19">
                  <c:v>64.619</c:v>
                </c:pt>
                <c:pt idx="20">
                  <c:v>64.456999999999994</c:v>
                </c:pt>
                <c:pt idx="21">
                  <c:v>63.701999999999998</c:v>
                </c:pt>
                <c:pt idx="22">
                  <c:v>63.377000000000002</c:v>
                </c:pt>
                <c:pt idx="23">
                  <c:v>63.396999999999998</c:v>
                </c:pt>
                <c:pt idx="24">
                  <c:v>63.765000000000001</c:v>
                </c:pt>
                <c:pt idx="25">
                  <c:v>65.278000000000006</c:v>
                </c:pt>
                <c:pt idx="26">
                  <c:v>65.858999999999995</c:v>
                </c:pt>
                <c:pt idx="27">
                  <c:v>63.75</c:v>
                </c:pt>
                <c:pt idx="28">
                  <c:v>63.877000000000002</c:v>
                </c:pt>
                <c:pt idx="29">
                  <c:v>63.058</c:v>
                </c:pt>
                <c:pt idx="30">
                  <c:v>63.3</c:v>
                </c:pt>
                <c:pt idx="31">
                  <c:v>62.375999999999998</c:v>
                </c:pt>
                <c:pt idx="32">
                  <c:v>62.161999999999999</c:v>
                </c:pt>
                <c:pt idx="33">
                  <c:v>69.375</c:v>
                </c:pt>
                <c:pt idx="34">
                  <c:v>67.350999999999999</c:v>
                </c:pt>
                <c:pt idx="35">
                  <c:v>65.866</c:v>
                </c:pt>
                <c:pt idx="36">
                  <c:v>63.832000000000001</c:v>
                </c:pt>
                <c:pt idx="37">
                  <c:v>63.977000000000004</c:v>
                </c:pt>
                <c:pt idx="38">
                  <c:v>66.948000000000008</c:v>
                </c:pt>
                <c:pt idx="39">
                  <c:v>65.989000000000004</c:v>
                </c:pt>
                <c:pt idx="40">
                  <c:v>63.886000000000003</c:v>
                </c:pt>
                <c:pt idx="41">
                  <c:v>67.522999999999996</c:v>
                </c:pt>
                <c:pt idx="42">
                  <c:v>63.317</c:v>
                </c:pt>
                <c:pt idx="43">
                  <c:v>63.277999999999999</c:v>
                </c:pt>
                <c:pt idx="44">
                  <c:v>62.813000000000002</c:v>
                </c:pt>
                <c:pt idx="45">
                  <c:v>62.85</c:v>
                </c:pt>
                <c:pt idx="46">
                  <c:v>63.103999999999999</c:v>
                </c:pt>
                <c:pt idx="47">
                  <c:v>66</c:v>
                </c:pt>
                <c:pt idx="48">
                  <c:v>65.426000000000002</c:v>
                </c:pt>
                <c:pt idx="49">
                  <c:v>64.594999999999999</c:v>
                </c:pt>
                <c:pt idx="50">
                  <c:v>64.551999999999992</c:v>
                </c:pt>
                <c:pt idx="51">
                  <c:v>64.38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'2016年全井戸集計表'!$T$2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'2016年全井戸集計表'!$T$3:$T$54</c:f>
              <c:numCache>
                <c:formatCode>0.000_ </c:formatCode>
                <c:ptCount val="52"/>
                <c:pt idx="0">
                  <c:v>55.907000000000004</c:v>
                </c:pt>
                <c:pt idx="1">
                  <c:v>55.652000000000001</c:v>
                </c:pt>
                <c:pt idx="2">
                  <c:v>55.333000000000006</c:v>
                </c:pt>
                <c:pt idx="3">
                  <c:v>55.434000000000005</c:v>
                </c:pt>
                <c:pt idx="4">
                  <c:v>55.654000000000003</c:v>
                </c:pt>
                <c:pt idx="5">
                  <c:v>55.626000000000005</c:v>
                </c:pt>
                <c:pt idx="6">
                  <c:v>55.751000000000005</c:v>
                </c:pt>
                <c:pt idx="7">
                  <c:v>56.103000000000009</c:v>
                </c:pt>
                <c:pt idx="8">
                  <c:v>55.850000000000009</c:v>
                </c:pt>
                <c:pt idx="9">
                  <c:v>55.742000000000004</c:v>
                </c:pt>
                <c:pt idx="10">
                  <c:v>56.236000000000004</c:v>
                </c:pt>
                <c:pt idx="11">
                  <c:v>56.650000000000006</c:v>
                </c:pt>
                <c:pt idx="12">
                  <c:v>56.454000000000008</c:v>
                </c:pt>
                <c:pt idx="13">
                  <c:v>56.148000000000003</c:v>
                </c:pt>
                <c:pt idx="14">
                  <c:v>56.382000000000005</c:v>
                </c:pt>
                <c:pt idx="15">
                  <c:v>56.345000000000006</c:v>
                </c:pt>
                <c:pt idx="16">
                  <c:v>56.221000000000004</c:v>
                </c:pt>
                <c:pt idx="17">
                  <c:v>56.013000000000005</c:v>
                </c:pt>
                <c:pt idx="18">
                  <c:v>55.955000000000005</c:v>
                </c:pt>
                <c:pt idx="19">
                  <c:v>55.922000000000004</c:v>
                </c:pt>
                <c:pt idx="20">
                  <c:v>56.166000000000004</c:v>
                </c:pt>
                <c:pt idx="21">
                  <c:v>56.069000000000003</c:v>
                </c:pt>
                <c:pt idx="22">
                  <c:v>56.031000000000006</c:v>
                </c:pt>
                <c:pt idx="23">
                  <c:v>56.515000000000001</c:v>
                </c:pt>
                <c:pt idx="24">
                  <c:v>56.448000000000008</c:v>
                </c:pt>
                <c:pt idx="25">
                  <c:v>56.439000000000007</c:v>
                </c:pt>
                <c:pt idx="26">
                  <c:v>56.746000000000009</c:v>
                </c:pt>
                <c:pt idx="27">
                  <c:v>56.563000000000002</c:v>
                </c:pt>
                <c:pt idx="28">
                  <c:v>56.440000000000005</c:v>
                </c:pt>
                <c:pt idx="29">
                  <c:v>56.244</c:v>
                </c:pt>
                <c:pt idx="30">
                  <c:v>56.072000000000003</c:v>
                </c:pt>
                <c:pt idx="31">
                  <c:v>56.153000000000006</c:v>
                </c:pt>
                <c:pt idx="32">
                  <c:v>56.123000000000005</c:v>
                </c:pt>
                <c:pt idx="33">
                  <c:v>57.068000000000005</c:v>
                </c:pt>
                <c:pt idx="34">
                  <c:v>57.404000000000003</c:v>
                </c:pt>
                <c:pt idx="35">
                  <c:v>56.95</c:v>
                </c:pt>
                <c:pt idx="36">
                  <c:v>56.057000000000002</c:v>
                </c:pt>
                <c:pt idx="37">
                  <c:v>55.829000000000008</c:v>
                </c:pt>
                <c:pt idx="38">
                  <c:v>56.788000000000004</c:v>
                </c:pt>
                <c:pt idx="39">
                  <c:v>56.889000000000003</c:v>
                </c:pt>
                <c:pt idx="40">
                  <c:v>56.094000000000008</c:v>
                </c:pt>
                <c:pt idx="41">
                  <c:v>56.247</c:v>
                </c:pt>
                <c:pt idx="42">
                  <c:v>55.772000000000006</c:v>
                </c:pt>
                <c:pt idx="43">
                  <c:v>55.839000000000006</c:v>
                </c:pt>
                <c:pt idx="44">
                  <c:v>55.75</c:v>
                </c:pt>
                <c:pt idx="45">
                  <c:v>55.797000000000004</c:v>
                </c:pt>
                <c:pt idx="46">
                  <c:v>55.691000000000003</c:v>
                </c:pt>
                <c:pt idx="47">
                  <c:v>56.338000000000008</c:v>
                </c:pt>
                <c:pt idx="48">
                  <c:v>56.257000000000005</c:v>
                </c:pt>
                <c:pt idx="49">
                  <c:v>56.17</c:v>
                </c:pt>
                <c:pt idx="50">
                  <c:v>56.132000000000005</c:v>
                </c:pt>
                <c:pt idx="51">
                  <c:v>53.27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'2016年全井戸集計表'!$U$2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'2016年全井戸集計表'!$U$3:$U$54</c:f>
              <c:numCache>
                <c:formatCode>0.000_ </c:formatCode>
                <c:ptCount val="52"/>
                <c:pt idx="0">
                  <c:v>51.360000000000007</c:v>
                </c:pt>
                <c:pt idx="1">
                  <c:v>52.26100000000001</c:v>
                </c:pt>
                <c:pt idx="2">
                  <c:v>52.634</c:v>
                </c:pt>
                <c:pt idx="3">
                  <c:v>52.166000000000004</c:v>
                </c:pt>
                <c:pt idx="4">
                  <c:v>52.108000000000004</c:v>
                </c:pt>
                <c:pt idx="5">
                  <c:v>52.229000000000006</c:v>
                </c:pt>
                <c:pt idx="6">
                  <c:v>52.2</c:v>
                </c:pt>
                <c:pt idx="7">
                  <c:v>52.372</c:v>
                </c:pt>
                <c:pt idx="8">
                  <c:v>52.263000000000005</c:v>
                </c:pt>
                <c:pt idx="9">
                  <c:v>52.321000000000005</c:v>
                </c:pt>
                <c:pt idx="10">
                  <c:v>52.100000000000009</c:v>
                </c:pt>
                <c:pt idx="11">
                  <c:v>52.240000000000009</c:v>
                </c:pt>
                <c:pt idx="12">
                  <c:v>52.311000000000007</c:v>
                </c:pt>
                <c:pt idx="13">
                  <c:v>52.329000000000008</c:v>
                </c:pt>
                <c:pt idx="14">
                  <c:v>52.173000000000002</c:v>
                </c:pt>
                <c:pt idx="15">
                  <c:v>52.286000000000001</c:v>
                </c:pt>
                <c:pt idx="16">
                  <c:v>52.274000000000001</c:v>
                </c:pt>
                <c:pt idx="17">
                  <c:v>52.179000000000002</c:v>
                </c:pt>
                <c:pt idx="18">
                  <c:v>52.096000000000004</c:v>
                </c:pt>
                <c:pt idx="19">
                  <c:v>52.294000000000004</c:v>
                </c:pt>
                <c:pt idx="20">
                  <c:v>52.368000000000009</c:v>
                </c:pt>
                <c:pt idx="21">
                  <c:v>52.259</c:v>
                </c:pt>
                <c:pt idx="22">
                  <c:v>52.146000000000001</c:v>
                </c:pt>
                <c:pt idx="23">
                  <c:v>52.354000000000006</c:v>
                </c:pt>
                <c:pt idx="24">
                  <c:v>52.27</c:v>
                </c:pt>
                <c:pt idx="25">
                  <c:v>52.405000000000001</c:v>
                </c:pt>
                <c:pt idx="26">
                  <c:v>52.870000000000005</c:v>
                </c:pt>
                <c:pt idx="27">
                  <c:v>52.504000000000005</c:v>
                </c:pt>
                <c:pt idx="28">
                  <c:v>52.402000000000001</c:v>
                </c:pt>
                <c:pt idx="29">
                  <c:v>52.42</c:v>
                </c:pt>
                <c:pt idx="30">
                  <c:v>52.543000000000006</c:v>
                </c:pt>
                <c:pt idx="31">
                  <c:v>52.430000000000007</c:v>
                </c:pt>
                <c:pt idx="32">
                  <c:v>52.376000000000005</c:v>
                </c:pt>
                <c:pt idx="33">
                  <c:v>52.781000000000006</c:v>
                </c:pt>
                <c:pt idx="34">
                  <c:v>53.109000000000009</c:v>
                </c:pt>
                <c:pt idx="35">
                  <c:v>52.295000000000002</c:v>
                </c:pt>
                <c:pt idx="36">
                  <c:v>52.419000000000004</c:v>
                </c:pt>
                <c:pt idx="37">
                  <c:v>52.233000000000004</c:v>
                </c:pt>
                <c:pt idx="38">
                  <c:v>52.510000000000005</c:v>
                </c:pt>
                <c:pt idx="39">
                  <c:v>52.571000000000005</c:v>
                </c:pt>
                <c:pt idx="40">
                  <c:v>52.408000000000001</c:v>
                </c:pt>
                <c:pt idx="41">
                  <c:v>52.589000000000006</c:v>
                </c:pt>
                <c:pt idx="42">
                  <c:v>52.286000000000001</c:v>
                </c:pt>
                <c:pt idx="43">
                  <c:v>52.360000000000007</c:v>
                </c:pt>
                <c:pt idx="44">
                  <c:v>52.62700000000001</c:v>
                </c:pt>
                <c:pt idx="45">
                  <c:v>52.981000000000009</c:v>
                </c:pt>
                <c:pt idx="46">
                  <c:v>52.311000000000007</c:v>
                </c:pt>
                <c:pt idx="47">
                  <c:v>52.395000000000003</c:v>
                </c:pt>
                <c:pt idx="48">
                  <c:v>52.342000000000006</c:v>
                </c:pt>
                <c:pt idx="49">
                  <c:v>52.304000000000002</c:v>
                </c:pt>
                <c:pt idx="50">
                  <c:v>52.322000000000003</c:v>
                </c:pt>
                <c:pt idx="51">
                  <c:v>52.510000000000005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'2016年全井戸集計表'!$V$2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'2016年全井戸集計表'!$A$3:$A$54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1月23日</c:v>
                </c:pt>
                <c:pt idx="3">
                  <c:v>1月26日</c:v>
                </c:pt>
                <c:pt idx="4">
                  <c:v>2月4日</c:v>
                </c:pt>
                <c:pt idx="5">
                  <c:v>2月9日</c:v>
                </c:pt>
                <c:pt idx="6">
                  <c:v>2月15日</c:v>
                </c:pt>
                <c:pt idx="7">
                  <c:v>2月22日</c:v>
                </c:pt>
                <c:pt idx="8">
                  <c:v>2月29日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3月24日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4月30日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8月23日</c:v>
                </c:pt>
                <c:pt idx="34">
                  <c:v>8月29日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9月26日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'2016年全井戸集計表'!$V$3:$V$54</c:f>
              <c:numCache>
                <c:formatCode>0.000_ </c:formatCode>
                <c:ptCount val="52"/>
                <c:pt idx="0">
                  <c:v>51.703000000000003</c:v>
                </c:pt>
                <c:pt idx="1">
                  <c:v>51.644999999999996</c:v>
                </c:pt>
                <c:pt idx="2">
                  <c:v>51.2</c:v>
                </c:pt>
                <c:pt idx="3">
                  <c:v>51.3</c:v>
                </c:pt>
                <c:pt idx="4">
                  <c:v>51.284999999999997</c:v>
                </c:pt>
                <c:pt idx="5">
                  <c:v>51.212000000000003</c:v>
                </c:pt>
                <c:pt idx="6">
                  <c:v>51.201999999999998</c:v>
                </c:pt>
                <c:pt idx="7">
                  <c:v>51.176000000000002</c:v>
                </c:pt>
                <c:pt idx="8">
                  <c:v>51.341000000000001</c:v>
                </c:pt>
                <c:pt idx="9">
                  <c:v>51.186</c:v>
                </c:pt>
                <c:pt idx="10">
                  <c:v>51.603000000000002</c:v>
                </c:pt>
                <c:pt idx="11">
                  <c:v>52.094999999999999</c:v>
                </c:pt>
                <c:pt idx="12">
                  <c:v>51.186999999999998</c:v>
                </c:pt>
                <c:pt idx="13">
                  <c:v>51.001999999999995</c:v>
                </c:pt>
                <c:pt idx="14">
                  <c:v>50.593000000000004</c:v>
                </c:pt>
                <c:pt idx="15">
                  <c:v>50.617999999999995</c:v>
                </c:pt>
                <c:pt idx="16">
                  <c:v>50.459000000000003</c:v>
                </c:pt>
                <c:pt idx="17">
                  <c:v>50.495999999999995</c:v>
                </c:pt>
                <c:pt idx="18">
                  <c:v>50.391999999999996</c:v>
                </c:pt>
                <c:pt idx="19">
                  <c:v>52.350999999999999</c:v>
                </c:pt>
                <c:pt idx="20">
                  <c:v>50.894999999999996</c:v>
                </c:pt>
                <c:pt idx="21">
                  <c:v>50.873999999999995</c:v>
                </c:pt>
                <c:pt idx="22">
                  <c:v>50.498999999999995</c:v>
                </c:pt>
                <c:pt idx="23">
                  <c:v>50.561999999999998</c:v>
                </c:pt>
                <c:pt idx="24">
                  <c:v>50.581000000000003</c:v>
                </c:pt>
                <c:pt idx="25">
                  <c:v>52.31</c:v>
                </c:pt>
                <c:pt idx="26">
                  <c:v>52.573999999999998</c:v>
                </c:pt>
                <c:pt idx="27">
                  <c:v>52.411000000000001</c:v>
                </c:pt>
                <c:pt idx="28">
                  <c:v>52.356000000000002</c:v>
                </c:pt>
                <c:pt idx="29">
                  <c:v>52.189</c:v>
                </c:pt>
                <c:pt idx="30">
                  <c:v>52.135999999999996</c:v>
                </c:pt>
                <c:pt idx="31">
                  <c:v>52.197000000000003</c:v>
                </c:pt>
                <c:pt idx="32">
                  <c:v>52.109000000000002</c:v>
                </c:pt>
                <c:pt idx="33">
                  <c:v>52.768999999999998</c:v>
                </c:pt>
                <c:pt idx="34">
                  <c:v>52.834000000000003</c:v>
                </c:pt>
                <c:pt idx="35">
                  <c:v>52.603000000000002</c:v>
                </c:pt>
                <c:pt idx="36">
                  <c:v>52.475999999999999</c:v>
                </c:pt>
                <c:pt idx="37">
                  <c:v>51.353000000000002</c:v>
                </c:pt>
                <c:pt idx="38">
                  <c:v>51.503</c:v>
                </c:pt>
                <c:pt idx="39">
                  <c:v>51.393000000000001</c:v>
                </c:pt>
                <c:pt idx="40">
                  <c:v>51.956000000000003</c:v>
                </c:pt>
                <c:pt idx="41">
                  <c:v>52.418999999999997</c:v>
                </c:pt>
                <c:pt idx="42">
                  <c:v>50.400999999999996</c:v>
                </c:pt>
                <c:pt idx="43">
                  <c:v>50.405999999999999</c:v>
                </c:pt>
                <c:pt idx="44">
                  <c:v>50.402999999999999</c:v>
                </c:pt>
                <c:pt idx="45">
                  <c:v>51.948</c:v>
                </c:pt>
                <c:pt idx="46">
                  <c:v>50.619</c:v>
                </c:pt>
                <c:pt idx="47">
                  <c:v>50.768000000000001</c:v>
                </c:pt>
                <c:pt idx="48">
                  <c:v>50.774999999999999</c:v>
                </c:pt>
                <c:pt idx="49">
                  <c:v>50.599000000000004</c:v>
                </c:pt>
                <c:pt idx="50">
                  <c:v>50.653999999999996</c:v>
                </c:pt>
                <c:pt idx="51">
                  <c:v>50.567999999999998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5984"/>
        <c:axId val="492589168"/>
      </c:lineChart>
      <c:catAx>
        <c:axId val="4918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2589168"/>
        <c:crosses val="autoZero"/>
        <c:auto val="1"/>
        <c:lblAlgn val="ctr"/>
        <c:lblOffset val="100"/>
        <c:noMultiLvlLbl val="0"/>
      </c:catAx>
      <c:valAx>
        <c:axId val="49258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186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64</xdr:row>
      <xdr:rowOff>63500</xdr:rowOff>
    </xdr:from>
    <xdr:to>
      <xdr:col>34</xdr:col>
      <xdr:colOff>95250</xdr:colOff>
      <xdr:row>113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115</xdr:row>
      <xdr:rowOff>63500</xdr:rowOff>
    </xdr:from>
    <xdr:to>
      <xdr:col>34</xdr:col>
      <xdr:colOff>127000</xdr:colOff>
      <xdr:row>170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0.3724</cdr:x>
      <cdr:y>0.10681</cdr:y>
    </cdr:from>
    <cdr:to>
      <cdr:x>0.48641</cdr:x>
      <cdr:y>0.14365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D127683F-7D19-4456-92FC-1BB8E8E46CC3}"/>
            </a:ext>
          </a:extLst>
        </cdr:cNvPr>
        <cdr:cNvSpPr txBox="1"/>
      </cdr:nvSpPr>
      <cdr:spPr>
        <a:xfrm xmlns:a="http://schemas.openxmlformats.org/drawingml/2006/main">
          <a:off x="11096625" y="920750"/>
          <a:ext cx="33972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日コンプレッサー停止中（</a:t>
          </a:r>
          <a:r>
            <a:rPr lang="en-US" altLang="ja-JP" sz="1100"/>
            <a:t>18</a:t>
          </a:r>
          <a:r>
            <a:rPr lang="ja-JP" altLang="en-US" sz="1100"/>
            <a:t>日</a:t>
          </a:r>
          <a:r>
            <a:rPr lang="en-US" altLang="ja-JP" sz="1100"/>
            <a:t>12</a:t>
          </a:r>
          <a:r>
            <a:rPr lang="ja-JP" altLang="en-US" sz="1100"/>
            <a:t>：</a:t>
          </a:r>
          <a:r>
            <a:rPr lang="en-US" altLang="ja-JP" sz="1100"/>
            <a:t>40</a:t>
          </a:r>
          <a:r>
            <a:rPr lang="ja-JP" altLang="en-US" sz="1100"/>
            <a:t>再稼動）</a:t>
          </a:r>
        </a:p>
      </cdr:txBody>
    </cdr:sp>
  </cdr:relSizeAnchor>
  <cdr:relSizeAnchor xmlns:cdr="http://schemas.openxmlformats.org/drawingml/2006/chartDrawing">
    <cdr:from>
      <cdr:x>0.48492</cdr:x>
      <cdr:y>0.10682</cdr:y>
    </cdr:from>
    <cdr:to>
      <cdr:x>0.62493</cdr:x>
      <cdr:y>0.15139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8FCA78C-F48F-41BB-9B30-F70DC16189C6}"/>
            </a:ext>
          </a:extLst>
        </cdr:cNvPr>
        <cdr:cNvSpPr txBox="1"/>
      </cdr:nvSpPr>
      <cdr:spPr>
        <a:xfrm xmlns:a="http://schemas.openxmlformats.org/drawingml/2006/main">
          <a:off x="14449355" y="920793"/>
          <a:ext cx="4171931" cy="384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日コンプレッサー停止→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日コンプレッサー再稼動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0.12344</cdr:x>
      <cdr:y>0.88555</cdr:y>
    </cdr:from>
    <cdr:to>
      <cdr:x>0.24914</cdr:x>
      <cdr:y>0.95199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8DD4EEA-6274-4577-99B1-5FD235C647D2}"/>
            </a:ext>
          </a:extLst>
        </cdr:cNvPr>
        <cdr:cNvSpPr txBox="1"/>
      </cdr:nvSpPr>
      <cdr:spPr>
        <a:xfrm xmlns:a="http://schemas.openxmlformats.org/drawingml/2006/main">
          <a:off x="3675143" y="8284274"/>
          <a:ext cx="3742161" cy="62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　</a:t>
          </a:r>
          <a:r>
            <a:rPr lang="en-US" altLang="ja-JP" sz="1100"/>
            <a:t>NSW-9 </a:t>
          </a:r>
          <a:r>
            <a:rPr lang="ja-JP" altLang="en-US" sz="1100"/>
            <a:t>水に泥みたいなものが混じっていた</a:t>
          </a:r>
        </a:p>
      </cdr:txBody>
    </cdr:sp>
  </cdr:relSizeAnchor>
  <cdr:relSizeAnchor xmlns:cdr="http://schemas.openxmlformats.org/drawingml/2006/chartDrawing">
    <cdr:from>
      <cdr:x>0.23196</cdr:x>
      <cdr:y>0.90181</cdr:y>
    </cdr:from>
    <cdr:to>
      <cdr:x>0.23521</cdr:x>
      <cdr:y>0.92769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xmlns="" id="{A833C956-186F-4B8A-922E-2438BAC39B40}"/>
            </a:ext>
          </a:extLst>
        </cdr:cNvPr>
        <cdr:cNvCxnSpPr/>
      </cdr:nvCxnSpPr>
      <cdr:spPr>
        <a:xfrm xmlns:a="http://schemas.openxmlformats.org/drawingml/2006/main" flipH="1" flipV="1">
          <a:off x="6905894" y="8436352"/>
          <a:ext cx="96864" cy="2421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0.36665</cdr:x>
      <cdr:y>0.23262</cdr:y>
    </cdr:from>
    <cdr:to>
      <cdr:x>0.48066</cdr:x>
      <cdr:y>0.26557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42FC6899-48A7-48CC-8FFA-092EE15E97AD}"/>
            </a:ext>
          </a:extLst>
        </cdr:cNvPr>
        <cdr:cNvSpPr txBox="1"/>
      </cdr:nvSpPr>
      <cdr:spPr>
        <a:xfrm xmlns:a="http://schemas.openxmlformats.org/drawingml/2006/main">
          <a:off x="10925316" y="2241527"/>
          <a:ext cx="3397199" cy="317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日コンプレッサー停止中（</a:t>
          </a:r>
          <a:r>
            <a:rPr lang="en-US" altLang="ja-JP" sz="1100"/>
            <a:t>18</a:t>
          </a:r>
          <a:r>
            <a:rPr lang="ja-JP" altLang="en-US" sz="1100"/>
            <a:t>日</a:t>
          </a:r>
          <a:r>
            <a:rPr lang="en-US" altLang="ja-JP" sz="1100"/>
            <a:t>12</a:t>
          </a:r>
          <a:r>
            <a:rPr lang="ja-JP" altLang="en-US" sz="1100"/>
            <a:t>：</a:t>
          </a:r>
          <a:r>
            <a:rPr lang="en-US" altLang="ja-JP" sz="1100"/>
            <a:t>40</a:t>
          </a:r>
          <a:r>
            <a:rPr lang="ja-JP" altLang="en-US" sz="1100"/>
            <a:t>再稼動）</a:t>
          </a:r>
        </a:p>
      </cdr:txBody>
    </cdr:sp>
  </cdr:relSizeAnchor>
  <cdr:relSizeAnchor xmlns:cdr="http://schemas.openxmlformats.org/drawingml/2006/chartDrawing">
    <cdr:from>
      <cdr:x>0.49079</cdr:x>
      <cdr:y>0.23559</cdr:y>
    </cdr:from>
    <cdr:to>
      <cdr:x>0.62867</cdr:x>
      <cdr:y>0.26393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502B1ED-D7BB-4A79-AC84-4B3DC51394DA}"/>
            </a:ext>
          </a:extLst>
        </cdr:cNvPr>
        <cdr:cNvSpPr txBox="1"/>
      </cdr:nvSpPr>
      <cdr:spPr>
        <a:xfrm xmlns:a="http://schemas.openxmlformats.org/drawingml/2006/main">
          <a:off x="14624152" y="2270134"/>
          <a:ext cx="4108462" cy="273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日コンプレッサー停止→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日コンプレッサー再稼動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65</xdr:row>
      <xdr:rowOff>63500</xdr:rowOff>
    </xdr:from>
    <xdr:to>
      <xdr:col>128</xdr:col>
      <xdr:colOff>95250</xdr:colOff>
      <xdr:row>114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116</xdr:row>
      <xdr:rowOff>63500</xdr:rowOff>
    </xdr:from>
    <xdr:to>
      <xdr:col>128</xdr:col>
      <xdr:colOff>127000</xdr:colOff>
      <xdr:row>171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180</xdr:row>
      <xdr:rowOff>0</xdr:rowOff>
    </xdr:from>
    <xdr:to>
      <xdr:col>5</xdr:col>
      <xdr:colOff>460374</xdr:colOff>
      <xdr:row>196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180</xdr:row>
      <xdr:rowOff>1</xdr:rowOff>
    </xdr:from>
    <xdr:to>
      <xdr:col>11</xdr:col>
      <xdr:colOff>301625</xdr:colOff>
      <xdr:row>196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179</xdr:row>
      <xdr:rowOff>158750</xdr:rowOff>
    </xdr:from>
    <xdr:to>
      <xdr:col>16</xdr:col>
      <xdr:colOff>809625</xdr:colOff>
      <xdr:row>196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179</xdr:row>
      <xdr:rowOff>142875</xdr:rowOff>
    </xdr:from>
    <xdr:to>
      <xdr:col>22</xdr:col>
      <xdr:colOff>555625</xdr:colOff>
      <xdr:row>196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179</xdr:row>
      <xdr:rowOff>150706</xdr:rowOff>
    </xdr:from>
    <xdr:to>
      <xdr:col>28</xdr:col>
      <xdr:colOff>396875</xdr:colOff>
      <xdr:row>196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197</xdr:row>
      <xdr:rowOff>127000</xdr:rowOff>
    </xdr:from>
    <xdr:to>
      <xdr:col>5</xdr:col>
      <xdr:colOff>460374</xdr:colOff>
      <xdr:row>213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197</xdr:row>
      <xdr:rowOff>104775</xdr:rowOff>
    </xdr:from>
    <xdr:to>
      <xdr:col>11</xdr:col>
      <xdr:colOff>317500</xdr:colOff>
      <xdr:row>213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197</xdr:row>
      <xdr:rowOff>95250</xdr:rowOff>
    </xdr:from>
    <xdr:to>
      <xdr:col>16</xdr:col>
      <xdr:colOff>825500</xdr:colOff>
      <xdr:row>213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197</xdr:row>
      <xdr:rowOff>95250</xdr:rowOff>
    </xdr:from>
    <xdr:to>
      <xdr:col>22</xdr:col>
      <xdr:colOff>555625</xdr:colOff>
      <xdr:row>214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197</xdr:row>
      <xdr:rowOff>89716</xdr:rowOff>
    </xdr:from>
    <xdr:to>
      <xdr:col>28</xdr:col>
      <xdr:colOff>412750</xdr:colOff>
      <xdr:row>213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214</xdr:row>
      <xdr:rowOff>102464</xdr:rowOff>
    </xdr:from>
    <xdr:to>
      <xdr:col>5</xdr:col>
      <xdr:colOff>460375</xdr:colOff>
      <xdr:row>231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214</xdr:row>
      <xdr:rowOff>92363</xdr:rowOff>
    </xdr:from>
    <xdr:to>
      <xdr:col>11</xdr:col>
      <xdr:colOff>317500</xdr:colOff>
      <xdr:row>231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214</xdr:row>
      <xdr:rowOff>127000</xdr:rowOff>
    </xdr:from>
    <xdr:to>
      <xdr:col>17</xdr:col>
      <xdr:colOff>6344</xdr:colOff>
      <xdr:row>230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214</xdr:row>
      <xdr:rowOff>145278</xdr:rowOff>
    </xdr:from>
    <xdr:to>
      <xdr:col>22</xdr:col>
      <xdr:colOff>555625</xdr:colOff>
      <xdr:row>231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214</xdr:row>
      <xdr:rowOff>142875</xdr:rowOff>
    </xdr:from>
    <xdr:to>
      <xdr:col>28</xdr:col>
      <xdr:colOff>410474</xdr:colOff>
      <xdr:row>230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231</xdr:row>
      <xdr:rowOff>96630</xdr:rowOff>
    </xdr:from>
    <xdr:to>
      <xdr:col>5</xdr:col>
      <xdr:colOff>443383</xdr:colOff>
      <xdr:row>248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231</xdr:row>
      <xdr:rowOff>92489</xdr:rowOff>
    </xdr:from>
    <xdr:to>
      <xdr:col>11</xdr:col>
      <xdr:colOff>335200</xdr:colOff>
      <xdr:row>248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254</xdr:row>
      <xdr:rowOff>0</xdr:rowOff>
    </xdr:from>
    <xdr:to>
      <xdr:col>22</xdr:col>
      <xdr:colOff>206376</xdr:colOff>
      <xdr:row>270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254</xdr:row>
      <xdr:rowOff>47625</xdr:rowOff>
    </xdr:from>
    <xdr:to>
      <xdr:col>27</xdr:col>
      <xdr:colOff>765969</xdr:colOff>
      <xdr:row>270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271</xdr:row>
      <xdr:rowOff>174625</xdr:rowOff>
    </xdr:from>
    <xdr:to>
      <xdr:col>5</xdr:col>
      <xdr:colOff>206376</xdr:colOff>
      <xdr:row>287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272</xdr:row>
      <xdr:rowOff>0</xdr:rowOff>
    </xdr:from>
    <xdr:to>
      <xdr:col>11</xdr:col>
      <xdr:colOff>0</xdr:colOff>
      <xdr:row>287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272</xdr:row>
      <xdr:rowOff>3969</xdr:rowOff>
    </xdr:from>
    <xdr:to>
      <xdr:col>16</xdr:col>
      <xdr:colOff>547687</xdr:colOff>
      <xdr:row>287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272</xdr:row>
      <xdr:rowOff>3968</xdr:rowOff>
    </xdr:from>
    <xdr:to>
      <xdr:col>27</xdr:col>
      <xdr:colOff>777874</xdr:colOff>
      <xdr:row>287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288</xdr:row>
      <xdr:rowOff>55563</xdr:rowOff>
    </xdr:from>
    <xdr:to>
      <xdr:col>5</xdr:col>
      <xdr:colOff>214313</xdr:colOff>
      <xdr:row>304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288</xdr:row>
      <xdr:rowOff>63501</xdr:rowOff>
    </xdr:from>
    <xdr:to>
      <xdr:col>11</xdr:col>
      <xdr:colOff>0</xdr:colOff>
      <xdr:row>305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288</xdr:row>
      <xdr:rowOff>71437</xdr:rowOff>
    </xdr:from>
    <xdr:to>
      <xdr:col>27</xdr:col>
      <xdr:colOff>801688</xdr:colOff>
      <xdr:row>304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349250</xdr:colOff>
      <xdr:row>306</xdr:row>
      <xdr:rowOff>6350</xdr:rowOff>
    </xdr:from>
    <xdr:to>
      <xdr:col>11</xdr:col>
      <xdr:colOff>476249</xdr:colOff>
      <xdr:row>322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254</xdr:row>
      <xdr:rowOff>0</xdr:rowOff>
    </xdr:from>
    <xdr:to>
      <xdr:col>5</xdr:col>
      <xdr:colOff>206375</xdr:colOff>
      <xdr:row>270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254</xdr:row>
      <xdr:rowOff>0</xdr:rowOff>
    </xdr:from>
    <xdr:to>
      <xdr:col>10</xdr:col>
      <xdr:colOff>825499</xdr:colOff>
      <xdr:row>270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254</xdr:row>
      <xdr:rowOff>0</xdr:rowOff>
    </xdr:from>
    <xdr:to>
      <xdr:col>16</xdr:col>
      <xdr:colOff>523873</xdr:colOff>
      <xdr:row>270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271</xdr:row>
      <xdr:rowOff>158749</xdr:rowOff>
    </xdr:from>
    <xdr:to>
      <xdr:col>22</xdr:col>
      <xdr:colOff>222250</xdr:colOff>
      <xdr:row>287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288</xdr:row>
      <xdr:rowOff>63501</xdr:rowOff>
    </xdr:from>
    <xdr:to>
      <xdr:col>16</xdr:col>
      <xdr:colOff>511175</xdr:colOff>
      <xdr:row>305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288</xdr:row>
      <xdr:rowOff>63500</xdr:rowOff>
    </xdr:from>
    <xdr:to>
      <xdr:col>22</xdr:col>
      <xdr:colOff>215900</xdr:colOff>
      <xdr:row>304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305</xdr:row>
      <xdr:rowOff>171450</xdr:rowOff>
    </xdr:from>
    <xdr:to>
      <xdr:col>5</xdr:col>
      <xdr:colOff>190500</xdr:colOff>
      <xdr:row>321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175</xdr:row>
      <xdr:rowOff>95251</xdr:rowOff>
    </xdr:from>
    <xdr:to>
      <xdr:col>3</xdr:col>
      <xdr:colOff>642937</xdr:colOff>
      <xdr:row>179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249</xdr:row>
      <xdr:rowOff>95250</xdr:rowOff>
    </xdr:from>
    <xdr:to>
      <xdr:col>4</xdr:col>
      <xdr:colOff>928687</xdr:colOff>
      <xdr:row>253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698500</xdr:colOff>
      <xdr:row>306</xdr:row>
      <xdr:rowOff>15875</xdr:rowOff>
    </xdr:from>
    <xdr:to>
      <xdr:col>17</xdr:col>
      <xdr:colOff>825499</xdr:colOff>
      <xdr:row>322</xdr:row>
      <xdr:rowOff>15875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539750</xdr:colOff>
      <xdr:row>231</xdr:row>
      <xdr:rowOff>111125</xdr:rowOff>
    </xdr:from>
    <xdr:to>
      <xdr:col>17</xdr:col>
      <xdr:colOff>285161</xdr:colOff>
      <xdr:row>248</xdr:row>
      <xdr:rowOff>145636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0.48406</cdr:x>
      <cdr:y>0.13444</cdr:y>
    </cdr:from>
    <cdr:to>
      <cdr:x>0.5136</cdr:x>
      <cdr:y>0.17128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54B3F61E-0C6E-46F5-A6EB-6C60402B28F9}"/>
            </a:ext>
          </a:extLst>
        </cdr:cNvPr>
        <cdr:cNvSpPr txBox="1"/>
      </cdr:nvSpPr>
      <cdr:spPr>
        <a:xfrm xmlns:a="http://schemas.openxmlformats.org/drawingml/2006/main">
          <a:off x="55673625" y="1158875"/>
          <a:ext cx="3397524" cy="31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日～コンプレッサー停止</a:t>
          </a:r>
        </a:p>
      </cdr:txBody>
    </cdr:sp>
  </cdr:relSizeAnchor>
  <cdr:relSizeAnchor xmlns:cdr="http://schemas.openxmlformats.org/drawingml/2006/chartDrawing">
    <cdr:from>
      <cdr:x>0.6949</cdr:x>
      <cdr:y>0.0479</cdr:y>
    </cdr:from>
    <cdr:to>
      <cdr:x>0.72444</cdr:x>
      <cdr:y>0.08474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9378BF7C-1199-4CB6-8D75-C7E2C80A9BF7}"/>
            </a:ext>
          </a:extLst>
        </cdr:cNvPr>
        <cdr:cNvSpPr txBox="1"/>
      </cdr:nvSpPr>
      <cdr:spPr>
        <a:xfrm xmlns:a="http://schemas.openxmlformats.org/drawingml/2006/main">
          <a:off x="80142443" y="418193"/>
          <a:ext cx="3406836" cy="321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日：コンプレッサー再稼動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0.37297</cdr:x>
      <cdr:y>0.22932</cdr:y>
    </cdr:from>
    <cdr:to>
      <cdr:x>0.40251</cdr:x>
      <cdr:y>0.26227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7C289DA4-E696-45B8-949B-BA7DF2A71C0F}"/>
            </a:ext>
          </a:extLst>
        </cdr:cNvPr>
        <cdr:cNvSpPr txBox="1"/>
      </cdr:nvSpPr>
      <cdr:spPr>
        <a:xfrm xmlns:a="http://schemas.openxmlformats.org/drawingml/2006/main">
          <a:off x="42897425" y="2209800"/>
          <a:ext cx="33972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日コンプレッサー停止中（</a:t>
          </a:r>
          <a:r>
            <a:rPr lang="en-US" altLang="ja-JP" sz="1100"/>
            <a:t>18</a:t>
          </a:r>
          <a:r>
            <a:rPr lang="ja-JP" altLang="en-US" sz="1100"/>
            <a:t>日</a:t>
          </a:r>
          <a:r>
            <a:rPr lang="en-US" altLang="ja-JP" sz="1100"/>
            <a:t>12</a:t>
          </a:r>
          <a:r>
            <a:rPr lang="ja-JP" altLang="en-US" sz="1100"/>
            <a:t>：</a:t>
          </a:r>
          <a:r>
            <a:rPr lang="en-US" altLang="ja-JP" sz="1100"/>
            <a:t>40</a:t>
          </a:r>
          <a:r>
            <a:rPr lang="ja-JP" altLang="en-US" sz="1100"/>
            <a:t>再稼動）</a:t>
          </a:r>
        </a:p>
      </cdr:txBody>
    </cdr:sp>
  </cdr:relSizeAnchor>
  <cdr:relSizeAnchor xmlns:cdr="http://schemas.openxmlformats.org/drawingml/2006/chartDrawing">
    <cdr:from>
      <cdr:x>0.48671</cdr:x>
      <cdr:y>0.37265</cdr:y>
    </cdr:from>
    <cdr:to>
      <cdr:x>0.51625</cdr:x>
      <cdr:y>0.40561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F151DC39-F8D7-4A93-8CE8-2B498805F26C}"/>
            </a:ext>
          </a:extLst>
        </cdr:cNvPr>
        <cdr:cNvSpPr txBox="1"/>
      </cdr:nvSpPr>
      <cdr:spPr>
        <a:xfrm xmlns:a="http://schemas.openxmlformats.org/drawingml/2006/main">
          <a:off x="55978425" y="3590925"/>
          <a:ext cx="3397524" cy="31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日～コンプレッサー停止</a:t>
          </a:r>
        </a:p>
      </cdr:txBody>
    </cdr:sp>
  </cdr:relSizeAnchor>
  <cdr:relSizeAnchor xmlns:cdr="http://schemas.openxmlformats.org/drawingml/2006/chartDrawing">
    <cdr:from>
      <cdr:x>0.69856</cdr:x>
      <cdr:y>0.04563</cdr:y>
    </cdr:from>
    <cdr:to>
      <cdr:x>0.7281</cdr:x>
      <cdr:y>0.07859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ED2C1C6-46AD-4CED-8FE1-B686CE4227DB}"/>
            </a:ext>
          </a:extLst>
        </cdr:cNvPr>
        <cdr:cNvSpPr txBox="1"/>
      </cdr:nvSpPr>
      <cdr:spPr>
        <a:xfrm xmlns:a="http://schemas.openxmlformats.org/drawingml/2006/main">
          <a:off x="80564265" y="445407"/>
          <a:ext cx="3406836" cy="321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日：コンプレッサー再稼動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0.0041</cdr:x>
      <cdr:y>0.10083</cdr:y>
    </cdr:from>
    <cdr:to>
      <cdr:x>0.73447</cdr:x>
      <cdr:y>0.21163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BE4F8F66-78B2-4296-B959-18B4C9227721}"/>
            </a:ext>
          </a:extLst>
        </cdr:cNvPr>
        <cdr:cNvSpPr txBox="1"/>
      </cdr:nvSpPr>
      <cdr:spPr>
        <a:xfrm xmlns:a="http://schemas.openxmlformats.org/drawingml/2006/main">
          <a:off x="19050" y="288925"/>
          <a:ext cx="33972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日コンプレッサー停止中（</a:t>
          </a:r>
          <a:r>
            <a:rPr lang="en-US" altLang="ja-JP" sz="1100"/>
            <a:t>18</a:t>
          </a:r>
          <a:r>
            <a:rPr lang="ja-JP" altLang="en-US" sz="1100"/>
            <a:t>日</a:t>
          </a:r>
          <a:r>
            <a:rPr lang="en-US" altLang="ja-JP" sz="1100"/>
            <a:t>12</a:t>
          </a:r>
          <a:r>
            <a:rPr lang="ja-JP" altLang="en-US" sz="1100"/>
            <a:t>：</a:t>
          </a:r>
          <a:r>
            <a:rPr lang="en-US" altLang="ja-JP" sz="1100"/>
            <a:t>40</a:t>
          </a:r>
          <a:r>
            <a:rPr lang="ja-JP" altLang="en-US" sz="1100"/>
            <a:t>再稼動）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0.00417</cdr:x>
      <cdr:y>0.10718</cdr:y>
    </cdr:from>
    <cdr:to>
      <cdr:x>0.82266</cdr:x>
      <cdr:y>0.2179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2282D4B2-FF62-4311-8BF6-BD14834DE423}"/>
            </a:ext>
          </a:extLst>
        </cdr:cNvPr>
        <cdr:cNvSpPr txBox="1"/>
      </cdr:nvSpPr>
      <cdr:spPr>
        <a:xfrm xmlns:a="http://schemas.openxmlformats.org/drawingml/2006/main">
          <a:off x="19050" y="288925"/>
          <a:ext cx="3742161" cy="298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　</a:t>
          </a:r>
          <a:r>
            <a:rPr lang="en-US" altLang="ja-JP" sz="1100"/>
            <a:t>NSW-9 </a:t>
          </a:r>
          <a:r>
            <a:rPr lang="ja-JP" altLang="en-US" sz="1100"/>
            <a:t>水に泥みたいなものが混じっていた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55" t="s">
        <v>255</v>
      </c>
      <c r="B1" s="55"/>
      <c r="C1" s="196" t="s">
        <v>146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S1" s="202" t="s">
        <v>147</v>
      </c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J1" s="199" t="s">
        <v>165</v>
      </c>
      <c r="AK1" s="203" t="s">
        <v>166</v>
      </c>
      <c r="AL1" s="205" t="s">
        <v>167</v>
      </c>
    </row>
    <row r="2" spans="1:38" x14ac:dyDescent="0.15">
      <c r="A2" s="56" t="s">
        <v>148</v>
      </c>
      <c r="C2" s="67" t="s">
        <v>149</v>
      </c>
      <c r="D2" s="67" t="s">
        <v>150</v>
      </c>
      <c r="E2" s="67" t="s">
        <v>151</v>
      </c>
      <c r="F2" s="67" t="s">
        <v>152</v>
      </c>
      <c r="G2" s="67" t="s">
        <v>153</v>
      </c>
      <c r="H2" s="67" t="s">
        <v>154</v>
      </c>
      <c r="I2" s="67" t="s">
        <v>155</v>
      </c>
      <c r="J2" s="67" t="s">
        <v>156</v>
      </c>
      <c r="K2" s="67" t="s">
        <v>157</v>
      </c>
      <c r="L2" s="67" t="s">
        <v>158</v>
      </c>
      <c r="M2" s="67" t="s">
        <v>159</v>
      </c>
      <c r="N2" s="67" t="s">
        <v>160</v>
      </c>
      <c r="O2" s="67" t="s">
        <v>161</v>
      </c>
      <c r="P2" s="67" t="s">
        <v>162</v>
      </c>
      <c r="Q2" s="67" t="s">
        <v>163</v>
      </c>
      <c r="R2" s="67" t="s">
        <v>164</v>
      </c>
      <c r="S2" s="66" t="s">
        <v>149</v>
      </c>
      <c r="T2" s="58" t="s">
        <v>150</v>
      </c>
      <c r="U2" s="58" t="s">
        <v>151</v>
      </c>
      <c r="V2" s="58" t="s">
        <v>152</v>
      </c>
      <c r="W2" s="58" t="s">
        <v>153</v>
      </c>
      <c r="X2" s="58" t="s">
        <v>154</v>
      </c>
      <c r="Y2" s="58" t="s">
        <v>155</v>
      </c>
      <c r="Z2" s="58" t="s">
        <v>156</v>
      </c>
      <c r="AA2" s="58" t="s">
        <v>157</v>
      </c>
      <c r="AB2" s="58" t="s">
        <v>158</v>
      </c>
      <c r="AC2" s="58" t="s">
        <v>159</v>
      </c>
      <c r="AD2" s="58" t="s">
        <v>160</v>
      </c>
      <c r="AE2" s="58" t="s">
        <v>161</v>
      </c>
      <c r="AF2" s="58" t="s">
        <v>162</v>
      </c>
      <c r="AG2" s="58" t="s">
        <v>163</v>
      </c>
      <c r="AH2" s="58" t="s">
        <v>164</v>
      </c>
      <c r="AJ2" s="201"/>
      <c r="AK2" s="204"/>
      <c r="AL2" s="206"/>
    </row>
    <row r="3" spans="1:38" x14ac:dyDescent="0.15">
      <c r="A3" s="59" t="s">
        <v>260</v>
      </c>
      <c r="B3" s="56">
        <f ca="1">INDIRECT(A3&amp;"!A8")</f>
        <v>42374</v>
      </c>
      <c r="C3" s="68">
        <f ca="1">$AL$6-INDIRECT($A3&amp;"!E9")</f>
        <v>54.058000000000007</v>
      </c>
      <c r="D3" s="68">
        <f ca="1">$AL$10-INDIRECT(A3&amp;"!K9")</f>
        <v>47.337999999999994</v>
      </c>
      <c r="E3" s="68">
        <f ca="1">$AL$13-INDIRECT(A3&amp;"!P9")</f>
        <v>65.113</v>
      </c>
      <c r="F3" s="68">
        <f ca="1">$AL$18-INDIRECT(A3&amp;"!F16")</f>
        <v>52.400999999999996</v>
      </c>
      <c r="G3" s="68">
        <f ca="1">$AL$22-INDIRECT(A3&amp;"!L16")</f>
        <v>51.703000000000003</v>
      </c>
      <c r="H3" s="68">
        <f ca="1">$AL$24-INDIRECT(A3&amp;"!O16")</f>
        <v>55.391999999999996</v>
      </c>
      <c r="I3" s="68">
        <f ca="1">$AL$26-INDIRECT(A3&amp;"!C23")</f>
        <v>51.744</v>
      </c>
      <c r="J3" s="68">
        <f ca="1">$AL$29-INDIRECT(A3&amp;"!H23")</f>
        <v>51.024000000000001</v>
      </c>
      <c r="K3" s="68">
        <f t="shared" ref="K3:K34" ca="1" si="0">$AL$34-INDIRECT(A3&amp;"!O23")</f>
        <v>61.563000000000002</v>
      </c>
      <c r="L3" s="68">
        <f t="shared" ref="L3:L34" ca="1" si="1">$AL$38-INDIRECT(A3&amp;"!E30")</f>
        <v>51.668000000000006</v>
      </c>
      <c r="M3" s="68">
        <f t="shared" ref="M3:M34" ca="1" si="2">$AL$42-INDIRECT(A3&amp;"!J30")</f>
        <v>56.064999999999998</v>
      </c>
      <c r="N3" s="68">
        <f t="shared" ref="N3:N34" ca="1" si="3">$AL$45-INDIRECT(A3&amp;"!O30")</f>
        <v>50.373000000000005</v>
      </c>
      <c r="O3" s="68">
        <f ca="1">$AL$51-INDIRECT(A3&amp;"!G37")</f>
        <v>65.692999999999998</v>
      </c>
      <c r="P3" s="103" t="e">
        <f ca="1">$AL$58-INDIRECT(A3&amp;"!G44")</f>
        <v>#VALUE!</v>
      </c>
      <c r="Q3" s="69">
        <f ca="1">$AL$61-INDIRECT(A3&amp;"!L44")</f>
        <v>58.833999999999996</v>
      </c>
      <c r="R3" s="69">
        <f ca="1">$AL$63-INDIRECT(A3&amp;"!C51")</f>
        <v>54.393999999999998</v>
      </c>
      <c r="S3" s="61">
        <f ca="1">INDIRECT(A3&amp;"!F11")</f>
        <v>800</v>
      </c>
      <c r="T3" s="57">
        <f ca="1">INDIRECT(A3&amp;"!M11")</f>
        <v>250</v>
      </c>
      <c r="U3" s="62">
        <f ca="1">INDIRECT(A3&amp;"!Q11")</f>
        <v>450</v>
      </c>
      <c r="V3" s="57">
        <f ca="1">INDIRECT(A3&amp;"!H18")</f>
        <v>30</v>
      </c>
      <c r="W3" s="57">
        <f ca="1">INDIRECT(A3&amp;"!N18")</f>
        <v>12</v>
      </c>
      <c r="X3" s="57">
        <f ca="1">INDIRECT(A3&amp;"!P18")</f>
        <v>700</v>
      </c>
      <c r="Y3" s="57">
        <f ca="1">INDIRECT(A3&amp;"!E25")</f>
        <v>20</v>
      </c>
      <c r="Z3" s="57">
        <f ca="1">INDIRECT(A3&amp;"!J25")</f>
        <v>20</v>
      </c>
      <c r="AA3" s="57">
        <f ca="1">INDIRECT(A3&amp;"!Q25")</f>
        <v>10</v>
      </c>
      <c r="AB3" s="57">
        <f ca="1">INDIRECT(A3&amp;"!F32")</f>
        <v>8</v>
      </c>
      <c r="AC3" s="57">
        <f ca="1">INDIRECT(A3&amp;"!L32")</f>
        <v>20</v>
      </c>
      <c r="AD3" s="57">
        <f ca="1">INDIRECT(A3&amp;"!Q32")</f>
        <v>180</v>
      </c>
      <c r="AE3" s="57">
        <f ca="1">INDIRECT(A3&amp;"!I39")</f>
        <v>2500</v>
      </c>
      <c r="AF3" s="102" t="str">
        <f t="shared" ref="AF3" ca="1" si="4">INDIRECT(A3&amp;"!I46")</f>
        <v>-</v>
      </c>
      <c r="AG3" s="57">
        <f ca="1">INDIRECT(A3&amp;"!N46")</f>
        <v>15</v>
      </c>
      <c r="AH3" s="62">
        <f t="shared" ref="AH3:AH6" ca="1" si="5">INDIRECT(A3&amp;"!D53")</f>
        <v>200</v>
      </c>
      <c r="AJ3" s="199" t="s">
        <v>1</v>
      </c>
      <c r="AK3" s="63" t="s">
        <v>168</v>
      </c>
      <c r="AL3" s="172">
        <v>70.674999999999997</v>
      </c>
    </row>
    <row r="4" spans="1:38" x14ac:dyDescent="0.15">
      <c r="A4" s="59" t="s">
        <v>259</v>
      </c>
      <c r="B4" s="56">
        <f t="shared" ref="B4:B33" ca="1" si="6">INDIRECT(A4&amp;"!A8")</f>
        <v>42381</v>
      </c>
      <c r="C4" s="68">
        <f t="shared" ref="C4:C33" ca="1" si="7">$AL$6-INDIRECT(A4&amp;"!E9")</f>
        <v>53.832000000000008</v>
      </c>
      <c r="D4" s="68">
        <f t="shared" ref="D4:D33" ca="1" si="8">$AL$10-INDIRECT(A4&amp;"!K9")</f>
        <v>47.301000000000002</v>
      </c>
      <c r="E4" s="68">
        <f t="shared" ref="E4:E33" ca="1" si="9">$AL$13-INDIRECT(A4&amp;"!P9")</f>
        <v>64.977999999999994</v>
      </c>
      <c r="F4" s="68">
        <f t="shared" ref="F4:F33" ca="1" si="10">$AL$18-INDIRECT(A4&amp;"!F16")</f>
        <v>53.233999999999995</v>
      </c>
      <c r="G4" s="68">
        <f t="shared" ref="G4:G33" ca="1" si="11">$AL$22-INDIRECT(A4&amp;"!L16")</f>
        <v>51.644999999999996</v>
      </c>
      <c r="H4" s="68">
        <f t="shared" ref="H4:H33" ca="1" si="12">$AL$24-INDIRECT(A4&amp;"!O16")</f>
        <v>55.137</v>
      </c>
      <c r="I4" s="68">
        <f t="shared" ref="I4:I33" ca="1" si="13">$AL$26-INDIRECT(A4&amp;"!C23")</f>
        <v>51.411000000000001</v>
      </c>
      <c r="J4" s="68">
        <f t="shared" ref="J4:J17" ca="1" si="14">$AL$29-INDIRECT(A4&amp;"!H23")</f>
        <v>50.978999999999999</v>
      </c>
      <c r="K4" s="68">
        <f t="shared" ca="1" si="0"/>
        <v>61.027999999999999</v>
      </c>
      <c r="L4" s="68">
        <f t="shared" ca="1" si="1"/>
        <v>51.582000000000008</v>
      </c>
      <c r="M4" s="68">
        <f t="shared" ca="1" si="2"/>
        <v>55.628999999999998</v>
      </c>
      <c r="N4" s="68">
        <f t="shared" ca="1" si="3"/>
        <v>50.325000000000003</v>
      </c>
      <c r="O4" s="68">
        <f t="shared" ref="O4:O33" ca="1" si="15">$AL$51-INDIRECT(A4&amp;"!G37")</f>
        <v>67.116</v>
      </c>
      <c r="P4" s="103"/>
      <c r="Q4" s="69">
        <f t="shared" ref="Q4:Q33" ca="1" si="16">$AL$61-INDIRECT(A4&amp;"!L44")</f>
        <v>58.652000000000001</v>
      </c>
      <c r="R4" s="69">
        <f t="shared" ref="R4:R33" ca="1" si="17">$AL$63-INDIRECT(A4&amp;"!C51")</f>
        <v>53.972999999999999</v>
      </c>
      <c r="S4" s="61">
        <f t="shared" ref="S4:S13" ca="1" si="18">INDIRECT(A4&amp;"!F11")</f>
        <v>1000</v>
      </c>
      <c r="T4" s="57">
        <f t="shared" ref="T4:T33" ca="1" si="19">INDIRECT(A4&amp;"!M11")</f>
        <v>280</v>
      </c>
      <c r="U4" s="62">
        <f t="shared" ref="U4:U33" ca="1" si="20">INDIRECT(A4&amp;"!Q11")</f>
        <v>220</v>
      </c>
      <c r="V4" s="57">
        <f t="shared" ref="V4:V33" ca="1" si="21">INDIRECT(A4&amp;"!H18")</f>
        <v>30</v>
      </c>
      <c r="W4" s="57">
        <f t="shared" ref="W4:W33" ca="1" si="22">INDIRECT(A4&amp;"!N18")</f>
        <v>12</v>
      </c>
      <c r="X4" s="57">
        <f t="shared" ref="X4:X33" ca="1" si="23">INDIRECT(A4&amp;"!P18")</f>
        <v>700</v>
      </c>
      <c r="Y4" s="57">
        <f t="shared" ref="Y4:Y33" ca="1" si="24">INDIRECT(A4&amp;"!E25")</f>
        <v>20</v>
      </c>
      <c r="Z4" s="57">
        <f t="shared" ref="Z4:Z33" ca="1" si="25">INDIRECT(A4&amp;"!J25")</f>
        <v>20</v>
      </c>
      <c r="AA4" s="57">
        <f t="shared" ref="AA4:AA33" ca="1" si="26">INDIRECT(A4&amp;"!Q25")</f>
        <v>10</v>
      </c>
      <c r="AB4" s="57">
        <f t="shared" ref="AB4:AB33" ca="1" si="27">INDIRECT(A4&amp;"!F32")</f>
        <v>10</v>
      </c>
      <c r="AC4" s="57">
        <f t="shared" ref="AC4:AC33" ca="1" si="28">INDIRECT(A4&amp;"!L32")</f>
        <v>20</v>
      </c>
      <c r="AD4" s="57">
        <f t="shared" ref="AD4:AD33" ca="1" si="29">INDIRECT(A4&amp;"!Q32")</f>
        <v>200</v>
      </c>
      <c r="AE4" s="57">
        <f t="shared" ref="AE4:AE33" ca="1" si="30">INDIRECT(A4&amp;"!I39")</f>
        <v>2400</v>
      </c>
      <c r="AF4" s="102"/>
      <c r="AG4" s="57">
        <f t="shared" ref="AG4:AG33" ca="1" si="31">INDIRECT(A4&amp;"!N46")</f>
        <v>15</v>
      </c>
      <c r="AH4" s="62">
        <f t="shared" ca="1" si="5"/>
        <v>250</v>
      </c>
      <c r="AJ4" s="200"/>
      <c r="AK4" s="169" t="s">
        <v>169</v>
      </c>
      <c r="AL4" s="173">
        <v>70.573999999999998</v>
      </c>
    </row>
    <row r="5" spans="1:38" x14ac:dyDescent="0.15">
      <c r="A5" s="59" t="s">
        <v>261</v>
      </c>
      <c r="B5" s="56">
        <f t="shared" ca="1" si="6"/>
        <v>42392</v>
      </c>
      <c r="C5" s="68">
        <f t="shared" ca="1" si="7"/>
        <v>51.207000000000008</v>
      </c>
      <c r="D5" s="68">
        <f t="shared" ca="1" si="8"/>
        <v>46.91</v>
      </c>
      <c r="E5" s="68">
        <f t="shared" ca="1" si="9"/>
        <v>64.614999999999995</v>
      </c>
      <c r="F5" s="68">
        <f t="shared" ca="1" si="10"/>
        <v>52.156999999999996</v>
      </c>
      <c r="G5" s="68">
        <f t="shared" ca="1" si="11"/>
        <v>51.2</v>
      </c>
      <c r="H5" s="68">
        <f t="shared" ca="1" si="12"/>
        <v>54.103999999999999</v>
      </c>
      <c r="I5" s="68">
        <f t="shared" ca="1" si="13"/>
        <v>50.698999999999998</v>
      </c>
      <c r="J5" s="68">
        <f t="shared" ca="1" si="14"/>
        <v>50.771999999999998</v>
      </c>
      <c r="K5" s="68">
        <f t="shared" ca="1" si="0"/>
        <v>60.695999999999998</v>
      </c>
      <c r="L5" s="68">
        <f t="shared" ca="1" si="1"/>
        <v>51.399000000000001</v>
      </c>
      <c r="M5" s="68">
        <f t="shared" ca="1" si="2"/>
        <v>55.335000000000001</v>
      </c>
      <c r="N5" s="68">
        <f t="shared" ca="1" si="3"/>
        <v>49.849000000000004</v>
      </c>
      <c r="O5" s="68">
        <f t="shared" ca="1" si="15"/>
        <v>67.197000000000003</v>
      </c>
      <c r="P5" s="103"/>
      <c r="Q5" s="69">
        <f t="shared" ca="1" si="16"/>
        <v>57.896999999999991</v>
      </c>
      <c r="R5" s="69">
        <f t="shared" ca="1" si="17"/>
        <v>51.747999999999998</v>
      </c>
      <c r="S5" s="61">
        <f t="shared" ca="1" si="18"/>
        <v>700</v>
      </c>
      <c r="T5" s="57">
        <f t="shared" ca="1" si="19"/>
        <v>280</v>
      </c>
      <c r="U5" s="62">
        <f t="shared" ca="1" si="20"/>
        <v>250</v>
      </c>
      <c r="V5" s="57">
        <f t="shared" ca="1" si="21"/>
        <v>50</v>
      </c>
      <c r="W5" s="57">
        <f t="shared" ca="1" si="22"/>
        <v>15</v>
      </c>
      <c r="X5" s="57">
        <f t="shared" ca="1" si="23"/>
        <v>800</v>
      </c>
      <c r="Y5" s="57">
        <f t="shared" ca="1" si="24"/>
        <v>20</v>
      </c>
      <c r="Z5" s="57">
        <f t="shared" ca="1" si="25"/>
        <v>20</v>
      </c>
      <c r="AA5" s="57">
        <f t="shared" ca="1" si="26"/>
        <v>10</v>
      </c>
      <c r="AB5" s="57">
        <f t="shared" ca="1" si="27"/>
        <v>5</v>
      </c>
      <c r="AC5" s="57">
        <f t="shared" ca="1" si="28"/>
        <v>20</v>
      </c>
      <c r="AD5" s="57">
        <f t="shared" ca="1" si="29"/>
        <v>200</v>
      </c>
      <c r="AE5" s="57">
        <f t="shared" ca="1" si="30"/>
        <v>2500</v>
      </c>
      <c r="AF5" s="102"/>
      <c r="AG5" s="57">
        <f t="shared" ca="1" si="31"/>
        <v>12</v>
      </c>
      <c r="AH5" s="62">
        <f t="shared" ca="1" si="5"/>
        <v>250</v>
      </c>
      <c r="AJ5" s="200"/>
      <c r="AK5" s="169" t="s">
        <v>170</v>
      </c>
      <c r="AL5" s="173">
        <v>70.573999999999998</v>
      </c>
    </row>
    <row r="6" spans="1:38" x14ac:dyDescent="0.15">
      <c r="A6" s="59" t="s">
        <v>271</v>
      </c>
      <c r="B6" s="56">
        <f t="shared" ca="1" si="6"/>
        <v>42395</v>
      </c>
      <c r="C6" s="68">
        <f t="shared" ca="1" si="7"/>
        <v>51.121000000000002</v>
      </c>
      <c r="D6" s="68">
        <f t="shared" ca="1" si="8"/>
        <v>46.966999999999999</v>
      </c>
      <c r="E6" s="68">
        <f t="shared" ca="1" si="9"/>
        <v>64.698000000000008</v>
      </c>
      <c r="F6" s="68">
        <f t="shared" ca="1" si="10"/>
        <v>52.363999999999997</v>
      </c>
      <c r="G6" s="68">
        <f t="shared" ca="1" si="11"/>
        <v>51.3</v>
      </c>
      <c r="H6" s="68">
        <f t="shared" ca="1" si="12"/>
        <v>53.89</v>
      </c>
      <c r="I6" s="68">
        <f t="shared" ca="1" si="13"/>
        <v>50.637999999999998</v>
      </c>
      <c r="J6" s="68">
        <f t="shared" ca="1" si="14"/>
        <v>50.774999999999999</v>
      </c>
      <c r="K6" s="68">
        <f t="shared" ca="1" si="0"/>
        <v>60.555</v>
      </c>
      <c r="L6" s="68">
        <f t="shared" ca="1" si="1"/>
        <v>51.282000000000004</v>
      </c>
      <c r="M6" s="68">
        <f t="shared" ca="1" si="2"/>
        <v>54.349000000000004</v>
      </c>
      <c r="N6" s="68">
        <f t="shared" ca="1" si="3"/>
        <v>49.586000000000006</v>
      </c>
      <c r="O6" s="68">
        <f t="shared" ca="1" si="15"/>
        <v>66.817999999999998</v>
      </c>
      <c r="P6" s="103"/>
      <c r="Q6" s="69">
        <f t="shared" ca="1" si="16"/>
        <v>57.777000000000001</v>
      </c>
      <c r="R6" s="69">
        <f t="shared" ca="1" si="17"/>
        <v>51.670999999999999</v>
      </c>
      <c r="S6" s="61">
        <f t="shared" ca="1" si="18"/>
        <v>800</v>
      </c>
      <c r="T6" s="57">
        <f t="shared" ca="1" si="19"/>
        <v>250</v>
      </c>
      <c r="U6" s="62">
        <f t="shared" ca="1" si="20"/>
        <v>400</v>
      </c>
      <c r="V6" s="57">
        <f t="shared" ca="1" si="21"/>
        <v>75</v>
      </c>
      <c r="W6" s="57">
        <f t="shared" ca="1" si="22"/>
        <v>12</v>
      </c>
      <c r="X6" s="57">
        <f t="shared" ca="1" si="23"/>
        <v>700</v>
      </c>
      <c r="Y6" s="57">
        <f t="shared" ca="1" si="24"/>
        <v>20</v>
      </c>
      <c r="Z6" s="57">
        <f t="shared" ca="1" si="25"/>
        <v>12</v>
      </c>
      <c r="AA6" s="57">
        <f t="shared" ca="1" si="26"/>
        <v>10</v>
      </c>
      <c r="AB6" s="57">
        <f t="shared" ca="1" si="27"/>
        <v>12</v>
      </c>
      <c r="AC6" s="57">
        <f t="shared" ca="1" si="28"/>
        <v>12</v>
      </c>
      <c r="AD6" s="57">
        <f t="shared" ca="1" si="29"/>
        <v>200</v>
      </c>
      <c r="AE6" s="57">
        <f t="shared" ca="1" si="30"/>
        <v>2200</v>
      </c>
      <c r="AF6" s="102"/>
      <c r="AG6" s="57">
        <f t="shared" ca="1" si="31"/>
        <v>15</v>
      </c>
      <c r="AH6" s="62">
        <f t="shared" ca="1" si="5"/>
        <v>200</v>
      </c>
      <c r="AJ6" s="201"/>
      <c r="AK6" s="64" t="s">
        <v>171</v>
      </c>
      <c r="AL6" s="174">
        <v>70.575000000000003</v>
      </c>
    </row>
    <row r="7" spans="1:38" x14ac:dyDescent="0.15">
      <c r="A7" s="59" t="s">
        <v>279</v>
      </c>
      <c r="B7" s="56">
        <f ca="1">INDIRECT(A7&amp;"!A8")</f>
        <v>42404</v>
      </c>
      <c r="C7" s="68">
        <f ca="1">$AL$6-INDIRECT(A7&amp;"!E9")</f>
        <v>51.113</v>
      </c>
      <c r="D7" s="68">
        <f ca="1">$AL$10-INDIRECT(A7&amp;"!K9")</f>
        <v>47.057999999999993</v>
      </c>
      <c r="E7" s="68">
        <f ca="1">$AL$13-INDIRECT(A7&amp;"!P9")</f>
        <v>64.716999999999999</v>
      </c>
      <c r="F7" s="68">
        <f ca="1">$AL$18-INDIRECT(A7&amp;"!F16")</f>
        <v>52.221999999999994</v>
      </c>
      <c r="G7" s="68">
        <f ca="1">$AL$22-INDIRECT(A7&amp;"!L16")</f>
        <v>51.284999999999997</v>
      </c>
      <c r="H7" s="68">
        <f ca="1">$AL$24-INDIRECT(A7&amp;"!O16")</f>
        <v>54.292000000000002</v>
      </c>
      <c r="I7" s="68">
        <f ca="1">$AL$26-INDIRECT(A7&amp;"!C23")</f>
        <v>50.855999999999995</v>
      </c>
      <c r="J7" s="68">
        <f ca="1">$AL$29-INDIRECT(A7&amp;"!H23")</f>
        <v>50.756</v>
      </c>
      <c r="K7" s="68">
        <f t="shared" ca="1" si="0"/>
        <v>60.606000000000002</v>
      </c>
      <c r="L7" s="68">
        <f t="shared" ca="1" si="1"/>
        <v>51.248000000000005</v>
      </c>
      <c r="M7" s="68">
        <f t="shared" ca="1" si="2"/>
        <v>54.39</v>
      </c>
      <c r="N7" s="68">
        <f t="shared" ca="1" si="3"/>
        <v>49.748000000000005</v>
      </c>
      <c r="O7" s="68">
        <f t="shared" ca="1" si="15"/>
        <v>67.00200000000001</v>
      </c>
      <c r="P7" s="103"/>
      <c r="Q7" s="69">
        <f ca="1">$AL$61-INDIRECT(A7&amp;"!L44")</f>
        <v>57.912999999999997</v>
      </c>
      <c r="R7" s="69">
        <f ca="1">$AL$63-INDIRECT(A7&amp;"!C51")</f>
        <v>51.975999999999999</v>
      </c>
      <c r="S7" s="61">
        <f ca="1">INDIRECT(A7&amp;"!F11")</f>
        <v>900</v>
      </c>
      <c r="T7" s="57">
        <f ca="1">INDIRECT(A7&amp;"!M11")</f>
        <v>250</v>
      </c>
      <c r="U7" s="62">
        <f ca="1">INDIRECT(A7&amp;"!Q11")</f>
        <v>450</v>
      </c>
      <c r="V7" s="57">
        <f ca="1">INDIRECT(A7&amp;"!H18")</f>
        <v>50</v>
      </c>
      <c r="W7" s="57">
        <f ca="1">INDIRECT(A7&amp;"!N18")</f>
        <v>12</v>
      </c>
      <c r="X7" s="57">
        <f ca="1">INDIRECT(A7&amp;"!P18")</f>
        <v>700</v>
      </c>
      <c r="Y7" s="57">
        <f ca="1">INDIRECT(A7&amp;"!E25")</f>
        <v>15</v>
      </c>
      <c r="Z7" s="57">
        <f ca="1">INDIRECT(A7&amp;"!J25")</f>
        <v>12</v>
      </c>
      <c r="AA7" s="57">
        <f ca="1">INDIRECT(A7&amp;"!Q25")</f>
        <v>10</v>
      </c>
      <c r="AB7" s="57">
        <f ca="1">INDIRECT(A7&amp;"!F32")</f>
        <v>12</v>
      </c>
      <c r="AC7" s="57">
        <f ca="1">INDIRECT(A7&amp;"!L32")</f>
        <v>15</v>
      </c>
      <c r="AD7" s="57">
        <f ca="1">INDIRECT(A7&amp;"!Q32")</f>
        <v>200</v>
      </c>
      <c r="AE7" s="57">
        <f ca="1">INDIRECT(A7&amp;"!I39")</f>
        <v>2500</v>
      </c>
      <c r="AF7" s="102"/>
      <c r="AG7" s="57">
        <f ca="1">INDIRECT(A7&amp;"!N46")</f>
        <v>20</v>
      </c>
      <c r="AH7" s="62">
        <f ca="1">INDIRECT(A7&amp;"!D53")</f>
        <v>250</v>
      </c>
      <c r="AJ7" s="199" t="s">
        <v>2</v>
      </c>
      <c r="AK7" s="63" t="s">
        <v>172</v>
      </c>
      <c r="AL7" s="172">
        <v>65.17</v>
      </c>
    </row>
    <row r="8" spans="1:38" x14ac:dyDescent="0.15">
      <c r="A8" s="59" t="s">
        <v>284</v>
      </c>
      <c r="B8" s="56">
        <f ca="1">INDIRECT(A8&amp;"!A8")</f>
        <v>42409</v>
      </c>
      <c r="C8" s="68">
        <f ca="1">$AL$6-INDIRECT(A8&amp;"!E9")</f>
        <v>51.007000000000005</v>
      </c>
      <c r="D8" s="68">
        <f ca="1">$AL$10-INDIRECT(A8&amp;"!K9")</f>
        <v>47.05</v>
      </c>
      <c r="E8" s="68">
        <f ca="1">$AL$13-INDIRECT(A8&amp;"!P9")</f>
        <v>64.762</v>
      </c>
      <c r="F8" s="68">
        <f ca="1">$AL$18-INDIRECT(A8&amp;"!F16")</f>
        <v>52.120999999999995</v>
      </c>
      <c r="G8" s="68">
        <f ca="1">$AL$22-INDIRECT(A8&amp;"!L16")</f>
        <v>51.212000000000003</v>
      </c>
      <c r="H8" s="68">
        <f ca="1">$AL$24-INDIRECT(A8&amp;"!O16")</f>
        <v>53.816000000000003</v>
      </c>
      <c r="I8" s="68">
        <f ca="1">$AL$26-INDIRECT(A8&amp;"!C23")</f>
        <v>50.652999999999999</v>
      </c>
      <c r="J8" s="68">
        <f ca="1">$AL$29-INDIRECT(A8&amp;"!H23")</f>
        <v>50.759</v>
      </c>
      <c r="K8" s="68">
        <f t="shared" ca="1" si="0"/>
        <v>60.557000000000002</v>
      </c>
      <c r="L8" s="68">
        <f t="shared" ca="1" si="1"/>
        <v>51.237000000000002</v>
      </c>
      <c r="M8" s="68">
        <f t="shared" ca="1" si="2"/>
        <v>54.216999999999999</v>
      </c>
      <c r="N8" s="68">
        <f t="shared" ca="1" si="3"/>
        <v>49.593000000000004</v>
      </c>
      <c r="O8" s="68">
        <f t="shared" ca="1" si="15"/>
        <v>66.746000000000009</v>
      </c>
      <c r="P8" s="103"/>
      <c r="Q8" s="69">
        <f ca="1">$AL$61-INDIRECT(A8&amp;"!L44")</f>
        <v>57.847999999999999</v>
      </c>
      <c r="R8" s="69">
        <f ca="1">$AL$63-INDIRECT(A8&amp;"!C51")</f>
        <v>51.613</v>
      </c>
      <c r="S8" s="61">
        <f ca="1">INDIRECT(A8&amp;"!F11")</f>
        <v>1000</v>
      </c>
      <c r="T8" s="57">
        <f ca="1">INDIRECT(A8&amp;"!M11")</f>
        <v>230</v>
      </c>
      <c r="U8" s="62">
        <f ca="1">INDIRECT(A8&amp;"!Q11")</f>
        <v>150</v>
      </c>
      <c r="V8" s="57">
        <f ca="1">INDIRECT(A8&amp;"!H18")</f>
        <v>45</v>
      </c>
      <c r="W8" s="57">
        <f ca="1">INDIRECT(A8&amp;"!N18")</f>
        <v>12</v>
      </c>
      <c r="X8" s="57">
        <f ca="1">INDIRECT(A8&amp;"!P18")</f>
        <v>700</v>
      </c>
      <c r="Y8" s="57">
        <f ca="1">INDIRECT(A8&amp;"!E25")</f>
        <v>15</v>
      </c>
      <c r="Z8" s="57">
        <f ca="1">INDIRECT(A8&amp;"!J25")</f>
        <v>15</v>
      </c>
      <c r="AA8" s="57">
        <f ca="1">INDIRECT(A8&amp;"!Q25")</f>
        <v>10</v>
      </c>
      <c r="AB8" s="57">
        <f ca="1">INDIRECT(A8&amp;"!F32")</f>
        <v>10</v>
      </c>
      <c r="AC8" s="57">
        <f ca="1">INDIRECT(A8&amp;"!L32")</f>
        <v>12</v>
      </c>
      <c r="AD8" s="57">
        <f ca="1">INDIRECT(A8&amp;"!Q32")</f>
        <v>180</v>
      </c>
      <c r="AE8" s="57">
        <f ca="1">INDIRECT(A8&amp;"!I39")</f>
        <v>2500</v>
      </c>
      <c r="AF8" s="102"/>
      <c r="AG8" s="57">
        <f ca="1">INDIRECT(A8&amp;"!N46")</f>
        <v>12</v>
      </c>
      <c r="AH8" s="62">
        <f ca="1">INDIRECT(A8&amp;"!D53")</f>
        <v>280</v>
      </c>
      <c r="AJ8" s="200"/>
      <c r="AK8" s="169" t="s">
        <v>173</v>
      </c>
      <c r="AL8" s="173">
        <v>65.197999999999993</v>
      </c>
    </row>
    <row r="9" spans="1:38" x14ac:dyDescent="0.15">
      <c r="A9" s="59" t="s">
        <v>286</v>
      </c>
      <c r="B9" s="56">
        <f t="shared" ca="1" si="6"/>
        <v>42415</v>
      </c>
      <c r="C9" s="68">
        <f t="shared" ca="1" si="7"/>
        <v>50.887</v>
      </c>
      <c r="D9" s="68">
        <f t="shared" ca="1" si="8"/>
        <v>47.066000000000003</v>
      </c>
      <c r="E9" s="68">
        <f t="shared" ca="1" si="9"/>
        <v>64.736999999999995</v>
      </c>
      <c r="F9" s="68">
        <f t="shared" ca="1" si="10"/>
        <v>52.055999999999997</v>
      </c>
      <c r="G9" s="68">
        <f t="shared" ca="1" si="11"/>
        <v>51.201999999999998</v>
      </c>
      <c r="H9" s="68">
        <f t="shared" ca="1" si="12"/>
        <v>53.602999999999994</v>
      </c>
      <c r="I9" s="68">
        <f t="shared" ca="1" si="13"/>
        <v>50.585000000000001</v>
      </c>
      <c r="J9" s="68">
        <f t="shared" ca="1" si="14"/>
        <v>50.753999999999998</v>
      </c>
      <c r="K9" s="68">
        <f t="shared" ca="1" si="0"/>
        <v>60.46</v>
      </c>
      <c r="L9" s="68">
        <f t="shared" ca="1" si="1"/>
        <v>51.206000000000003</v>
      </c>
      <c r="M9" s="68">
        <f t="shared" ca="1" si="2"/>
        <v>54.064999999999998</v>
      </c>
      <c r="N9" s="68">
        <f t="shared" ca="1" si="3"/>
        <v>49.606999999999999</v>
      </c>
      <c r="O9" s="68">
        <f t="shared" ca="1" si="15"/>
        <v>66.738</v>
      </c>
      <c r="P9" s="103"/>
      <c r="Q9" s="69">
        <f t="shared" ca="1" si="16"/>
        <v>57.721999999999994</v>
      </c>
      <c r="R9" s="69">
        <f t="shared" ca="1" si="17"/>
        <v>51.314</v>
      </c>
      <c r="S9" s="61">
        <f t="shared" ca="1" si="18"/>
        <v>1000</v>
      </c>
      <c r="T9" s="57">
        <f t="shared" ca="1" si="19"/>
        <v>200</v>
      </c>
      <c r="U9" s="62">
        <f t="shared" ca="1" si="20"/>
        <v>400</v>
      </c>
      <c r="V9" s="57">
        <f t="shared" ca="1" si="21"/>
        <v>75</v>
      </c>
      <c r="W9" s="57">
        <f t="shared" ca="1" si="22"/>
        <v>12</v>
      </c>
      <c r="X9" s="57">
        <f t="shared" ca="1" si="23"/>
        <v>750</v>
      </c>
      <c r="Y9" s="57">
        <f t="shared" ca="1" si="24"/>
        <v>20</v>
      </c>
      <c r="Z9" s="57">
        <f t="shared" ca="1" si="25"/>
        <v>15</v>
      </c>
      <c r="AA9" s="57">
        <f t="shared" ca="1" si="26"/>
        <v>10</v>
      </c>
      <c r="AB9" s="57">
        <f t="shared" ca="1" si="27"/>
        <v>10</v>
      </c>
      <c r="AC9" s="57">
        <f t="shared" ca="1" si="28"/>
        <v>15</v>
      </c>
      <c r="AD9" s="57">
        <f t="shared" ca="1" si="29"/>
        <v>200</v>
      </c>
      <c r="AE9" s="57">
        <f t="shared" ca="1" si="30"/>
        <v>2000</v>
      </c>
      <c r="AF9" s="102"/>
      <c r="AG9" s="57">
        <f t="shared" ca="1" si="31"/>
        <v>12</v>
      </c>
      <c r="AH9" s="62">
        <f t="shared" ref="AH9:AH29" ca="1" si="32">INDIRECT(A9&amp;"!D53")</f>
        <v>260</v>
      </c>
      <c r="AJ9" s="200"/>
      <c r="AK9" s="169" t="s">
        <v>174</v>
      </c>
      <c r="AL9" s="173">
        <v>65.194999999999993</v>
      </c>
    </row>
    <row r="10" spans="1:38" x14ac:dyDescent="0.15">
      <c r="A10" s="59" t="s">
        <v>287</v>
      </c>
      <c r="B10" s="56">
        <f t="shared" ca="1" si="6"/>
        <v>42422</v>
      </c>
      <c r="C10" s="68">
        <f t="shared" ca="1" si="7"/>
        <v>51.064999999999998</v>
      </c>
      <c r="D10" s="68">
        <f t="shared" ca="1" si="8"/>
        <v>47.086999999999996</v>
      </c>
      <c r="E10" s="68">
        <f t="shared" ca="1" si="9"/>
        <v>64.406999999999996</v>
      </c>
      <c r="F10" s="68">
        <f t="shared" ca="1" si="10"/>
        <v>52.105999999999995</v>
      </c>
      <c r="G10" s="68">
        <f t="shared" ca="1" si="11"/>
        <v>51.176000000000002</v>
      </c>
      <c r="H10" s="68">
        <f t="shared" ca="1" si="12"/>
        <v>54.009</v>
      </c>
      <c r="I10" s="68">
        <f t="shared" ca="1" si="13"/>
        <v>50.744</v>
      </c>
      <c r="J10" s="68">
        <f t="shared" ca="1" si="14"/>
        <v>50.749000000000002</v>
      </c>
      <c r="K10" s="68">
        <f t="shared" ca="1" si="0"/>
        <v>60.34</v>
      </c>
      <c r="L10" s="68">
        <f t="shared" ca="1" si="1"/>
        <v>51.245000000000005</v>
      </c>
      <c r="M10" s="68">
        <f t="shared" ca="1" si="2"/>
        <v>54.119</v>
      </c>
      <c r="N10" s="68">
        <f t="shared" ca="1" si="3"/>
        <v>49.671000000000006</v>
      </c>
      <c r="O10" s="68">
        <f t="shared" ca="1" si="15"/>
        <v>66.671999999999997</v>
      </c>
      <c r="P10" s="103"/>
      <c r="Q10" s="69">
        <f t="shared" ca="1" si="16"/>
        <v>57.640999999999998</v>
      </c>
      <c r="R10" s="69">
        <f t="shared" ca="1" si="17"/>
        <v>51.713000000000001</v>
      </c>
      <c r="S10" s="61">
        <f t="shared" ca="1" si="18"/>
        <v>1000</v>
      </c>
      <c r="T10" s="57">
        <f t="shared" ca="1" si="19"/>
        <v>200</v>
      </c>
      <c r="U10" s="62">
        <f t="shared" ca="1" si="20"/>
        <v>500</v>
      </c>
      <c r="V10" s="57">
        <f t="shared" ca="1" si="21"/>
        <v>50</v>
      </c>
      <c r="W10" s="57">
        <f t="shared" ca="1" si="22"/>
        <v>10</v>
      </c>
      <c r="X10" s="57">
        <f t="shared" ca="1" si="23"/>
        <v>750</v>
      </c>
      <c r="Y10" s="57">
        <f t="shared" ca="1" si="24"/>
        <v>20</v>
      </c>
      <c r="Z10" s="57">
        <f t="shared" ca="1" si="25"/>
        <v>12</v>
      </c>
      <c r="AA10" s="57">
        <f t="shared" ca="1" si="26"/>
        <v>10</v>
      </c>
      <c r="AB10" s="57">
        <f t="shared" ca="1" si="27"/>
        <v>10</v>
      </c>
      <c r="AC10" s="57">
        <f t="shared" ca="1" si="28"/>
        <v>15</v>
      </c>
      <c r="AD10" s="57">
        <f t="shared" ca="1" si="29"/>
        <v>200</v>
      </c>
      <c r="AE10" s="57">
        <f t="shared" ca="1" si="30"/>
        <v>2200</v>
      </c>
      <c r="AF10" s="102"/>
      <c r="AG10" s="57">
        <f t="shared" ca="1" si="31"/>
        <v>15</v>
      </c>
      <c r="AH10" s="62">
        <f t="shared" ca="1" si="32"/>
        <v>250</v>
      </c>
      <c r="AJ10" s="201"/>
      <c r="AK10" s="64" t="s">
        <v>175</v>
      </c>
      <c r="AL10" s="174">
        <v>65.195999999999998</v>
      </c>
    </row>
    <row r="11" spans="1:38" x14ac:dyDescent="0.15">
      <c r="A11" s="59" t="s">
        <v>289</v>
      </c>
      <c r="B11" s="56">
        <f t="shared" ca="1" si="6"/>
        <v>42429</v>
      </c>
      <c r="C11" s="68">
        <f t="shared" ca="1" si="7"/>
        <v>51.370000000000005</v>
      </c>
      <c r="D11" s="68">
        <f t="shared" ca="1" si="8"/>
        <v>47.155000000000001</v>
      </c>
      <c r="E11" s="68">
        <f t="shared" ca="1" si="9"/>
        <v>64.765999999999991</v>
      </c>
      <c r="F11" s="68">
        <f t="shared" ca="1" si="10"/>
        <v>52.382999999999996</v>
      </c>
      <c r="G11" s="68">
        <f t="shared" ca="1" si="11"/>
        <v>51.341000000000001</v>
      </c>
      <c r="H11" s="68">
        <f t="shared" ca="1" si="12"/>
        <v>54.430999999999997</v>
      </c>
      <c r="I11" s="68">
        <f t="shared" ca="1" si="13"/>
        <v>50.86</v>
      </c>
      <c r="J11" s="68">
        <f t="shared" ca="1" si="14"/>
        <v>50.846000000000004</v>
      </c>
      <c r="K11" s="68">
        <f t="shared" ca="1" si="0"/>
        <v>60.725000000000001</v>
      </c>
      <c r="L11" s="68">
        <f t="shared" ca="1" si="1"/>
        <v>51.347000000000001</v>
      </c>
      <c r="M11" s="68">
        <f t="shared" ca="1" si="2"/>
        <v>54.528999999999996</v>
      </c>
      <c r="N11" s="68">
        <f t="shared" ca="1" si="3"/>
        <v>49.792000000000002</v>
      </c>
      <c r="O11" s="68">
        <f t="shared" ca="1" si="15"/>
        <v>66.646000000000001</v>
      </c>
      <c r="P11" s="103"/>
      <c r="Q11" s="69">
        <f t="shared" ca="1" si="16"/>
        <v>58.054999999999993</v>
      </c>
      <c r="R11" s="69">
        <f t="shared" ca="1" si="17"/>
        <v>52.001999999999995</v>
      </c>
      <c r="S11" s="61">
        <f t="shared" ca="1" si="18"/>
        <v>600</v>
      </c>
      <c r="T11" s="57">
        <f t="shared" ca="1" si="19"/>
        <v>220</v>
      </c>
      <c r="U11" s="62">
        <f t="shared" ca="1" si="20"/>
        <v>480</v>
      </c>
      <c r="V11" s="57">
        <f t="shared" ca="1" si="21"/>
        <v>30</v>
      </c>
      <c r="W11" s="57">
        <f t="shared" ca="1" si="22"/>
        <v>12</v>
      </c>
      <c r="X11" s="57">
        <f t="shared" ca="1" si="23"/>
        <v>700</v>
      </c>
      <c r="Y11" s="57">
        <f t="shared" ca="1" si="24"/>
        <v>20</v>
      </c>
      <c r="Z11" s="57">
        <f t="shared" ca="1" si="25"/>
        <v>15</v>
      </c>
      <c r="AA11" s="57">
        <f t="shared" ca="1" si="26"/>
        <v>10</v>
      </c>
      <c r="AB11" s="57">
        <f t="shared" ca="1" si="27"/>
        <v>8</v>
      </c>
      <c r="AC11" s="57">
        <f t="shared" ca="1" si="28"/>
        <v>12</v>
      </c>
      <c r="AD11" s="57">
        <f t="shared" ca="1" si="29"/>
        <v>200</v>
      </c>
      <c r="AE11" s="57">
        <f t="shared" ca="1" si="30"/>
        <v>1800</v>
      </c>
      <c r="AF11" s="102"/>
      <c r="AG11" s="57">
        <f t="shared" ca="1" si="31"/>
        <v>15</v>
      </c>
      <c r="AH11" s="62">
        <f t="shared" ca="1" si="32"/>
        <v>280</v>
      </c>
      <c r="AJ11" s="199" t="s">
        <v>3</v>
      </c>
      <c r="AK11" s="63" t="s">
        <v>176</v>
      </c>
      <c r="AL11" s="172">
        <v>89.147999999999996</v>
      </c>
    </row>
    <row r="12" spans="1:38" x14ac:dyDescent="0.15">
      <c r="A12" s="59" t="s">
        <v>290</v>
      </c>
      <c r="B12" s="60">
        <f t="shared" ca="1" si="6"/>
        <v>42436</v>
      </c>
      <c r="C12" s="68">
        <f t="shared" ca="1" si="7"/>
        <v>51.385000000000005</v>
      </c>
      <c r="D12" s="68">
        <f t="shared" ca="1" si="8"/>
        <v>47.096999999999994</v>
      </c>
      <c r="E12" s="68">
        <f t="shared" ca="1" si="9"/>
        <v>64.828999999999994</v>
      </c>
      <c r="F12" s="68">
        <f t="shared" ca="1" si="10"/>
        <v>52.521999999999991</v>
      </c>
      <c r="G12" s="68">
        <f t="shared" ca="1" si="11"/>
        <v>51.186</v>
      </c>
      <c r="H12" s="68">
        <f t="shared" ca="1" si="12"/>
        <v>54.217999999999996</v>
      </c>
      <c r="I12" s="68">
        <f t="shared" ca="1" si="13"/>
        <v>50.823</v>
      </c>
      <c r="J12" s="68">
        <f t="shared" ca="1" si="14"/>
        <v>50.932000000000002</v>
      </c>
      <c r="K12" s="68">
        <f t="shared" ca="1" si="0"/>
        <v>60.878999999999998</v>
      </c>
      <c r="L12" s="68">
        <f t="shared" ca="1" si="1"/>
        <v>51.091000000000008</v>
      </c>
      <c r="M12" s="68">
        <f t="shared" ca="1" si="2"/>
        <v>54.561</v>
      </c>
      <c r="N12" s="68">
        <f t="shared" ca="1" si="3"/>
        <v>49.75</v>
      </c>
      <c r="O12" s="68">
        <f t="shared" ca="1" si="15"/>
        <v>66.710000000000008</v>
      </c>
      <c r="P12" s="103"/>
      <c r="Q12" s="69">
        <f t="shared" ca="1" si="16"/>
        <v>57.924999999999997</v>
      </c>
      <c r="R12" s="69">
        <f t="shared" ca="1" si="17"/>
        <v>51.975000000000001</v>
      </c>
      <c r="S12" s="61">
        <f t="shared" ca="1" si="18"/>
        <v>700</v>
      </c>
      <c r="T12" s="57">
        <f t="shared" ca="1" si="19"/>
        <v>200</v>
      </c>
      <c r="U12" s="62">
        <f t="shared" ca="1" si="20"/>
        <v>350</v>
      </c>
      <c r="V12" s="57">
        <f t="shared" ca="1" si="21"/>
        <v>30</v>
      </c>
      <c r="W12" s="57">
        <f t="shared" ca="1" si="22"/>
        <v>12</v>
      </c>
      <c r="X12" s="57">
        <f t="shared" ca="1" si="23"/>
        <v>700</v>
      </c>
      <c r="Y12" s="57">
        <f t="shared" ca="1" si="24"/>
        <v>15</v>
      </c>
      <c r="Z12" s="57">
        <f t="shared" ca="1" si="25"/>
        <v>15</v>
      </c>
      <c r="AA12" s="57">
        <f t="shared" ca="1" si="26"/>
        <v>8</v>
      </c>
      <c r="AB12" s="57">
        <f t="shared" ca="1" si="27"/>
        <v>6</v>
      </c>
      <c r="AC12" s="57">
        <f t="shared" ca="1" si="28"/>
        <v>12</v>
      </c>
      <c r="AD12" s="57">
        <f t="shared" ca="1" si="29"/>
        <v>200</v>
      </c>
      <c r="AE12" s="57">
        <f t="shared" ca="1" si="30"/>
        <v>2000</v>
      </c>
      <c r="AF12" s="102"/>
      <c r="AG12" s="57">
        <f t="shared" ca="1" si="31"/>
        <v>15</v>
      </c>
      <c r="AH12" s="62">
        <f t="shared" ca="1" si="32"/>
        <v>300</v>
      </c>
      <c r="AJ12" s="200"/>
      <c r="AK12" s="169" t="s">
        <v>177</v>
      </c>
      <c r="AL12" s="173">
        <v>88.701999999999998</v>
      </c>
    </row>
    <row r="13" spans="1:38" x14ac:dyDescent="0.15">
      <c r="A13" s="59" t="s">
        <v>292</v>
      </c>
      <c r="B13" s="56">
        <f t="shared" ca="1" si="6"/>
        <v>42443</v>
      </c>
      <c r="C13" s="68">
        <f t="shared" ca="1" si="7"/>
        <v>51.928000000000004</v>
      </c>
      <c r="D13" s="68">
        <f t="shared" ca="1" si="8"/>
        <v>47.274999999999999</v>
      </c>
      <c r="E13" s="68">
        <f t="shared" ca="1" si="9"/>
        <v>64.784999999999997</v>
      </c>
      <c r="F13" s="68">
        <f t="shared" ca="1" si="10"/>
        <v>52.925999999999995</v>
      </c>
      <c r="G13" s="68">
        <f t="shared" ca="1" si="11"/>
        <v>51.603000000000002</v>
      </c>
      <c r="H13" s="68">
        <f t="shared" ca="1" si="12"/>
        <v>55.372999999999998</v>
      </c>
      <c r="I13" s="68">
        <f t="shared" ca="1" si="13"/>
        <v>51.17</v>
      </c>
      <c r="J13" s="68">
        <f t="shared" ca="1" si="14"/>
        <v>50.847000000000001</v>
      </c>
      <c r="K13" s="68">
        <f t="shared" ca="1" si="0"/>
        <v>61.078000000000003</v>
      </c>
      <c r="L13" s="68">
        <f t="shared" ca="1" si="1"/>
        <v>51.544000000000004</v>
      </c>
      <c r="M13" s="68">
        <f t="shared" ca="1" si="2"/>
        <v>55.213999999999999</v>
      </c>
      <c r="N13" s="68">
        <f t="shared" ca="1" si="3"/>
        <v>50.048000000000002</v>
      </c>
      <c r="O13" s="68">
        <f t="shared" ca="1" si="15"/>
        <v>66.579000000000008</v>
      </c>
      <c r="P13" s="103"/>
      <c r="Q13" s="69">
        <f t="shared" ca="1" si="16"/>
        <v>58.42</v>
      </c>
      <c r="R13" s="69">
        <f t="shared" ca="1" si="17"/>
        <v>52.745999999999995</v>
      </c>
      <c r="S13" s="61">
        <f t="shared" ca="1" si="18"/>
        <v>800</v>
      </c>
      <c r="T13" s="57">
        <f t="shared" ca="1" si="19"/>
        <v>200</v>
      </c>
      <c r="U13" s="62">
        <f t="shared" ca="1" si="20"/>
        <v>300</v>
      </c>
      <c r="V13" s="57">
        <f t="shared" ca="1" si="21"/>
        <v>30</v>
      </c>
      <c r="W13" s="57">
        <f t="shared" ca="1" si="22"/>
        <v>10</v>
      </c>
      <c r="X13" s="57">
        <f t="shared" ca="1" si="23"/>
        <v>800</v>
      </c>
      <c r="Y13" s="57">
        <f t="shared" ca="1" si="24"/>
        <v>15</v>
      </c>
      <c r="Z13" s="57">
        <f t="shared" ca="1" si="25"/>
        <v>20</v>
      </c>
      <c r="AA13" s="57">
        <f t="shared" ca="1" si="26"/>
        <v>8</v>
      </c>
      <c r="AB13" s="57">
        <f t="shared" ca="1" si="27"/>
        <v>6</v>
      </c>
      <c r="AC13" s="57">
        <f t="shared" ca="1" si="28"/>
        <v>12</v>
      </c>
      <c r="AD13" s="57">
        <f t="shared" ca="1" si="29"/>
        <v>200</v>
      </c>
      <c r="AE13" s="57">
        <f t="shared" ca="1" si="30"/>
        <v>2200</v>
      </c>
      <c r="AF13" s="102"/>
      <c r="AG13" s="57">
        <f t="shared" ca="1" si="31"/>
        <v>15</v>
      </c>
      <c r="AH13" s="62">
        <f t="shared" ca="1" si="32"/>
        <v>280</v>
      </c>
      <c r="AJ13" s="201"/>
      <c r="AK13" s="64" t="s">
        <v>178</v>
      </c>
      <c r="AL13" s="174">
        <v>88.841999999999999</v>
      </c>
    </row>
    <row r="14" spans="1:38" x14ac:dyDescent="0.15">
      <c r="A14" s="59" t="s">
        <v>293</v>
      </c>
      <c r="B14" s="56">
        <f t="shared" ca="1" si="6"/>
        <v>42453</v>
      </c>
      <c r="C14" s="68">
        <f t="shared" ca="1" si="7"/>
        <v>51.771000000000001</v>
      </c>
      <c r="D14" s="68">
        <f t="shared" ca="1" si="8"/>
        <v>47.608999999999995</v>
      </c>
      <c r="E14" s="68">
        <f t="shared" ca="1" si="9"/>
        <v>65.093000000000004</v>
      </c>
      <c r="F14" s="68">
        <f t="shared" ca="1" si="10"/>
        <v>54.169999999999995</v>
      </c>
      <c r="G14" s="68">
        <f t="shared" ca="1" si="11"/>
        <v>52.094999999999999</v>
      </c>
      <c r="H14" s="68">
        <f t="shared" ca="1" si="12"/>
        <v>55.400999999999996</v>
      </c>
      <c r="I14" s="68">
        <f t="shared" ca="1" si="13"/>
        <v>50.994999999999997</v>
      </c>
      <c r="J14" s="68">
        <f t="shared" ca="1" si="14"/>
        <v>50.844999999999999</v>
      </c>
      <c r="K14" s="68">
        <f t="shared" ca="1" si="0"/>
        <v>61.113</v>
      </c>
      <c r="L14" s="68">
        <f t="shared" ca="1" si="1"/>
        <v>51.379000000000005</v>
      </c>
      <c r="M14" s="68">
        <f t="shared" ca="1" si="2"/>
        <v>55.262999999999998</v>
      </c>
      <c r="N14" s="68">
        <f t="shared" ca="1" si="3"/>
        <v>49.642000000000003</v>
      </c>
      <c r="O14" s="68">
        <f t="shared" ca="1" si="15"/>
        <v>66.436000000000007</v>
      </c>
      <c r="P14" s="103"/>
      <c r="Q14" s="69">
        <f t="shared" ca="1" si="16"/>
        <v>58.567999999999998</v>
      </c>
      <c r="R14" s="69">
        <f t="shared" ca="1" si="17"/>
        <v>52.941000000000003</v>
      </c>
      <c r="S14" s="61">
        <f ca="1">INDIRECT(A14&amp;"!F11")</f>
        <v>900</v>
      </c>
      <c r="T14" s="57">
        <f t="shared" ca="1" si="19"/>
        <v>250</v>
      </c>
      <c r="U14" s="62">
        <f t="shared" ca="1" si="20"/>
        <v>400</v>
      </c>
      <c r="V14" s="57">
        <f t="shared" ca="1" si="21"/>
        <v>20</v>
      </c>
      <c r="W14" s="57">
        <f t="shared" ca="1" si="22"/>
        <v>12</v>
      </c>
      <c r="X14" s="57">
        <f t="shared" ca="1" si="23"/>
        <v>800</v>
      </c>
      <c r="Y14" s="57">
        <f t="shared" ca="1" si="24"/>
        <v>15</v>
      </c>
      <c r="Z14" s="57">
        <f t="shared" ca="1" si="25"/>
        <v>25</v>
      </c>
      <c r="AA14" s="57">
        <f t="shared" ca="1" si="26"/>
        <v>20</v>
      </c>
      <c r="AB14" s="57">
        <f t="shared" ca="1" si="27"/>
        <v>6</v>
      </c>
      <c r="AC14" s="57">
        <f t="shared" ca="1" si="28"/>
        <v>15</v>
      </c>
      <c r="AD14" s="57">
        <f t="shared" ca="1" si="29"/>
        <v>200</v>
      </c>
      <c r="AE14" s="57">
        <f t="shared" ca="1" si="30"/>
        <v>2000</v>
      </c>
      <c r="AF14" s="102"/>
      <c r="AG14" s="57">
        <f t="shared" ca="1" si="31"/>
        <v>15</v>
      </c>
      <c r="AH14" s="62">
        <f t="shared" ca="1" si="32"/>
        <v>250</v>
      </c>
      <c r="AJ14" s="199" t="s">
        <v>35</v>
      </c>
      <c r="AK14" s="63" t="s">
        <v>179</v>
      </c>
      <c r="AL14" s="172">
        <v>75.694999999999993</v>
      </c>
    </row>
    <row r="15" spans="1:38" x14ac:dyDescent="0.15">
      <c r="A15" s="59" t="s">
        <v>294</v>
      </c>
      <c r="B15" s="56">
        <f t="shared" ca="1" si="6"/>
        <v>42457</v>
      </c>
      <c r="C15" s="68">
        <f t="shared" ca="1" si="7"/>
        <v>51.587000000000003</v>
      </c>
      <c r="D15" s="68">
        <f t="shared" ca="1" si="8"/>
        <v>46.845999999999997</v>
      </c>
      <c r="E15" s="68">
        <f t="shared" ca="1" si="9"/>
        <v>65.031999999999996</v>
      </c>
      <c r="F15" s="68">
        <f t="shared" ca="1" si="10"/>
        <v>52.427999999999997</v>
      </c>
      <c r="G15" s="68">
        <f t="shared" ca="1" si="11"/>
        <v>51.186999999999998</v>
      </c>
      <c r="H15" s="68">
        <f t="shared" ca="1" si="12"/>
        <v>54.58</v>
      </c>
      <c r="I15" s="68">
        <f t="shared" ca="1" si="13"/>
        <v>50.695</v>
      </c>
      <c r="J15" s="68">
        <f t="shared" ca="1" si="14"/>
        <v>50.756999999999998</v>
      </c>
      <c r="K15" s="68">
        <f t="shared" ca="1" si="0"/>
        <v>60.642000000000003</v>
      </c>
      <c r="L15" s="68">
        <f t="shared" ca="1" si="1"/>
        <v>51.218000000000004</v>
      </c>
      <c r="M15" s="68">
        <f t="shared" ca="1" si="2"/>
        <v>54.918999999999997</v>
      </c>
      <c r="N15" s="68">
        <f t="shared" ca="1" si="3"/>
        <v>49.465000000000003</v>
      </c>
      <c r="O15" s="68">
        <f t="shared" ca="1" si="15"/>
        <v>66.600999999999999</v>
      </c>
      <c r="P15" s="103"/>
      <c r="Q15" s="69">
        <f t="shared" ca="1" si="16"/>
        <v>58.040999999999997</v>
      </c>
      <c r="R15" s="69">
        <f t="shared" ca="1" si="17"/>
        <v>52.515999999999998</v>
      </c>
      <c r="S15" s="61">
        <f t="shared" ref="S15:S33" ca="1" si="33">INDIRECT(A15&amp;"!F11")</f>
        <v>900</v>
      </c>
      <c r="T15" s="57">
        <f t="shared" ca="1" si="19"/>
        <v>200</v>
      </c>
      <c r="U15" s="62">
        <f t="shared" ca="1" si="20"/>
        <v>500</v>
      </c>
      <c r="V15" s="57">
        <f t="shared" ca="1" si="21"/>
        <v>20</v>
      </c>
      <c r="W15" s="57">
        <f t="shared" ca="1" si="22"/>
        <v>12</v>
      </c>
      <c r="X15" s="57">
        <f t="shared" ca="1" si="23"/>
        <v>700</v>
      </c>
      <c r="Y15" s="57">
        <f t="shared" ca="1" si="24"/>
        <v>20</v>
      </c>
      <c r="Z15" s="57">
        <f t="shared" ca="1" si="25"/>
        <v>20</v>
      </c>
      <c r="AA15" s="57">
        <f t="shared" ca="1" si="26"/>
        <v>10</v>
      </c>
      <c r="AB15" s="57">
        <f t="shared" ca="1" si="27"/>
        <v>10</v>
      </c>
      <c r="AC15" s="57">
        <f t="shared" ca="1" si="28"/>
        <v>12</v>
      </c>
      <c r="AD15" s="57">
        <f t="shared" ca="1" si="29"/>
        <v>200</v>
      </c>
      <c r="AE15" s="57">
        <f t="shared" ca="1" si="30"/>
        <v>2300</v>
      </c>
      <c r="AF15" s="102"/>
      <c r="AG15" s="57">
        <f t="shared" ca="1" si="31"/>
        <v>15</v>
      </c>
      <c r="AH15" s="62">
        <f t="shared" ca="1" si="32"/>
        <v>250</v>
      </c>
      <c r="AJ15" s="200"/>
      <c r="AK15" s="169" t="s">
        <v>180</v>
      </c>
      <c r="AL15" s="173">
        <v>76.572000000000003</v>
      </c>
    </row>
    <row r="16" spans="1:38" x14ac:dyDescent="0.15">
      <c r="A16" s="59" t="s">
        <v>297</v>
      </c>
      <c r="B16" s="56">
        <f t="shared" ca="1" si="6"/>
        <v>42464</v>
      </c>
      <c r="C16" s="68">
        <f t="shared" ca="1" si="7"/>
        <v>51.025000000000006</v>
      </c>
      <c r="D16" s="68">
        <f t="shared" ca="1" si="8"/>
        <v>46.747999999999998</v>
      </c>
      <c r="E16" s="68">
        <f t="shared" ca="1" si="9"/>
        <v>64.963999999999999</v>
      </c>
      <c r="F16" s="68">
        <f t="shared" ca="1" si="10"/>
        <v>52.036999999999992</v>
      </c>
      <c r="G16" s="68">
        <f t="shared" ca="1" si="11"/>
        <v>51.001999999999995</v>
      </c>
      <c r="H16" s="68">
        <f t="shared" ca="1" si="12"/>
        <v>53.518999999999998</v>
      </c>
      <c r="I16" s="68">
        <f t="shared" ca="1" si="13"/>
        <v>50.344999999999999</v>
      </c>
      <c r="J16" s="68">
        <f t="shared" ca="1" si="14"/>
        <v>50.69</v>
      </c>
      <c r="K16" s="68">
        <f t="shared" ca="1" si="0"/>
        <v>60.372</v>
      </c>
      <c r="L16" s="68">
        <f t="shared" ca="1" si="1"/>
        <v>51.061000000000007</v>
      </c>
      <c r="M16" s="68">
        <f t="shared" ca="1" si="2"/>
        <v>54.305</v>
      </c>
      <c r="N16" s="68">
        <f t="shared" ca="1" si="3"/>
        <v>49.21</v>
      </c>
      <c r="O16" s="68">
        <f t="shared" ca="1" si="15"/>
        <v>66.665999999999997</v>
      </c>
      <c r="P16" s="103"/>
      <c r="Q16" s="69">
        <f t="shared" ca="1" si="16"/>
        <v>57.591999999999999</v>
      </c>
      <c r="R16" s="69">
        <f t="shared" ca="1" si="17"/>
        <v>51.85</v>
      </c>
      <c r="S16" s="61">
        <f t="shared" ca="1" si="33"/>
        <v>1100</v>
      </c>
      <c r="T16" s="57">
        <f t="shared" ca="1" si="19"/>
        <v>300</v>
      </c>
      <c r="U16" s="62">
        <f t="shared" ca="1" si="20"/>
        <v>400</v>
      </c>
      <c r="V16" s="57">
        <f t="shared" ca="1" si="21"/>
        <v>40</v>
      </c>
      <c r="W16" s="57">
        <f t="shared" ca="1" si="22"/>
        <v>12</v>
      </c>
      <c r="X16" s="57">
        <f t="shared" ca="1" si="23"/>
        <v>750</v>
      </c>
      <c r="Y16" s="57">
        <f t="shared" ca="1" si="24"/>
        <v>20</v>
      </c>
      <c r="Z16" s="57">
        <f t="shared" ca="1" si="25"/>
        <v>20</v>
      </c>
      <c r="AA16" s="57">
        <f t="shared" ca="1" si="26"/>
        <v>12</v>
      </c>
      <c r="AB16" s="57">
        <f t="shared" ca="1" si="27"/>
        <v>10</v>
      </c>
      <c r="AC16" s="57">
        <f t="shared" ca="1" si="28"/>
        <v>15</v>
      </c>
      <c r="AD16" s="57">
        <f t="shared" ca="1" si="29"/>
        <v>200</v>
      </c>
      <c r="AE16" s="57">
        <f t="shared" ca="1" si="30"/>
        <v>2200</v>
      </c>
      <c r="AF16" s="102"/>
      <c r="AG16" s="57">
        <f t="shared" ca="1" si="31"/>
        <v>20</v>
      </c>
      <c r="AH16" s="62">
        <f t="shared" ca="1" si="32"/>
        <v>220</v>
      </c>
      <c r="AJ16" s="200"/>
      <c r="AK16" s="169" t="s">
        <v>181</v>
      </c>
      <c r="AL16" s="173">
        <v>76.572999999999993</v>
      </c>
    </row>
    <row r="17" spans="1:38" x14ac:dyDescent="0.15">
      <c r="A17" s="59" t="s">
        <v>329</v>
      </c>
      <c r="B17" s="56">
        <f t="shared" ca="1" si="6"/>
        <v>42471</v>
      </c>
      <c r="C17" s="68">
        <f t="shared" ca="1" si="7"/>
        <v>50.542000000000002</v>
      </c>
      <c r="D17" s="68">
        <f t="shared" ca="1" si="8"/>
        <v>46.631999999999998</v>
      </c>
      <c r="E17" s="68">
        <f t="shared" ca="1" si="9"/>
        <v>64.706999999999994</v>
      </c>
      <c r="F17" s="68">
        <f t="shared" ca="1" si="10"/>
        <v>52.595999999999997</v>
      </c>
      <c r="G17" s="68">
        <f t="shared" ca="1" si="11"/>
        <v>50.593000000000004</v>
      </c>
      <c r="H17" s="68">
        <f t="shared" ca="1" si="12"/>
        <v>51.944000000000003</v>
      </c>
      <c r="I17" s="68">
        <f t="shared" ca="1" si="13"/>
        <v>50.110999999999997</v>
      </c>
      <c r="J17" s="68">
        <f t="shared" ca="1" si="14"/>
        <v>50.395000000000003</v>
      </c>
      <c r="K17" s="68">
        <f t="shared" ca="1" si="0"/>
        <v>60.238</v>
      </c>
      <c r="L17" s="68">
        <f t="shared" ca="1" si="1"/>
        <v>50.710000000000008</v>
      </c>
      <c r="M17" s="68">
        <f t="shared" ca="1" si="2"/>
        <v>53.795000000000002</v>
      </c>
      <c r="N17" s="68">
        <f t="shared" ca="1" si="3"/>
        <v>48.706000000000003</v>
      </c>
      <c r="O17" s="68">
        <f t="shared" ca="1" si="15"/>
        <v>66.657000000000011</v>
      </c>
      <c r="P17" s="103"/>
      <c r="Q17" s="69">
        <f t="shared" ca="1" si="16"/>
        <v>54.391999999999996</v>
      </c>
      <c r="R17" s="69">
        <f t="shared" ca="1" si="17"/>
        <v>51.424999999999997</v>
      </c>
      <c r="S17" s="61">
        <f t="shared" ca="1" si="33"/>
        <v>1000</v>
      </c>
      <c r="T17" s="57">
        <f t="shared" ca="1" si="19"/>
        <v>280</v>
      </c>
      <c r="U17" s="62">
        <f t="shared" ca="1" si="20"/>
        <v>300</v>
      </c>
      <c r="V17" s="57">
        <f t="shared" ca="1" si="21"/>
        <v>40</v>
      </c>
      <c r="W17" s="57">
        <f t="shared" ca="1" si="22"/>
        <v>12</v>
      </c>
      <c r="X17" s="57">
        <f t="shared" ca="1" si="23"/>
        <v>700</v>
      </c>
      <c r="Y17" s="57">
        <f t="shared" ca="1" si="24"/>
        <v>20</v>
      </c>
      <c r="Z17" s="57">
        <f t="shared" ca="1" si="25"/>
        <v>15</v>
      </c>
      <c r="AA17" s="57">
        <f t="shared" ca="1" si="26"/>
        <v>10</v>
      </c>
      <c r="AB17" s="57">
        <f t="shared" ca="1" si="27"/>
        <v>10</v>
      </c>
      <c r="AC17" s="57">
        <f t="shared" ca="1" si="28"/>
        <v>15</v>
      </c>
      <c r="AD17" s="57">
        <f t="shared" ca="1" si="29"/>
        <v>250</v>
      </c>
      <c r="AE17" s="57">
        <f t="shared" ca="1" si="30"/>
        <v>2000</v>
      </c>
      <c r="AF17" s="102"/>
      <c r="AG17" s="57">
        <f t="shared" ca="1" si="31"/>
        <v>20</v>
      </c>
      <c r="AH17" s="62">
        <f t="shared" ca="1" si="32"/>
        <v>250</v>
      </c>
      <c r="AJ17" s="200"/>
      <c r="AK17" s="169" t="s">
        <v>182</v>
      </c>
      <c r="AL17" s="173">
        <v>76.572000000000003</v>
      </c>
    </row>
    <row r="18" spans="1:38" x14ac:dyDescent="0.15">
      <c r="A18" s="59" t="s">
        <v>333</v>
      </c>
      <c r="B18" s="56">
        <f t="shared" ca="1" si="6"/>
        <v>42478</v>
      </c>
      <c r="C18" s="68">
        <f t="shared" ca="1" si="7"/>
        <v>50.463000000000008</v>
      </c>
      <c r="D18" s="68">
        <f t="shared" ca="1" si="8"/>
        <v>46.578000000000003</v>
      </c>
      <c r="E18" s="68">
        <f t="shared" ca="1" si="9"/>
        <v>64.640999999999991</v>
      </c>
      <c r="F18" s="68">
        <f t="shared" ca="1" si="10"/>
        <v>51.586999999999996</v>
      </c>
      <c r="G18" s="68">
        <f t="shared" ca="1" si="11"/>
        <v>50.617999999999995</v>
      </c>
      <c r="H18" s="68">
        <f t="shared" ca="1" si="12"/>
        <v>51.745999999999995</v>
      </c>
      <c r="I18" s="68">
        <f t="shared" ca="1" si="13"/>
        <v>49.504999999999995</v>
      </c>
      <c r="J18" s="68">
        <f ca="1">$AL$29-INDIRECT(A18&amp;"!H23")</f>
        <v>50.338000000000001</v>
      </c>
      <c r="K18" s="68">
        <f t="shared" ca="1" si="0"/>
        <v>60.064999999999998</v>
      </c>
      <c r="L18" s="68">
        <f t="shared" ca="1" si="1"/>
        <v>50.716000000000008</v>
      </c>
      <c r="M18" s="68">
        <f t="shared" ca="1" si="2"/>
        <v>53.722999999999999</v>
      </c>
      <c r="N18" s="68">
        <f t="shared" ca="1" si="3"/>
        <v>48.653000000000006</v>
      </c>
      <c r="O18" s="68">
        <f t="shared" ca="1" si="15"/>
        <v>66.626000000000005</v>
      </c>
      <c r="P18" s="103"/>
      <c r="Q18" s="69">
        <f t="shared" ca="1" si="16"/>
        <v>54.322999999999993</v>
      </c>
      <c r="R18" s="69">
        <f t="shared" ca="1" si="17"/>
        <v>51.027999999999999</v>
      </c>
      <c r="S18" s="61">
        <f t="shared" ca="1" si="33"/>
        <v>800</v>
      </c>
      <c r="T18" s="57">
        <f t="shared" ca="1" si="19"/>
        <v>250</v>
      </c>
      <c r="U18" s="62">
        <f t="shared" ca="1" si="20"/>
        <v>280</v>
      </c>
      <c r="V18" s="57">
        <f t="shared" ca="1" si="21"/>
        <v>50</v>
      </c>
      <c r="W18" s="57">
        <f t="shared" ca="1" si="22"/>
        <v>12</v>
      </c>
      <c r="X18" s="57">
        <f t="shared" ca="1" si="23"/>
        <v>750</v>
      </c>
      <c r="Y18" s="57">
        <f t="shared" ca="1" si="24"/>
        <v>20</v>
      </c>
      <c r="Z18" s="57">
        <f t="shared" ca="1" si="25"/>
        <v>15</v>
      </c>
      <c r="AA18" s="57">
        <f t="shared" ca="1" si="26"/>
        <v>10</v>
      </c>
      <c r="AB18" s="57">
        <f t="shared" ca="1" si="27"/>
        <v>8</v>
      </c>
      <c r="AC18" s="57">
        <f t="shared" ca="1" si="28"/>
        <v>15</v>
      </c>
      <c r="AD18" s="57">
        <f t="shared" ca="1" si="29"/>
        <v>200</v>
      </c>
      <c r="AE18" s="57">
        <f t="shared" ca="1" si="30"/>
        <v>2500</v>
      </c>
      <c r="AF18" s="102"/>
      <c r="AG18" s="57">
        <f t="shared" ca="1" si="31"/>
        <v>12</v>
      </c>
      <c r="AH18" s="62">
        <f t="shared" ca="1" si="32"/>
        <v>200</v>
      </c>
      <c r="AJ18" s="201"/>
      <c r="AK18" s="64" t="s">
        <v>183</v>
      </c>
      <c r="AL18" s="174">
        <v>76.638999999999996</v>
      </c>
    </row>
    <row r="19" spans="1:38" x14ac:dyDescent="0.15">
      <c r="A19" s="59" t="s">
        <v>334</v>
      </c>
      <c r="B19" s="56">
        <f t="shared" ca="1" si="6"/>
        <v>42485</v>
      </c>
      <c r="C19" s="68">
        <f t="shared" ca="1" si="7"/>
        <v>50.408000000000001</v>
      </c>
      <c r="D19" s="68">
        <f t="shared" ca="1" si="8"/>
        <v>46.528999999999996</v>
      </c>
      <c r="E19" s="68">
        <f t="shared" ca="1" si="9"/>
        <v>64.527000000000001</v>
      </c>
      <c r="F19" s="68">
        <f t="shared" ca="1" si="10"/>
        <v>51.324999999999996</v>
      </c>
      <c r="G19" s="68">
        <f ca="1">$AL$22-INDIRECT(A19&amp;"!L16")</f>
        <v>50.459000000000003</v>
      </c>
      <c r="H19" s="68">
        <f ca="1">$AL$24-INDIRECT(A19&amp;"!O16")</f>
        <v>51.839999999999996</v>
      </c>
      <c r="I19" s="68">
        <f ca="1">$AL$26-INDIRECT(A19&amp;"!C23")</f>
        <v>49.232999999999997</v>
      </c>
      <c r="J19" s="68">
        <f t="shared" ref="J19:J33" ca="1" si="34">$AL$29-INDIRECT(A19&amp;"!H23")</f>
        <v>50.289000000000001</v>
      </c>
      <c r="K19" s="68">
        <f t="shared" ca="1" si="0"/>
        <v>59.998000000000005</v>
      </c>
      <c r="L19" s="68">
        <f t="shared" ca="1" si="1"/>
        <v>50.260000000000005</v>
      </c>
      <c r="M19" s="68">
        <f t="shared" ca="1" si="2"/>
        <v>53.356999999999999</v>
      </c>
      <c r="N19" s="68">
        <f t="shared" ca="1" si="3"/>
        <v>48.313000000000002</v>
      </c>
      <c r="O19" s="68">
        <f t="shared" ca="1" si="15"/>
        <v>66.597999999999999</v>
      </c>
      <c r="P19" s="103"/>
      <c r="Q19" s="69">
        <f ca="1">$AL$61-INDIRECT(A19&amp;"!L44")</f>
        <v>54.12</v>
      </c>
      <c r="R19" s="69">
        <f ca="1">$AL$63-INDIRECT(A19&amp;"!C51")</f>
        <v>46.989000000000004</v>
      </c>
      <c r="S19" s="61">
        <f t="shared" ca="1" si="33"/>
        <v>900</v>
      </c>
      <c r="T19" s="57">
        <f t="shared" ca="1" si="19"/>
        <v>280</v>
      </c>
      <c r="U19" s="62">
        <f t="shared" ca="1" si="20"/>
        <v>350</v>
      </c>
      <c r="V19" s="57">
        <f t="shared" ca="1" si="21"/>
        <v>50</v>
      </c>
      <c r="W19" s="57">
        <f t="shared" ca="1" si="22"/>
        <v>12</v>
      </c>
      <c r="X19" s="57">
        <f t="shared" ca="1" si="23"/>
        <v>750</v>
      </c>
      <c r="Y19" s="57">
        <f t="shared" ca="1" si="24"/>
        <v>20</v>
      </c>
      <c r="Z19" s="57">
        <f t="shared" ca="1" si="25"/>
        <v>12</v>
      </c>
      <c r="AA19" s="57">
        <f t="shared" ca="1" si="26"/>
        <v>10</v>
      </c>
      <c r="AB19" s="57">
        <f t="shared" ca="1" si="27"/>
        <v>8</v>
      </c>
      <c r="AC19" s="57">
        <f t="shared" ca="1" si="28"/>
        <v>15</v>
      </c>
      <c r="AD19" s="57">
        <f t="shared" ca="1" si="29"/>
        <v>200</v>
      </c>
      <c r="AE19" s="57">
        <f t="shared" ca="1" si="30"/>
        <v>2200</v>
      </c>
      <c r="AF19" s="102"/>
      <c r="AG19" s="57">
        <f t="shared" ca="1" si="31"/>
        <v>12</v>
      </c>
      <c r="AH19" s="62">
        <f t="shared" ca="1" si="32"/>
        <v>200</v>
      </c>
      <c r="AJ19" s="199" t="s">
        <v>36</v>
      </c>
      <c r="AK19" s="63" t="s">
        <v>184</v>
      </c>
      <c r="AL19" s="172">
        <v>71.75</v>
      </c>
    </row>
    <row r="20" spans="1:38" x14ac:dyDescent="0.15">
      <c r="A20" s="59" t="s">
        <v>335</v>
      </c>
      <c r="B20" s="56">
        <f t="shared" ca="1" si="6"/>
        <v>42490</v>
      </c>
      <c r="C20" s="68">
        <f t="shared" ca="1" si="7"/>
        <v>50.216000000000001</v>
      </c>
      <c r="D20" s="68">
        <f t="shared" ca="1" si="8"/>
        <v>46.667999999999999</v>
      </c>
      <c r="E20" s="68">
        <f t="shared" ca="1" si="9"/>
        <v>64.316000000000003</v>
      </c>
      <c r="F20" s="68">
        <f t="shared" ca="1" si="10"/>
        <v>51.332999999999998</v>
      </c>
      <c r="G20" s="68">
        <f t="shared" ca="1" si="11"/>
        <v>50.495999999999995</v>
      </c>
      <c r="H20" s="68">
        <f t="shared" ca="1" si="12"/>
        <v>51.400999999999996</v>
      </c>
      <c r="I20" s="68">
        <f t="shared" ca="1" si="13"/>
        <v>49.381</v>
      </c>
      <c r="J20" s="68">
        <f t="shared" ca="1" si="34"/>
        <v>50.256</v>
      </c>
      <c r="K20" s="68">
        <f t="shared" ca="1" si="0"/>
        <v>59.841999999999999</v>
      </c>
      <c r="L20" s="68">
        <f t="shared" ca="1" si="1"/>
        <v>50.591000000000008</v>
      </c>
      <c r="M20" s="68">
        <f t="shared" ca="1" si="2"/>
        <v>53.325000000000003</v>
      </c>
      <c r="N20" s="68">
        <f t="shared" ca="1" si="3"/>
        <v>48.533000000000001</v>
      </c>
      <c r="O20" s="68">
        <f t="shared" ca="1" si="15"/>
        <v>66.585999999999999</v>
      </c>
      <c r="P20" s="103"/>
      <c r="Q20" s="69">
        <f t="shared" ca="1" si="16"/>
        <v>54.207999999999998</v>
      </c>
      <c r="R20" s="69">
        <f t="shared" ca="1" si="17"/>
        <v>50.728999999999999</v>
      </c>
      <c r="S20" s="61">
        <f t="shared" ca="1" si="33"/>
        <v>800</v>
      </c>
      <c r="T20" s="57">
        <f t="shared" ca="1" si="19"/>
        <v>300</v>
      </c>
      <c r="U20" s="62">
        <f t="shared" ca="1" si="20"/>
        <v>180</v>
      </c>
      <c r="V20" s="57">
        <f t="shared" ca="1" si="21"/>
        <v>80</v>
      </c>
      <c r="W20" s="57">
        <f t="shared" ca="1" si="22"/>
        <v>12</v>
      </c>
      <c r="X20" s="57">
        <f t="shared" ca="1" si="23"/>
        <v>800</v>
      </c>
      <c r="Y20" s="57">
        <f t="shared" ca="1" si="24"/>
        <v>20</v>
      </c>
      <c r="Z20" s="57">
        <f t="shared" ca="1" si="25"/>
        <v>12</v>
      </c>
      <c r="AA20" s="57">
        <f t="shared" ca="1" si="26"/>
        <v>10</v>
      </c>
      <c r="AB20" s="57">
        <f t="shared" ca="1" si="27"/>
        <v>8</v>
      </c>
      <c r="AC20" s="57">
        <f t="shared" ca="1" si="28"/>
        <v>12</v>
      </c>
      <c r="AD20" s="57">
        <f t="shared" ca="1" si="29"/>
        <v>200</v>
      </c>
      <c r="AE20" s="57">
        <f t="shared" ca="1" si="30"/>
        <v>2000</v>
      </c>
      <c r="AF20" s="102"/>
      <c r="AG20" s="57">
        <f t="shared" ca="1" si="31"/>
        <v>12</v>
      </c>
      <c r="AH20" s="62">
        <f t="shared" ca="1" si="32"/>
        <v>200</v>
      </c>
      <c r="AJ20" s="200"/>
      <c r="AK20" s="169" t="s">
        <v>185</v>
      </c>
      <c r="AL20" s="173">
        <v>72.254000000000005</v>
      </c>
    </row>
    <row r="21" spans="1:38" x14ac:dyDescent="0.15">
      <c r="A21" s="59" t="s">
        <v>336</v>
      </c>
      <c r="B21" s="56">
        <f t="shared" ca="1" si="6"/>
        <v>42499</v>
      </c>
      <c r="C21" s="68">
        <f t="shared" ca="1" si="7"/>
        <v>50.081000000000003</v>
      </c>
      <c r="D21" s="68">
        <f t="shared" ca="1" si="8"/>
        <v>46.619</v>
      </c>
      <c r="E21" s="68">
        <f t="shared" ca="1" si="9"/>
        <v>64.224999999999994</v>
      </c>
      <c r="F21" s="68">
        <f t="shared" ca="1" si="10"/>
        <v>51.214999999999996</v>
      </c>
      <c r="G21" s="68">
        <f t="shared" ca="1" si="11"/>
        <v>50.391999999999996</v>
      </c>
      <c r="H21" s="68">
        <f t="shared" ca="1" si="12"/>
        <v>51.214999999999996</v>
      </c>
      <c r="I21" s="68">
        <f t="shared" ca="1" si="13"/>
        <v>49.305</v>
      </c>
      <c r="J21" s="68">
        <f t="shared" ca="1" si="34"/>
        <v>50.293999999999997</v>
      </c>
      <c r="K21" s="68">
        <f t="shared" ca="1" si="0"/>
        <v>59.817999999999998</v>
      </c>
      <c r="L21" s="68">
        <f t="shared" ca="1" si="1"/>
        <v>50.550000000000004</v>
      </c>
      <c r="M21" s="68">
        <f t="shared" ca="1" si="2"/>
        <v>53.177999999999997</v>
      </c>
      <c r="N21" s="68">
        <f t="shared" ca="1" si="3"/>
        <v>48.519000000000005</v>
      </c>
      <c r="O21" s="68">
        <f t="shared" ca="1" si="15"/>
        <v>67.525000000000006</v>
      </c>
      <c r="P21" s="103"/>
      <c r="Q21" s="69">
        <f t="shared" ca="1" si="16"/>
        <v>54.134999999999998</v>
      </c>
      <c r="R21" s="69">
        <f t="shared" ca="1" si="17"/>
        <v>50.353999999999999</v>
      </c>
      <c r="S21" s="61">
        <f t="shared" ca="1" si="33"/>
        <v>800</v>
      </c>
      <c r="T21" s="57">
        <f t="shared" ca="1" si="19"/>
        <v>250</v>
      </c>
      <c r="U21" s="62">
        <f t="shared" ca="1" si="20"/>
        <v>300</v>
      </c>
      <c r="V21" s="57">
        <f t="shared" ca="1" si="21"/>
        <v>80</v>
      </c>
      <c r="W21" s="57">
        <f t="shared" ca="1" si="22"/>
        <v>15</v>
      </c>
      <c r="X21" s="57">
        <f t="shared" ca="1" si="23"/>
        <v>800</v>
      </c>
      <c r="Y21" s="57">
        <f t="shared" ca="1" si="24"/>
        <v>20</v>
      </c>
      <c r="Z21" s="57">
        <f t="shared" ca="1" si="25"/>
        <v>12</v>
      </c>
      <c r="AA21" s="57">
        <f t="shared" ca="1" si="26"/>
        <v>10</v>
      </c>
      <c r="AB21" s="57">
        <f t="shared" ca="1" si="27"/>
        <v>10</v>
      </c>
      <c r="AC21" s="57">
        <f t="shared" ca="1" si="28"/>
        <v>12</v>
      </c>
      <c r="AD21" s="57">
        <f t="shared" ca="1" si="29"/>
        <v>200</v>
      </c>
      <c r="AE21" s="57">
        <f t="shared" ca="1" si="30"/>
        <v>2200</v>
      </c>
      <c r="AF21" s="102"/>
      <c r="AG21" s="57">
        <f t="shared" ca="1" si="31"/>
        <v>15</v>
      </c>
      <c r="AH21" s="62">
        <f t="shared" ca="1" si="32"/>
        <v>200</v>
      </c>
      <c r="AJ21" s="200"/>
      <c r="AK21" s="169" t="s">
        <v>186</v>
      </c>
      <c r="AL21" s="173">
        <v>72.254000000000005</v>
      </c>
    </row>
    <row r="22" spans="1:38" x14ac:dyDescent="0.15">
      <c r="A22" s="59" t="s">
        <v>369</v>
      </c>
      <c r="B22" s="56">
        <f t="shared" ca="1" si="6"/>
        <v>42506</v>
      </c>
      <c r="C22" s="68">
        <f t="shared" ca="1" si="7"/>
        <v>55.027000000000001</v>
      </c>
      <c r="D22" s="68">
        <f t="shared" ca="1" si="8"/>
        <v>50.415999999999997</v>
      </c>
      <c r="E22" s="68">
        <f t="shared" ca="1" si="9"/>
        <v>64.563999999999993</v>
      </c>
      <c r="F22" s="68">
        <f t="shared" ca="1" si="10"/>
        <v>54.166999999999994</v>
      </c>
      <c r="G22" s="68">
        <f t="shared" ca="1" si="11"/>
        <v>52.350999999999999</v>
      </c>
      <c r="H22" s="68">
        <f t="shared" ca="1" si="12"/>
        <v>55.87</v>
      </c>
      <c r="I22" s="68">
        <f t="shared" ca="1" si="13"/>
        <v>52.280999999999999</v>
      </c>
      <c r="J22" s="68">
        <f t="shared" ca="1" si="34"/>
        <v>51.37</v>
      </c>
      <c r="K22" s="68">
        <f t="shared" ca="1" si="0"/>
        <v>60.755000000000003</v>
      </c>
      <c r="L22" s="68">
        <f t="shared" ca="1" si="1"/>
        <v>52.177000000000007</v>
      </c>
      <c r="M22" s="68">
        <f t="shared" ca="1" si="2"/>
        <v>56.361000000000004</v>
      </c>
      <c r="N22" s="68">
        <f t="shared" ca="1" si="3"/>
        <v>52.755000000000003</v>
      </c>
      <c r="O22" s="68">
        <f t="shared" ca="1" si="15"/>
        <v>66.742999999999995</v>
      </c>
      <c r="P22" s="103"/>
      <c r="Q22" s="69">
        <f t="shared" ca="1" si="16"/>
        <v>58.424999999999997</v>
      </c>
      <c r="R22" s="69">
        <f t="shared" ca="1" si="17"/>
        <v>54.843000000000004</v>
      </c>
      <c r="S22" s="61">
        <f t="shared" ca="1" si="33"/>
        <v>900</v>
      </c>
      <c r="T22" s="57">
        <f t="shared" ca="1" si="19"/>
        <v>300</v>
      </c>
      <c r="U22" s="62">
        <f t="shared" ca="1" si="20"/>
        <v>150</v>
      </c>
      <c r="V22" s="57">
        <f t="shared" ca="1" si="21"/>
        <v>70</v>
      </c>
      <c r="W22" s="57">
        <f t="shared" ca="1" si="22"/>
        <v>12</v>
      </c>
      <c r="X22" s="57">
        <f t="shared" ca="1" si="23"/>
        <v>520</v>
      </c>
      <c r="Y22" s="57">
        <f t="shared" ca="1" si="24"/>
        <v>25</v>
      </c>
      <c r="Z22" s="57">
        <f t="shared" ca="1" si="25"/>
        <v>20</v>
      </c>
      <c r="AA22" s="57">
        <f t="shared" ca="1" si="26"/>
        <v>10</v>
      </c>
      <c r="AB22" s="57">
        <f t="shared" ca="1" si="27"/>
        <v>12</v>
      </c>
      <c r="AC22" s="57">
        <f t="shared" ca="1" si="28"/>
        <v>20</v>
      </c>
      <c r="AD22" s="57">
        <f t="shared" ca="1" si="29"/>
        <v>200</v>
      </c>
      <c r="AE22" s="57">
        <f t="shared" ca="1" si="30"/>
        <v>2000</v>
      </c>
      <c r="AF22" s="102"/>
      <c r="AG22" s="57">
        <f t="shared" ca="1" si="31"/>
        <v>12</v>
      </c>
      <c r="AH22" s="62">
        <f t="shared" ca="1" si="32"/>
        <v>200</v>
      </c>
      <c r="AJ22" s="201"/>
      <c r="AK22" s="64" t="s">
        <v>187</v>
      </c>
      <c r="AL22" s="174">
        <v>72.253</v>
      </c>
    </row>
    <row r="23" spans="1:38" x14ac:dyDescent="0.15">
      <c r="A23" s="59" t="s">
        <v>372</v>
      </c>
      <c r="B23" s="56">
        <f t="shared" ca="1" si="6"/>
        <v>42513</v>
      </c>
      <c r="C23" s="68">
        <f t="shared" ca="1" si="7"/>
        <v>50.914000000000001</v>
      </c>
      <c r="D23" s="68">
        <f t="shared" ca="1" si="8"/>
        <v>46.805999999999997</v>
      </c>
      <c r="E23" s="68">
        <f t="shared" ca="1" si="9"/>
        <v>64.700999999999993</v>
      </c>
      <c r="F23" s="68">
        <f t="shared" ca="1" si="10"/>
        <v>50.94</v>
      </c>
      <c r="G23" s="68">
        <f t="shared" ca="1" si="11"/>
        <v>50.894999999999996</v>
      </c>
      <c r="H23" s="68">
        <f t="shared" ca="1" si="12"/>
        <v>53.471999999999994</v>
      </c>
      <c r="I23" s="68">
        <f t="shared" ca="1" si="13"/>
        <v>50.414000000000001</v>
      </c>
      <c r="J23" s="68">
        <f t="shared" ca="1" si="34"/>
        <v>50.280999999999999</v>
      </c>
      <c r="K23" s="68">
        <f t="shared" ca="1" si="0"/>
        <v>60.545999999999999</v>
      </c>
      <c r="L23" s="68">
        <f t="shared" ca="1" si="1"/>
        <v>51.044000000000004</v>
      </c>
      <c r="M23" s="68">
        <f t="shared" ca="1" si="2"/>
        <v>54.227000000000004</v>
      </c>
      <c r="N23" s="68">
        <f t="shared" ca="1" si="3"/>
        <v>49.1</v>
      </c>
      <c r="O23" s="68">
        <f t="shared" ca="1" si="15"/>
        <v>66.75200000000001</v>
      </c>
      <c r="P23" s="103"/>
      <c r="Q23" s="69">
        <f t="shared" ca="1" si="16"/>
        <v>54.497999999999998</v>
      </c>
      <c r="R23" s="69">
        <f t="shared" ca="1" si="17"/>
        <v>51.317999999999998</v>
      </c>
      <c r="S23" s="61">
        <f t="shared" ca="1" si="33"/>
        <v>800</v>
      </c>
      <c r="T23" s="57">
        <f t="shared" ca="1" si="19"/>
        <v>250</v>
      </c>
      <c r="U23" s="62">
        <f t="shared" ca="1" si="20"/>
        <v>700</v>
      </c>
      <c r="V23" s="57">
        <f t="shared" ca="1" si="21"/>
        <v>70</v>
      </c>
      <c r="W23" s="57">
        <f t="shared" ca="1" si="22"/>
        <v>10</v>
      </c>
      <c r="X23" s="57">
        <f t="shared" ca="1" si="23"/>
        <v>600</v>
      </c>
      <c r="Y23" s="57">
        <f t="shared" ca="1" si="24"/>
        <v>20</v>
      </c>
      <c r="Z23" s="57">
        <f t="shared" ca="1" si="25"/>
        <v>15</v>
      </c>
      <c r="AA23" s="57">
        <f t="shared" ca="1" si="26"/>
        <v>8</v>
      </c>
      <c r="AB23" s="57">
        <f t="shared" ca="1" si="27"/>
        <v>10</v>
      </c>
      <c r="AC23" s="57">
        <f t="shared" ca="1" si="28"/>
        <v>20</v>
      </c>
      <c r="AD23" s="57">
        <f t="shared" ca="1" si="29"/>
        <v>250</v>
      </c>
      <c r="AE23" s="57">
        <f t="shared" ca="1" si="30"/>
        <v>2000</v>
      </c>
      <c r="AF23" s="102"/>
      <c r="AG23" s="57">
        <f t="shared" ca="1" si="31"/>
        <v>12</v>
      </c>
      <c r="AH23" s="62">
        <f t="shared" ca="1" si="32"/>
        <v>200</v>
      </c>
      <c r="AJ23" s="199" t="s">
        <v>37</v>
      </c>
      <c r="AK23" s="64" t="s">
        <v>188</v>
      </c>
      <c r="AL23" s="174">
        <v>70.289000000000001</v>
      </c>
    </row>
    <row r="24" spans="1:38" x14ac:dyDescent="0.15">
      <c r="A24" s="59" t="s">
        <v>407</v>
      </c>
      <c r="B24" s="56">
        <f t="shared" ca="1" si="6"/>
        <v>42520</v>
      </c>
      <c r="C24" s="68">
        <f t="shared" ca="1" si="7"/>
        <v>50.713999999999999</v>
      </c>
      <c r="D24" s="68">
        <f t="shared" ca="1" si="8"/>
        <v>46.801000000000002</v>
      </c>
      <c r="E24" s="68">
        <f t="shared" ca="1" si="9"/>
        <v>64.668999999999997</v>
      </c>
      <c r="F24" s="68">
        <f t="shared" ca="1" si="10"/>
        <v>51.800999999999995</v>
      </c>
      <c r="G24" s="68">
        <f t="shared" ca="1" si="11"/>
        <v>50.873999999999995</v>
      </c>
      <c r="H24" s="68">
        <f t="shared" ca="1" si="12"/>
        <v>53.089999999999996</v>
      </c>
      <c r="I24" s="68">
        <f t="shared" ca="1" si="13"/>
        <v>50.146999999999998</v>
      </c>
      <c r="J24" s="68">
        <f t="shared" ca="1" si="34"/>
        <v>50.57</v>
      </c>
      <c r="K24" s="68">
        <f t="shared" ca="1" si="0"/>
        <v>60.19</v>
      </c>
      <c r="L24" s="68">
        <f t="shared" ca="1" si="1"/>
        <v>50.942000000000007</v>
      </c>
      <c r="M24" s="68">
        <f t="shared" ca="1" si="2"/>
        <v>53.954999999999998</v>
      </c>
      <c r="N24" s="68">
        <f t="shared" ca="1" si="3"/>
        <v>49.056000000000004</v>
      </c>
      <c r="O24" s="68">
        <f t="shared" ca="1" si="15"/>
        <v>66.799000000000007</v>
      </c>
      <c r="P24" s="103"/>
      <c r="Q24" s="69">
        <f t="shared" ca="1" si="16"/>
        <v>54.397999999999996</v>
      </c>
      <c r="R24" s="69">
        <f t="shared" ca="1" si="17"/>
        <v>51.066000000000003</v>
      </c>
      <c r="S24" s="61">
        <f t="shared" ca="1" si="33"/>
        <v>800</v>
      </c>
      <c r="T24" s="57">
        <f t="shared" ca="1" si="19"/>
        <v>250</v>
      </c>
      <c r="U24" s="62">
        <f t="shared" ca="1" si="20"/>
        <v>500</v>
      </c>
      <c r="V24" s="57">
        <f t="shared" ca="1" si="21"/>
        <v>110</v>
      </c>
      <c r="W24" s="57">
        <f t="shared" ca="1" si="22"/>
        <v>12</v>
      </c>
      <c r="X24" s="57">
        <f t="shared" ca="1" si="23"/>
        <v>750</v>
      </c>
      <c r="Y24" s="57">
        <f t="shared" ca="1" si="24"/>
        <v>20</v>
      </c>
      <c r="Z24" s="57">
        <f t="shared" ca="1" si="25"/>
        <v>12</v>
      </c>
      <c r="AA24" s="57">
        <f t="shared" ca="1" si="26"/>
        <v>10</v>
      </c>
      <c r="AB24" s="57">
        <f t="shared" ca="1" si="27"/>
        <v>12</v>
      </c>
      <c r="AC24" s="57">
        <f t="shared" ca="1" si="28"/>
        <v>20</v>
      </c>
      <c r="AD24" s="57">
        <f t="shared" ca="1" si="29"/>
        <v>200</v>
      </c>
      <c r="AE24" s="57">
        <f t="shared" ca="1" si="30"/>
        <v>2000</v>
      </c>
      <c r="AF24" s="102"/>
      <c r="AG24" s="57">
        <f t="shared" ca="1" si="31"/>
        <v>12</v>
      </c>
      <c r="AH24" s="62">
        <f t="shared" ca="1" si="32"/>
        <v>200</v>
      </c>
      <c r="AJ24" s="201"/>
      <c r="AK24" s="65" t="s">
        <v>189</v>
      </c>
      <c r="AL24" s="175">
        <v>70.567999999999998</v>
      </c>
    </row>
    <row r="25" spans="1:38" x14ac:dyDescent="0.15">
      <c r="A25" s="59" t="s">
        <v>408</v>
      </c>
      <c r="B25" s="56">
        <f t="shared" ca="1" si="6"/>
        <v>42527</v>
      </c>
      <c r="C25" s="68">
        <f t="shared" ca="1" si="7"/>
        <v>50.468000000000004</v>
      </c>
      <c r="D25" s="68">
        <f t="shared" ca="1" si="8"/>
        <v>46.701999999999998</v>
      </c>
      <c r="E25" s="68">
        <f t="shared" ca="1" si="9"/>
        <v>64.293000000000006</v>
      </c>
      <c r="F25" s="68">
        <f t="shared" ca="1" si="10"/>
        <v>51.432999999999993</v>
      </c>
      <c r="G25" s="68">
        <f t="shared" ca="1" si="11"/>
        <v>50.498999999999995</v>
      </c>
      <c r="H25" s="68">
        <f t="shared" ca="1" si="12"/>
        <v>52.775999999999996</v>
      </c>
      <c r="I25" s="68">
        <f t="shared" ca="1" si="13"/>
        <v>49.957000000000001</v>
      </c>
      <c r="J25" s="68">
        <f t="shared" ca="1" si="34"/>
        <v>50.344000000000001</v>
      </c>
      <c r="K25" s="68">
        <f t="shared" ca="1" si="0"/>
        <v>59.966999999999999</v>
      </c>
      <c r="L25" s="68">
        <f t="shared" ca="1" si="1"/>
        <v>50.690000000000005</v>
      </c>
      <c r="M25" s="68">
        <f t="shared" ca="1" si="2"/>
        <v>53.628</v>
      </c>
      <c r="N25" s="68">
        <f t="shared" ca="1" si="3"/>
        <v>48.825000000000003</v>
      </c>
      <c r="O25" s="68">
        <f t="shared" ca="1" si="15"/>
        <v>66.753</v>
      </c>
      <c r="P25" s="103"/>
      <c r="Q25" s="69">
        <f t="shared" ca="1" si="16"/>
        <v>54.064999999999998</v>
      </c>
      <c r="R25" s="69">
        <f t="shared" ca="1" si="17"/>
        <v>50.588999999999999</v>
      </c>
      <c r="S25" s="61">
        <f t="shared" ca="1" si="33"/>
        <v>900</v>
      </c>
      <c r="T25" s="57">
        <f t="shared" ca="1" si="19"/>
        <v>250</v>
      </c>
      <c r="U25" s="62">
        <f t="shared" ca="1" si="20"/>
        <v>350</v>
      </c>
      <c r="V25" s="57">
        <f t="shared" ca="1" si="21"/>
        <v>80</v>
      </c>
      <c r="W25" s="57">
        <f t="shared" ca="1" si="22"/>
        <v>12</v>
      </c>
      <c r="X25" s="57">
        <f t="shared" ca="1" si="23"/>
        <v>700</v>
      </c>
      <c r="Y25" s="57">
        <f t="shared" ca="1" si="24"/>
        <v>20</v>
      </c>
      <c r="Z25" s="57">
        <f t="shared" ca="1" si="25"/>
        <v>12</v>
      </c>
      <c r="AA25" s="57">
        <f t="shared" ca="1" si="26"/>
        <v>10</v>
      </c>
      <c r="AB25" s="57">
        <f t="shared" ca="1" si="27"/>
        <v>10</v>
      </c>
      <c r="AC25" s="57">
        <f t="shared" ca="1" si="28"/>
        <v>15</v>
      </c>
      <c r="AD25" s="57">
        <f t="shared" ca="1" si="29"/>
        <v>200</v>
      </c>
      <c r="AE25" s="57">
        <f t="shared" ca="1" si="30"/>
        <v>2200</v>
      </c>
      <c r="AF25" s="102"/>
      <c r="AG25" s="57">
        <f t="shared" ca="1" si="31"/>
        <v>15</v>
      </c>
      <c r="AH25" s="62">
        <f t="shared" ca="1" si="32"/>
        <v>200</v>
      </c>
      <c r="AJ25" s="199" t="s">
        <v>60</v>
      </c>
      <c r="AK25" s="63" t="s">
        <v>190</v>
      </c>
      <c r="AL25" s="176">
        <v>60.828000000000003</v>
      </c>
    </row>
    <row r="26" spans="1:38" x14ac:dyDescent="0.15">
      <c r="A26" s="59" t="s">
        <v>409</v>
      </c>
      <c r="B26" s="56">
        <f t="shared" ca="1" si="6"/>
        <v>42534</v>
      </c>
      <c r="C26" s="68">
        <f t="shared" ca="1" si="7"/>
        <v>50.058000000000007</v>
      </c>
      <c r="D26" s="68">
        <f t="shared" ca="1" si="8"/>
        <v>46.688000000000002</v>
      </c>
      <c r="E26" s="68">
        <f t="shared" ca="1" si="9"/>
        <v>64.457999999999998</v>
      </c>
      <c r="F26" s="68">
        <f t="shared" ca="1" si="10"/>
        <v>51.266999999999996</v>
      </c>
      <c r="G26" s="68">
        <f t="shared" ca="1" si="11"/>
        <v>50.561999999999998</v>
      </c>
      <c r="H26" s="68">
        <f t="shared" ca="1" si="12"/>
        <v>51.036999999999999</v>
      </c>
      <c r="I26" s="68">
        <f t="shared" ca="1" si="13"/>
        <v>49.301000000000002</v>
      </c>
      <c r="J26" s="68">
        <f t="shared" ca="1" si="34"/>
        <v>50.424999999999997</v>
      </c>
      <c r="K26" s="68">
        <f t="shared" ca="1" si="0"/>
        <v>59.806000000000004</v>
      </c>
      <c r="L26" s="68">
        <f t="shared" ca="1" si="1"/>
        <v>50.674000000000007</v>
      </c>
      <c r="M26" s="68">
        <f t="shared" ca="1" si="2"/>
        <v>53.14</v>
      </c>
      <c r="N26" s="68">
        <f t="shared" ca="1" si="3"/>
        <v>48.489000000000004</v>
      </c>
      <c r="O26" s="68">
        <f t="shared" ca="1" si="15"/>
        <v>66.843000000000004</v>
      </c>
      <c r="P26" s="103"/>
      <c r="Q26" s="69">
        <f t="shared" ca="1" si="16"/>
        <v>54.185999999999993</v>
      </c>
      <c r="R26" s="69">
        <f t="shared" ca="1" si="17"/>
        <v>49.643000000000001</v>
      </c>
      <c r="S26" s="61">
        <f t="shared" ca="1" si="33"/>
        <v>900</v>
      </c>
      <c r="T26" s="57">
        <f t="shared" ca="1" si="19"/>
        <v>230</v>
      </c>
      <c r="U26" s="62">
        <f t="shared" ca="1" si="20"/>
        <v>400</v>
      </c>
      <c r="V26" s="57">
        <f t="shared" ca="1" si="21"/>
        <v>175</v>
      </c>
      <c r="W26" s="57">
        <f t="shared" ca="1" si="22"/>
        <v>12</v>
      </c>
      <c r="X26" s="57">
        <f t="shared" ca="1" si="23"/>
        <v>800</v>
      </c>
      <c r="Y26" s="57">
        <f t="shared" ca="1" si="24"/>
        <v>25</v>
      </c>
      <c r="Z26" s="57">
        <f t="shared" ca="1" si="25"/>
        <v>12</v>
      </c>
      <c r="AA26" s="57">
        <f t="shared" ca="1" si="26"/>
        <v>10</v>
      </c>
      <c r="AB26" s="57">
        <f t="shared" ca="1" si="27"/>
        <v>10</v>
      </c>
      <c r="AC26" s="57">
        <f t="shared" ca="1" si="28"/>
        <v>12</v>
      </c>
      <c r="AD26" s="57">
        <f t="shared" ca="1" si="29"/>
        <v>220</v>
      </c>
      <c r="AE26" s="57">
        <f t="shared" ca="1" si="30"/>
        <v>2200</v>
      </c>
      <c r="AF26" s="102"/>
      <c r="AG26" s="57">
        <f t="shared" ca="1" si="31"/>
        <v>15</v>
      </c>
      <c r="AH26" s="62">
        <f t="shared" ca="1" si="32"/>
        <v>200</v>
      </c>
      <c r="AJ26" s="201"/>
      <c r="AK26" s="64" t="s">
        <v>191</v>
      </c>
      <c r="AL26" s="177">
        <v>60.832999999999998</v>
      </c>
    </row>
    <row r="27" spans="1:38" x14ac:dyDescent="0.15">
      <c r="A27" s="59" t="s">
        <v>410</v>
      </c>
      <c r="B27" s="56">
        <f t="shared" ca="1" si="6"/>
        <v>42541</v>
      </c>
      <c r="C27" s="68">
        <f t="shared" ca="1" si="7"/>
        <v>50.28</v>
      </c>
      <c r="D27" s="68">
        <f t="shared" ca="1" si="8"/>
        <v>46.744</v>
      </c>
      <c r="E27" s="68">
        <f t="shared" ca="1" si="9"/>
        <v>64.355000000000004</v>
      </c>
      <c r="F27" s="68">
        <f t="shared" ca="1" si="10"/>
        <v>51.407999999999994</v>
      </c>
      <c r="G27" s="68">
        <f t="shared" ca="1" si="11"/>
        <v>50.581000000000003</v>
      </c>
      <c r="H27" s="68">
        <f t="shared" ca="1" si="12"/>
        <v>51.28</v>
      </c>
      <c r="I27" s="68">
        <f t="shared" ca="1" si="13"/>
        <v>49.356999999999999</v>
      </c>
      <c r="J27" s="68">
        <f t="shared" ca="1" si="34"/>
        <v>50.445999999999998</v>
      </c>
      <c r="K27" s="68">
        <f t="shared" ca="1" si="0"/>
        <v>59.960999999999999</v>
      </c>
      <c r="L27" s="68">
        <f t="shared" ca="1" si="1"/>
        <v>50.526000000000003</v>
      </c>
      <c r="M27" s="68">
        <f t="shared" ca="1" si="2"/>
        <v>53.390999999999998</v>
      </c>
      <c r="N27" s="68">
        <f t="shared" ca="1" si="3"/>
        <v>48.566000000000003</v>
      </c>
      <c r="O27" s="68">
        <f t="shared" ca="1" si="15"/>
        <v>66.933999999999997</v>
      </c>
      <c r="P27" s="103"/>
      <c r="Q27" s="69">
        <f t="shared" ca="1" si="16"/>
        <v>54.17</v>
      </c>
      <c r="R27" s="69">
        <f t="shared" ca="1" si="17"/>
        <v>50.021000000000001</v>
      </c>
      <c r="S27" s="61">
        <f t="shared" ca="1" si="33"/>
        <v>900</v>
      </c>
      <c r="T27" s="57">
        <f t="shared" ca="1" si="19"/>
        <v>250</v>
      </c>
      <c r="U27" s="62">
        <f t="shared" ca="1" si="20"/>
        <v>300</v>
      </c>
      <c r="V27" s="57">
        <f t="shared" ca="1" si="21"/>
        <v>160</v>
      </c>
      <c r="W27" s="57">
        <f t="shared" ca="1" si="22"/>
        <v>10</v>
      </c>
      <c r="X27" s="57">
        <f t="shared" ca="1" si="23"/>
        <v>750</v>
      </c>
      <c r="Y27" s="57">
        <f t="shared" ca="1" si="24"/>
        <v>25</v>
      </c>
      <c r="Z27" s="57">
        <f t="shared" ca="1" si="25"/>
        <v>15</v>
      </c>
      <c r="AA27" s="57">
        <f t="shared" ca="1" si="26"/>
        <v>10</v>
      </c>
      <c r="AB27" s="57">
        <f t="shared" ca="1" si="27"/>
        <v>10</v>
      </c>
      <c r="AC27" s="57">
        <f t="shared" ca="1" si="28"/>
        <v>12</v>
      </c>
      <c r="AD27" s="57">
        <f t="shared" ca="1" si="29"/>
        <v>200</v>
      </c>
      <c r="AE27" s="57">
        <f t="shared" ca="1" si="30"/>
        <v>2000</v>
      </c>
      <c r="AF27" s="102"/>
      <c r="AG27" s="57">
        <f t="shared" ca="1" si="31"/>
        <v>12</v>
      </c>
      <c r="AH27" s="62">
        <f t="shared" ca="1" si="32"/>
        <v>200</v>
      </c>
      <c r="AJ27" s="199" t="s">
        <v>61</v>
      </c>
      <c r="AK27" s="63" t="s">
        <v>192</v>
      </c>
      <c r="AL27" s="172">
        <v>57.755000000000003</v>
      </c>
    </row>
    <row r="28" spans="1:38" x14ac:dyDescent="0.15">
      <c r="A28" s="59" t="s">
        <v>443</v>
      </c>
      <c r="B28" s="56">
        <f t="shared" ca="1" si="6"/>
        <v>42548</v>
      </c>
      <c r="C28" s="68">
        <f t="shared" ca="1" si="7"/>
        <v>54.978999999999999</v>
      </c>
      <c r="D28" s="68">
        <f t="shared" ca="1" si="8"/>
        <v>51.314</v>
      </c>
      <c r="E28" s="68">
        <f t="shared" ca="1" si="9"/>
        <v>64.36</v>
      </c>
      <c r="F28" s="68">
        <f t="shared" ca="1" si="10"/>
        <v>54.387999999999991</v>
      </c>
      <c r="G28" s="68">
        <f t="shared" ca="1" si="11"/>
        <v>52.31</v>
      </c>
      <c r="H28" s="68">
        <f t="shared" ca="1" si="12"/>
        <v>55.363999999999997</v>
      </c>
      <c r="I28" s="68">
        <f t="shared" ca="1" si="13"/>
        <v>52.257999999999996</v>
      </c>
      <c r="J28" s="68">
        <f t="shared" ca="1" si="34"/>
        <v>51.408999999999999</v>
      </c>
      <c r="K28" s="68">
        <f t="shared" ca="1" si="0"/>
        <v>60.660000000000004</v>
      </c>
      <c r="L28" s="68">
        <f t="shared" ca="1" si="1"/>
        <v>52.228000000000002</v>
      </c>
      <c r="M28" s="68">
        <f t="shared" ca="1" si="2"/>
        <v>56.427</v>
      </c>
      <c r="N28" s="68">
        <f t="shared" ca="1" si="3"/>
        <v>51.941000000000003</v>
      </c>
      <c r="O28" s="68">
        <f t="shared" ca="1" si="15"/>
        <v>66.721000000000004</v>
      </c>
      <c r="P28" s="103"/>
      <c r="Q28" s="69">
        <f t="shared" ca="1" si="16"/>
        <v>57.181999999999995</v>
      </c>
      <c r="R28" s="69">
        <f t="shared" ca="1" si="17"/>
        <v>54.512</v>
      </c>
      <c r="S28" s="61">
        <f t="shared" ca="1" si="33"/>
        <v>800</v>
      </c>
      <c r="T28" s="57">
        <f t="shared" ca="1" si="19"/>
        <v>300</v>
      </c>
      <c r="U28" s="62">
        <f t="shared" ca="1" si="20"/>
        <v>420</v>
      </c>
      <c r="V28" s="57">
        <f t="shared" ca="1" si="21"/>
        <v>120</v>
      </c>
      <c r="W28" s="57">
        <f t="shared" ca="1" si="22"/>
        <v>12</v>
      </c>
      <c r="X28" s="57">
        <f t="shared" ca="1" si="23"/>
        <v>800</v>
      </c>
      <c r="Y28" s="57">
        <f t="shared" ca="1" si="24"/>
        <v>25</v>
      </c>
      <c r="Z28" s="57">
        <f t="shared" ca="1" si="25"/>
        <v>15</v>
      </c>
      <c r="AA28" s="57">
        <f t="shared" ca="1" si="26"/>
        <v>10</v>
      </c>
      <c r="AB28" s="57">
        <f t="shared" ca="1" si="27"/>
        <v>12</v>
      </c>
      <c r="AC28" s="57">
        <f t="shared" ca="1" si="28"/>
        <v>15</v>
      </c>
      <c r="AD28" s="57">
        <f t="shared" ca="1" si="29"/>
        <v>200</v>
      </c>
      <c r="AE28" s="57">
        <f t="shared" ca="1" si="30"/>
        <v>2200</v>
      </c>
      <c r="AF28" s="102"/>
      <c r="AG28" s="57">
        <f t="shared" ca="1" si="31"/>
        <v>15</v>
      </c>
      <c r="AH28" s="62">
        <f t="shared" ca="1" si="32"/>
        <v>200</v>
      </c>
      <c r="AJ28" s="200"/>
      <c r="AK28" s="169" t="s">
        <v>193</v>
      </c>
      <c r="AL28" s="173">
        <v>57.741</v>
      </c>
    </row>
    <row r="29" spans="1:38" x14ac:dyDescent="0.15">
      <c r="A29" s="59" t="s">
        <v>445</v>
      </c>
      <c r="B29" s="56">
        <f t="shared" ca="1" si="6"/>
        <v>42555</v>
      </c>
      <c r="C29" s="68">
        <f t="shared" ca="1" si="7"/>
        <v>55.741</v>
      </c>
      <c r="D29" s="68">
        <f t="shared" ca="1" si="8"/>
        <v>51.307000000000002</v>
      </c>
      <c r="E29" s="68">
        <f t="shared" ca="1" si="9"/>
        <v>64.878999999999991</v>
      </c>
      <c r="F29" s="68">
        <f t="shared" ca="1" si="10"/>
        <v>54.631999999999991</v>
      </c>
      <c r="G29" s="68">
        <f t="shared" ca="1" si="11"/>
        <v>52.573999999999998</v>
      </c>
      <c r="H29" s="68">
        <f t="shared" ca="1" si="12"/>
        <v>56.545000000000002</v>
      </c>
      <c r="I29" s="68">
        <f t="shared" ca="1" si="13"/>
        <v>52.631</v>
      </c>
      <c r="J29" s="68">
        <f t="shared" ca="1" si="34"/>
        <v>51.417000000000002</v>
      </c>
      <c r="K29" s="68">
        <f t="shared" ca="1" si="0"/>
        <v>61.051000000000002</v>
      </c>
      <c r="L29" s="68">
        <f t="shared" ca="1" si="1"/>
        <v>52.260000000000005</v>
      </c>
      <c r="M29" s="68">
        <f t="shared" ca="1" si="2"/>
        <v>56.974999999999994</v>
      </c>
      <c r="N29" s="68">
        <f t="shared" ca="1" si="3"/>
        <v>52.186</v>
      </c>
      <c r="O29" s="68">
        <f t="shared" ca="1" si="15"/>
        <v>66.62299999999999</v>
      </c>
      <c r="P29" s="103"/>
      <c r="Q29" s="69">
        <f ca="1">$AL$61-INDIRECT(A29&amp;"!L44")</f>
        <v>59.23</v>
      </c>
      <c r="R29" s="69">
        <f t="shared" ca="1" si="17"/>
        <v>55.465000000000003</v>
      </c>
      <c r="S29" s="61">
        <f t="shared" ca="1" si="33"/>
        <v>900</v>
      </c>
      <c r="T29" s="57">
        <f t="shared" ca="1" si="19"/>
        <v>280</v>
      </c>
      <c r="U29" s="62">
        <f t="shared" ca="1" si="20"/>
        <v>450</v>
      </c>
      <c r="V29" s="57">
        <f t="shared" ca="1" si="21"/>
        <v>100</v>
      </c>
      <c r="W29" s="57">
        <f t="shared" ca="1" si="22"/>
        <v>12</v>
      </c>
      <c r="X29" s="57">
        <f t="shared" ca="1" si="23"/>
        <v>800</v>
      </c>
      <c r="Y29" s="57">
        <f t="shared" ca="1" si="24"/>
        <v>25</v>
      </c>
      <c r="Z29" s="57">
        <f t="shared" ca="1" si="25"/>
        <v>20</v>
      </c>
      <c r="AA29" s="57">
        <f t="shared" ca="1" si="26"/>
        <v>10</v>
      </c>
      <c r="AB29" s="57">
        <f t="shared" ca="1" si="27"/>
        <v>10</v>
      </c>
      <c r="AC29" s="57">
        <f t="shared" ca="1" si="28"/>
        <v>12</v>
      </c>
      <c r="AD29" s="57">
        <f t="shared" ca="1" si="29"/>
        <v>200</v>
      </c>
      <c r="AE29" s="57">
        <f t="shared" ca="1" si="30"/>
        <v>2000</v>
      </c>
      <c r="AF29" s="102"/>
      <c r="AG29" s="57">
        <f t="shared" ca="1" si="31"/>
        <v>15</v>
      </c>
      <c r="AH29" s="62">
        <f t="shared" ca="1" si="32"/>
        <v>200</v>
      </c>
      <c r="AJ29" s="201"/>
      <c r="AK29" s="64" t="s">
        <v>194</v>
      </c>
      <c r="AL29" s="174">
        <v>57.701000000000001</v>
      </c>
    </row>
    <row r="30" spans="1:38" x14ac:dyDescent="0.15">
      <c r="A30" s="59" t="s">
        <v>446</v>
      </c>
      <c r="B30" s="56">
        <f t="shared" ca="1" si="6"/>
        <v>42562</v>
      </c>
      <c r="C30" s="68">
        <f t="shared" ca="1" si="7"/>
        <v>55.323</v>
      </c>
      <c r="D30" s="68">
        <f t="shared" ca="1" si="8"/>
        <v>50.451000000000001</v>
      </c>
      <c r="E30" s="68">
        <f t="shared" ca="1" si="9"/>
        <v>65.073999999999998</v>
      </c>
      <c r="F30" s="68">
        <f t="shared" ca="1" si="10"/>
        <v>54.350999999999999</v>
      </c>
      <c r="G30" s="68">
        <f t="shared" ca="1" si="11"/>
        <v>52.411000000000001</v>
      </c>
      <c r="H30" s="68">
        <f t="shared" ca="1" si="12"/>
        <v>56.31</v>
      </c>
      <c r="I30" s="68">
        <f t="shared" ca="1" si="13"/>
        <v>52.430999999999997</v>
      </c>
      <c r="J30" s="68">
        <f t="shared" ca="1" si="34"/>
        <v>51.408999999999999</v>
      </c>
      <c r="K30" s="68">
        <f t="shared" ca="1" si="0"/>
        <v>60.975999999999999</v>
      </c>
      <c r="L30" s="68">
        <f t="shared" ca="1" si="1"/>
        <v>52.222999999999999</v>
      </c>
      <c r="M30" s="68">
        <f t="shared" ca="1" si="2"/>
        <v>56.688000000000002</v>
      </c>
      <c r="N30" s="68">
        <f t="shared" ca="1" si="3"/>
        <v>51.837000000000003</v>
      </c>
      <c r="O30" s="68">
        <f t="shared" ca="1" si="15"/>
        <v>66.867999999999995</v>
      </c>
      <c r="P30" s="103"/>
      <c r="Q30" s="69">
        <f t="shared" ca="1" si="16"/>
        <v>59.358999999999995</v>
      </c>
      <c r="R30" s="69">
        <f t="shared" ca="1" si="17"/>
        <v>55.18</v>
      </c>
      <c r="S30" s="61">
        <f t="shared" ca="1" si="33"/>
        <v>1000</v>
      </c>
      <c r="T30" s="57">
        <f t="shared" ca="1" si="19"/>
        <v>220</v>
      </c>
      <c r="U30" s="62">
        <f t="shared" ca="1" si="20"/>
        <v>100</v>
      </c>
      <c r="V30" s="57">
        <f t="shared" ca="1" si="21"/>
        <v>60</v>
      </c>
      <c r="W30" s="57">
        <f t="shared" ca="1" si="22"/>
        <v>15</v>
      </c>
      <c r="X30" s="57">
        <f t="shared" ca="1" si="23"/>
        <v>700</v>
      </c>
      <c r="Y30" s="57">
        <f t="shared" ca="1" si="24"/>
        <v>25</v>
      </c>
      <c r="Z30" s="57">
        <f t="shared" ca="1" si="25"/>
        <v>30</v>
      </c>
      <c r="AA30" s="57">
        <f t="shared" ca="1" si="26"/>
        <v>10</v>
      </c>
      <c r="AB30" s="57">
        <f t="shared" ca="1" si="27"/>
        <v>10</v>
      </c>
      <c r="AC30" s="57">
        <f t="shared" ca="1" si="28"/>
        <v>20</v>
      </c>
      <c r="AD30" s="57">
        <f t="shared" ca="1" si="29"/>
        <v>200</v>
      </c>
      <c r="AE30" s="57">
        <f t="shared" ca="1" si="30"/>
        <v>2000</v>
      </c>
      <c r="AF30" s="102"/>
      <c r="AG30" s="57">
        <f t="shared" ca="1" si="31"/>
        <v>12</v>
      </c>
      <c r="AH30" s="62">
        <f ca="1">INDIRECT(A30&amp;"!D53")</f>
        <v>200</v>
      </c>
      <c r="AJ30" s="199" t="s">
        <v>62</v>
      </c>
      <c r="AK30" s="63" t="s">
        <v>195</v>
      </c>
      <c r="AL30" s="172">
        <v>101.988</v>
      </c>
    </row>
    <row r="31" spans="1:38" x14ac:dyDescent="0.15">
      <c r="A31" s="59" t="s">
        <v>449</v>
      </c>
      <c r="B31" s="56">
        <f t="shared" ca="1" si="6"/>
        <v>42570</v>
      </c>
      <c r="C31" s="68">
        <f t="shared" ca="1" si="7"/>
        <v>55.1</v>
      </c>
      <c r="D31" s="68">
        <f t="shared" ca="1" si="8"/>
        <v>50.567</v>
      </c>
      <c r="E31" s="68">
        <f t="shared" ca="1" si="9"/>
        <v>64.94</v>
      </c>
      <c r="F31" s="68">
        <f t="shared" ca="1" si="10"/>
        <v>54.319999999999993</v>
      </c>
      <c r="G31" s="68">
        <f ca="1">$AL$22-INDIRECT(A31&amp;"!L16")</f>
        <v>52.356000000000002</v>
      </c>
      <c r="H31" s="68">
        <f t="shared" ca="1" si="12"/>
        <v>56.098999999999997</v>
      </c>
      <c r="I31" s="68">
        <f t="shared" ca="1" si="13"/>
        <v>52.263999999999996</v>
      </c>
      <c r="J31" s="68">
        <f t="shared" ca="1" si="34"/>
        <v>51.338000000000001</v>
      </c>
      <c r="K31" s="68">
        <f t="shared" ca="1" si="0"/>
        <v>60.902000000000001</v>
      </c>
      <c r="L31" s="68">
        <f t="shared" ca="1" si="1"/>
        <v>52.137</v>
      </c>
      <c r="M31" s="68">
        <f t="shared" ca="1" si="2"/>
        <v>56.451000000000001</v>
      </c>
      <c r="N31" s="68">
        <f t="shared" ca="1" si="3"/>
        <v>51.779000000000003</v>
      </c>
      <c r="O31" s="68">
        <f t="shared" ca="1" si="15"/>
        <v>66.956999999999994</v>
      </c>
      <c r="P31" s="103"/>
      <c r="Q31" s="69">
        <f t="shared" ca="1" si="16"/>
        <v>59.137999999999998</v>
      </c>
      <c r="R31" s="69">
        <f t="shared" ca="1" si="17"/>
        <v>54.959000000000003</v>
      </c>
      <c r="S31" s="61">
        <f t="shared" ca="1" si="33"/>
        <v>1100</v>
      </c>
      <c r="T31" s="57">
        <f t="shared" ca="1" si="19"/>
        <v>280</v>
      </c>
      <c r="U31" s="62">
        <f t="shared" ca="1" si="20"/>
        <v>200</v>
      </c>
      <c r="V31" s="57">
        <f t="shared" ca="1" si="21"/>
        <v>75</v>
      </c>
      <c r="W31" s="57">
        <f t="shared" ca="1" si="22"/>
        <v>15</v>
      </c>
      <c r="X31" s="57">
        <f t="shared" ca="1" si="23"/>
        <v>800</v>
      </c>
      <c r="Y31" s="57">
        <f t="shared" ca="1" si="24"/>
        <v>25</v>
      </c>
      <c r="Z31" s="57">
        <f t="shared" ca="1" si="25"/>
        <v>30</v>
      </c>
      <c r="AA31" s="57">
        <f t="shared" ca="1" si="26"/>
        <v>10</v>
      </c>
      <c r="AB31" s="57">
        <f t="shared" ca="1" si="27"/>
        <v>10</v>
      </c>
      <c r="AC31" s="57">
        <f t="shared" ca="1" si="28"/>
        <v>20</v>
      </c>
      <c r="AD31" s="57">
        <f t="shared" ca="1" si="29"/>
        <v>180</v>
      </c>
      <c r="AE31" s="57">
        <f t="shared" ca="1" si="30"/>
        <v>2000</v>
      </c>
      <c r="AF31" s="102"/>
      <c r="AG31" s="57">
        <f t="shared" ca="1" si="31"/>
        <v>15</v>
      </c>
      <c r="AH31" s="62">
        <f t="shared" ref="AH31:AH33" ca="1" si="35">INDIRECT(A31&amp;"!D53")</f>
        <v>200</v>
      </c>
      <c r="AJ31" s="200"/>
      <c r="AK31" s="169" t="s">
        <v>196</v>
      </c>
      <c r="AL31" s="173">
        <v>102.298</v>
      </c>
    </row>
    <row r="32" spans="1:38" x14ac:dyDescent="0.15">
      <c r="A32" s="59" t="s">
        <v>451</v>
      </c>
      <c r="B32" s="56">
        <f t="shared" ca="1" si="6"/>
        <v>42576</v>
      </c>
      <c r="C32" s="68">
        <f t="shared" ca="1" si="7"/>
        <v>54.691000000000003</v>
      </c>
      <c r="D32" s="68">
        <f t="shared" ca="1" si="8"/>
        <v>49.980999999999995</v>
      </c>
      <c r="E32" s="68">
        <f t="shared" ca="1" si="9"/>
        <v>64.926000000000002</v>
      </c>
      <c r="F32" s="68">
        <f t="shared" ca="1" si="10"/>
        <v>53.935999999999993</v>
      </c>
      <c r="G32" s="68">
        <f t="shared" ca="1" si="11"/>
        <v>52.189</v>
      </c>
      <c r="H32" s="68">
        <f t="shared" ca="1" si="12"/>
        <v>55.703999999999994</v>
      </c>
      <c r="I32" s="68">
        <f t="shared" ca="1" si="13"/>
        <v>52.131</v>
      </c>
      <c r="J32" s="68">
        <f t="shared" ca="1" si="34"/>
        <v>51.286999999999999</v>
      </c>
      <c r="K32" s="68">
        <f t="shared" ca="1" si="0"/>
        <v>60.681000000000004</v>
      </c>
      <c r="L32" s="68">
        <f t="shared" ca="1" si="1"/>
        <v>52.035000000000004</v>
      </c>
      <c r="M32" s="68">
        <f t="shared" ca="1" si="2"/>
        <v>56.135999999999996</v>
      </c>
      <c r="N32" s="68">
        <f t="shared" ca="1" si="3"/>
        <v>51.5</v>
      </c>
      <c r="O32" s="68">
        <f t="shared" ca="1" si="15"/>
        <v>66.801000000000002</v>
      </c>
      <c r="P32" s="103"/>
      <c r="Q32" s="69">
        <f t="shared" ca="1" si="16"/>
        <v>59.04</v>
      </c>
      <c r="R32" s="69">
        <f ca="1">$AL$63-INDIRECT(A32&amp;"!C51")</f>
        <v>54.625</v>
      </c>
      <c r="S32" s="61">
        <f t="shared" ca="1" si="33"/>
        <v>800</v>
      </c>
      <c r="T32" s="57">
        <f t="shared" ca="1" si="19"/>
        <v>300</v>
      </c>
      <c r="U32" s="62">
        <f t="shared" ca="1" si="20"/>
        <v>300</v>
      </c>
      <c r="V32" s="57">
        <f t="shared" ca="1" si="21"/>
        <v>40</v>
      </c>
      <c r="W32" s="57">
        <f t="shared" ca="1" si="22"/>
        <v>12</v>
      </c>
      <c r="X32" s="57">
        <f t="shared" ca="1" si="23"/>
        <v>700</v>
      </c>
      <c r="Y32" s="57">
        <f t="shared" ca="1" si="24"/>
        <v>25</v>
      </c>
      <c r="Z32" s="57">
        <f t="shared" ca="1" si="25"/>
        <v>30</v>
      </c>
      <c r="AA32" s="57">
        <f t="shared" ca="1" si="26"/>
        <v>10</v>
      </c>
      <c r="AB32" s="57">
        <f t="shared" ca="1" si="27"/>
        <v>10</v>
      </c>
      <c r="AC32" s="57">
        <f t="shared" ca="1" si="28"/>
        <v>15</v>
      </c>
      <c r="AD32" s="57">
        <f t="shared" ca="1" si="29"/>
        <v>200</v>
      </c>
      <c r="AE32" s="57">
        <f t="shared" ca="1" si="30"/>
        <v>1800</v>
      </c>
      <c r="AF32" s="102"/>
      <c r="AG32" s="57">
        <f t="shared" ca="1" si="31"/>
        <v>15</v>
      </c>
      <c r="AH32" s="62">
        <f t="shared" ca="1" si="35"/>
        <v>220</v>
      </c>
      <c r="AJ32" s="200"/>
      <c r="AK32" s="169" t="s">
        <v>197</v>
      </c>
      <c r="AL32" s="173">
        <v>102.206</v>
      </c>
    </row>
    <row r="33" spans="1:38" x14ac:dyDescent="0.15">
      <c r="A33" s="59" t="s">
        <v>453</v>
      </c>
      <c r="B33" s="56">
        <f t="shared" ca="1" si="6"/>
        <v>42583</v>
      </c>
      <c r="C33" s="68">
        <f t="shared" ca="1" si="7"/>
        <v>54.824000000000005</v>
      </c>
      <c r="D33" s="68">
        <f t="shared" ca="1" si="8"/>
        <v>50.015000000000001</v>
      </c>
      <c r="E33" s="68">
        <f t="shared" ca="1" si="9"/>
        <v>65.126999999999995</v>
      </c>
      <c r="F33" s="68">
        <f t="shared" ca="1" si="10"/>
        <v>54.064999999999998</v>
      </c>
      <c r="G33" s="68">
        <f t="shared" ca="1" si="11"/>
        <v>52.135999999999996</v>
      </c>
      <c r="H33" s="68">
        <f t="shared" ca="1" si="12"/>
        <v>55.945</v>
      </c>
      <c r="I33" s="68">
        <f t="shared" ca="1" si="13"/>
        <v>52.247999999999998</v>
      </c>
      <c r="J33" s="68">
        <f t="shared" ca="1" si="34"/>
        <v>51.173999999999999</v>
      </c>
      <c r="K33" s="68">
        <f t="shared" ca="1" si="0"/>
        <v>60.928000000000004</v>
      </c>
      <c r="L33" s="68">
        <f t="shared" ca="1" si="1"/>
        <v>52.122</v>
      </c>
      <c r="M33" s="68">
        <f t="shared" ca="1" si="2"/>
        <v>56.201999999999998</v>
      </c>
      <c r="N33" s="68">
        <f t="shared" ca="1" si="3"/>
        <v>51.693000000000005</v>
      </c>
      <c r="O33" s="68">
        <f t="shared" ca="1" si="15"/>
        <v>68.974999999999994</v>
      </c>
      <c r="P33" s="103"/>
      <c r="Q33" s="69">
        <f t="shared" ca="1" si="16"/>
        <v>59.357999999999997</v>
      </c>
      <c r="R33" s="69">
        <f t="shared" ca="1" si="17"/>
        <v>54.512</v>
      </c>
      <c r="S33" s="61">
        <f t="shared" ca="1" si="33"/>
        <v>900</v>
      </c>
      <c r="T33" s="57">
        <f t="shared" ca="1" si="19"/>
        <v>250</v>
      </c>
      <c r="U33" s="62">
        <f t="shared" ca="1" si="20"/>
        <v>300</v>
      </c>
      <c r="V33" s="57">
        <f t="shared" ca="1" si="21"/>
        <v>40</v>
      </c>
      <c r="W33" s="57">
        <f t="shared" ca="1" si="22"/>
        <v>12</v>
      </c>
      <c r="X33" s="57">
        <f t="shared" ca="1" si="23"/>
        <v>800</v>
      </c>
      <c r="Y33" s="57">
        <f t="shared" ca="1" si="24"/>
        <v>25</v>
      </c>
      <c r="Z33" s="57">
        <f t="shared" ca="1" si="25"/>
        <v>30</v>
      </c>
      <c r="AA33" s="57">
        <f t="shared" ca="1" si="26"/>
        <v>10</v>
      </c>
      <c r="AB33" s="57">
        <f t="shared" ca="1" si="27"/>
        <v>8</v>
      </c>
      <c r="AC33" s="57">
        <f t="shared" ca="1" si="28"/>
        <v>15</v>
      </c>
      <c r="AD33" s="57">
        <f t="shared" ca="1" si="29"/>
        <v>200</v>
      </c>
      <c r="AE33" s="57">
        <f t="shared" ca="1" si="30"/>
        <v>2000</v>
      </c>
      <c r="AF33" s="102"/>
      <c r="AG33" s="57">
        <f t="shared" ca="1" si="31"/>
        <v>15</v>
      </c>
      <c r="AH33" s="62">
        <f t="shared" ca="1" si="35"/>
        <v>200</v>
      </c>
      <c r="AJ33" s="200"/>
      <c r="AK33" s="169" t="s">
        <v>198</v>
      </c>
      <c r="AL33" s="173">
        <v>102.142</v>
      </c>
    </row>
    <row r="34" spans="1:38" x14ac:dyDescent="0.15">
      <c r="A34" s="59" t="s">
        <v>518</v>
      </c>
      <c r="B34" s="56">
        <f t="shared" ref="B34:B52" ca="1" si="36">INDIRECT(A34&amp;"!A8")</f>
        <v>42590</v>
      </c>
      <c r="C34" s="68">
        <f t="shared" ref="C34:C52" ca="1" si="37">$AL$6-INDIRECT(A34&amp;"!E9")</f>
        <v>54.652000000000001</v>
      </c>
      <c r="D34" s="68">
        <f t="shared" ref="D34:D52" ca="1" si="38">$AL$10-INDIRECT(A34&amp;"!K9")</f>
        <v>50.083999999999996</v>
      </c>
      <c r="E34" s="68">
        <f t="shared" ref="E34:E52" ca="1" si="39">$AL$13-INDIRECT(A34&amp;"!P9")</f>
        <v>64.926999999999992</v>
      </c>
      <c r="F34" s="68">
        <f t="shared" ref="F34:F52" ca="1" si="40">$AL$18-INDIRECT(A34&amp;"!F16")</f>
        <v>53.899999999999991</v>
      </c>
      <c r="G34" s="68">
        <f t="shared" ref="G34:G52" ca="1" si="41">$AL$22-INDIRECT(A34&amp;"!L16")</f>
        <v>52.197000000000003</v>
      </c>
      <c r="H34" s="68">
        <f t="shared" ref="H34:H52" ca="1" si="42">$AL$24-INDIRECT(A34&amp;"!O16")</f>
        <v>55.628</v>
      </c>
      <c r="I34" s="68">
        <f t="shared" ref="I34:I52" ca="1" si="43">$AL$26-INDIRECT(A34&amp;"!C23")</f>
        <v>52.158000000000001</v>
      </c>
      <c r="J34" s="68">
        <f t="shared" ref="J34:J51" ca="1" si="44">$AL$29-INDIRECT(A34&amp;"!H23")</f>
        <v>51.295000000000002</v>
      </c>
      <c r="K34" s="68">
        <f t="shared" ca="1" si="0"/>
        <v>60.657000000000004</v>
      </c>
      <c r="L34" s="68">
        <f t="shared" ca="1" si="1"/>
        <v>52.024000000000001</v>
      </c>
      <c r="M34" s="68">
        <f t="shared" ca="1" si="2"/>
        <v>56.069000000000003</v>
      </c>
      <c r="N34" s="68">
        <f t="shared" ca="1" si="3"/>
        <v>51.552000000000007</v>
      </c>
      <c r="O34" s="68">
        <f t="shared" ref="O34:O52" ca="1" si="45">$AL$51-INDIRECT(A34&amp;"!G37")</f>
        <v>66.866</v>
      </c>
      <c r="P34" s="103"/>
      <c r="Q34" s="69">
        <f t="shared" ref="Q34:Q52" ca="1" si="46">$AL$61-INDIRECT(A34&amp;"!L44")</f>
        <v>59.035999999999994</v>
      </c>
      <c r="R34" s="69">
        <f t="shared" ref="R34:R49" ca="1" si="47">$AL$63-INDIRECT(A34&amp;"!C51")</f>
        <v>54.572000000000003</v>
      </c>
      <c r="S34" s="61">
        <f t="shared" ref="S34:S52" ca="1" si="48">INDIRECT(A34&amp;"!F11")</f>
        <v>900</v>
      </c>
      <c r="T34" s="57">
        <f t="shared" ref="T34:T52" ca="1" si="49">INDIRECT(A34&amp;"!M11")</f>
        <v>300</v>
      </c>
      <c r="U34" s="62">
        <f t="shared" ref="U34:U52" ca="1" si="50">INDIRECT(A34&amp;"!Q11")</f>
        <v>400</v>
      </c>
      <c r="V34" s="57">
        <f t="shared" ref="V34:V52" ca="1" si="51">INDIRECT(A34&amp;"!H18")</f>
        <v>30</v>
      </c>
      <c r="W34" s="57">
        <f t="shared" ref="W34:W52" ca="1" si="52">INDIRECT(A34&amp;"!N18")</f>
        <v>12</v>
      </c>
      <c r="X34" s="57">
        <f t="shared" ref="X34:X52" ca="1" si="53">INDIRECT(A34&amp;"!P18")</f>
        <v>600</v>
      </c>
      <c r="Y34" s="57">
        <f t="shared" ref="Y34:Y52" ca="1" si="54">INDIRECT(A34&amp;"!E25")</f>
        <v>20</v>
      </c>
      <c r="Z34" s="57">
        <f t="shared" ref="Z34:Z52" ca="1" si="55">INDIRECT(A34&amp;"!J25")</f>
        <v>30</v>
      </c>
      <c r="AA34" s="57">
        <f t="shared" ref="AA34:AA52" ca="1" si="56">INDIRECT(A34&amp;"!Q25")</f>
        <v>12</v>
      </c>
      <c r="AB34" s="57">
        <f t="shared" ref="AB34:AB52" ca="1" si="57">INDIRECT(A34&amp;"!F32")</f>
        <v>10</v>
      </c>
      <c r="AC34" s="57">
        <f t="shared" ref="AC34:AC52" ca="1" si="58">INDIRECT(A34&amp;"!L32")</f>
        <v>15</v>
      </c>
      <c r="AD34" s="57">
        <f t="shared" ref="AD34:AD52" ca="1" si="59">INDIRECT(A34&amp;"!Q32")</f>
        <v>220</v>
      </c>
      <c r="AE34" s="82">
        <f t="shared" ref="AE34:AE52" ca="1" si="60">INDIRECT(A34&amp;"!I39")</f>
        <v>2200</v>
      </c>
      <c r="AF34" s="185"/>
      <c r="AG34" s="57">
        <f t="shared" ref="AG34:AG52" ca="1" si="61">INDIRECT(A34&amp;"!N46")</f>
        <v>15</v>
      </c>
      <c r="AH34" s="62">
        <f t="shared" ref="AH34:AH52" ca="1" si="62">INDIRECT(A34&amp;"!D53")</f>
        <v>200</v>
      </c>
      <c r="AJ34" s="201"/>
      <c r="AK34" s="64" t="s">
        <v>199</v>
      </c>
      <c r="AL34" s="174">
        <v>102.155</v>
      </c>
    </row>
    <row r="35" spans="1:38" x14ac:dyDescent="0.15">
      <c r="A35" s="59" t="s">
        <v>524</v>
      </c>
      <c r="B35" s="56">
        <f t="shared" ca="1" si="36"/>
        <v>42597</v>
      </c>
      <c r="C35" s="68">
        <f t="shared" ca="1" si="37"/>
        <v>54.397000000000006</v>
      </c>
      <c r="D35" s="68">
        <f t="shared" ca="1" si="38"/>
        <v>49.863999999999997</v>
      </c>
      <c r="E35" s="68">
        <f t="shared" ca="1" si="39"/>
        <v>64.849000000000004</v>
      </c>
      <c r="F35" s="68">
        <f t="shared" ca="1" si="40"/>
        <v>53.738</v>
      </c>
      <c r="G35" s="68">
        <f t="shared" ca="1" si="41"/>
        <v>52.109000000000002</v>
      </c>
      <c r="H35" s="68">
        <f t="shared" ca="1" si="42"/>
        <v>55.384999999999998</v>
      </c>
      <c r="I35" s="68">
        <f t="shared" ca="1" si="43"/>
        <v>52.013999999999996</v>
      </c>
      <c r="J35" s="68">
        <f t="shared" ca="1" si="44"/>
        <v>51.255000000000003</v>
      </c>
      <c r="K35" s="68">
        <f t="shared" ref="K35:K52" ca="1" si="63">$AL$34-INDIRECT(A35&amp;"!O23")</f>
        <v>60.558</v>
      </c>
      <c r="L35" s="68">
        <f t="shared" ref="L35:L52" ca="1" si="64">$AL$38-INDIRECT(A35&amp;"!E30")</f>
        <v>51.884</v>
      </c>
      <c r="M35" s="68">
        <f t="shared" ref="M35:M52" ca="1" si="65">$AL$42-INDIRECT(A35&amp;"!J30")</f>
        <v>55.878999999999998</v>
      </c>
      <c r="N35" s="68">
        <f t="shared" ref="N35:N52" ca="1" si="66">$AL$45-INDIRECT(A35&amp;"!O30")</f>
        <v>51.400000000000006</v>
      </c>
      <c r="O35" s="68">
        <f t="shared" ca="1" si="45"/>
        <v>66.807999999999993</v>
      </c>
      <c r="P35" s="103"/>
      <c r="Q35" s="69">
        <f t="shared" ca="1" si="46"/>
        <v>58.905000000000001</v>
      </c>
      <c r="R35" s="69">
        <f t="shared" ca="1" si="47"/>
        <v>54.313000000000002</v>
      </c>
      <c r="S35" s="61">
        <f t="shared" ca="1" si="48"/>
        <v>1000</v>
      </c>
      <c r="T35" s="57">
        <f t="shared" ca="1" si="49"/>
        <v>280</v>
      </c>
      <c r="U35" s="62">
        <f t="shared" ca="1" si="50"/>
        <v>250</v>
      </c>
      <c r="V35" s="57">
        <f t="shared" ca="1" si="51"/>
        <v>30</v>
      </c>
      <c r="W35" s="57">
        <f t="shared" ca="1" si="52"/>
        <v>12</v>
      </c>
      <c r="X35" s="57">
        <f t="shared" ca="1" si="53"/>
        <v>600</v>
      </c>
      <c r="Y35" s="57">
        <f t="shared" ca="1" si="54"/>
        <v>20</v>
      </c>
      <c r="Z35" s="57">
        <f t="shared" ca="1" si="55"/>
        <v>30</v>
      </c>
      <c r="AA35" s="57">
        <f t="shared" ca="1" si="56"/>
        <v>10</v>
      </c>
      <c r="AB35" s="57">
        <f t="shared" ca="1" si="57"/>
        <v>10</v>
      </c>
      <c r="AC35" s="57">
        <f t="shared" ca="1" si="58"/>
        <v>20</v>
      </c>
      <c r="AD35" s="57">
        <f t="shared" ca="1" si="59"/>
        <v>250</v>
      </c>
      <c r="AE35" s="82">
        <f t="shared" ca="1" si="60"/>
        <v>2200</v>
      </c>
      <c r="AF35" s="185"/>
      <c r="AG35" s="57">
        <f t="shared" ca="1" si="61"/>
        <v>15</v>
      </c>
      <c r="AH35" s="62">
        <f t="shared" ca="1" si="62"/>
        <v>220</v>
      </c>
      <c r="AJ35" s="199" t="s">
        <v>200</v>
      </c>
      <c r="AK35" s="63" t="s">
        <v>201</v>
      </c>
      <c r="AL35" s="172">
        <v>75.423000000000002</v>
      </c>
    </row>
    <row r="36" spans="1:38" x14ac:dyDescent="0.15">
      <c r="A36" s="59" t="s">
        <v>561</v>
      </c>
      <c r="B36" s="56">
        <f t="shared" ca="1" si="36"/>
        <v>42605</v>
      </c>
      <c r="C36" s="68">
        <f t="shared" ca="1" si="37"/>
        <v>56.49</v>
      </c>
      <c r="D36" s="68">
        <f t="shared" ca="1" si="38"/>
        <v>51.587999999999994</v>
      </c>
      <c r="E36" s="68">
        <f t="shared" ca="1" si="39"/>
        <v>64.99799999999999</v>
      </c>
      <c r="F36" s="68">
        <f t="shared" ca="1" si="40"/>
        <v>55.001999999999995</v>
      </c>
      <c r="G36" s="68">
        <f t="shared" ca="1" si="41"/>
        <v>52.768999999999998</v>
      </c>
      <c r="H36" s="68">
        <f t="shared" ca="1" si="42"/>
        <v>57.891999999999996</v>
      </c>
      <c r="I36" s="68">
        <f t="shared" ca="1" si="43"/>
        <v>53.198999999999998</v>
      </c>
      <c r="J36" s="68">
        <f t="shared" ca="1" si="44"/>
        <v>51.633000000000003</v>
      </c>
      <c r="K36" s="68">
        <f t="shared" ca="1" si="63"/>
        <v>61.228999999999999</v>
      </c>
      <c r="L36" s="68">
        <f t="shared" ca="1" si="64"/>
        <v>51.551000000000002</v>
      </c>
      <c r="M36" s="68">
        <f t="shared" ca="1" si="65"/>
        <v>57.51</v>
      </c>
      <c r="N36" s="68">
        <f t="shared" ca="1" si="66"/>
        <v>52.649000000000001</v>
      </c>
      <c r="O36" s="68">
        <f t="shared" ca="1" si="45"/>
        <v>67.085999999999999</v>
      </c>
      <c r="P36" s="103"/>
      <c r="Q36" s="69">
        <f t="shared" ca="1" si="46"/>
        <v>60.153999999999996</v>
      </c>
      <c r="R36" s="69">
        <f t="shared" ca="1" si="47"/>
        <v>56.879999999999995</v>
      </c>
      <c r="S36" s="61">
        <f t="shared" ca="1" si="48"/>
        <v>800</v>
      </c>
      <c r="T36" s="57">
        <f t="shared" ca="1" si="49"/>
        <v>220</v>
      </c>
      <c r="U36" s="62">
        <f t="shared" ca="1" si="50"/>
        <v>500</v>
      </c>
      <c r="V36" s="57">
        <f t="shared" ca="1" si="51"/>
        <v>25</v>
      </c>
      <c r="W36" s="57">
        <f t="shared" ca="1" si="52"/>
        <v>12</v>
      </c>
      <c r="X36" s="57">
        <f t="shared" ca="1" si="53"/>
        <v>500</v>
      </c>
      <c r="Y36" s="57">
        <f t="shared" ca="1" si="54"/>
        <v>20</v>
      </c>
      <c r="Z36" s="57">
        <f t="shared" ca="1" si="55"/>
        <v>40</v>
      </c>
      <c r="AA36" s="57">
        <f t="shared" ca="1" si="56"/>
        <v>10</v>
      </c>
      <c r="AB36" s="57">
        <f t="shared" ca="1" si="57"/>
        <v>10</v>
      </c>
      <c r="AC36" s="57">
        <f t="shared" ca="1" si="58"/>
        <v>15</v>
      </c>
      <c r="AD36" s="57">
        <f t="shared" ca="1" si="59"/>
        <v>250</v>
      </c>
      <c r="AE36" s="82">
        <f t="shared" ca="1" si="60"/>
        <v>2000</v>
      </c>
      <c r="AF36" s="185"/>
      <c r="AG36" s="57">
        <f t="shared" ca="1" si="61"/>
        <v>15</v>
      </c>
      <c r="AH36" s="62">
        <f t="shared" ca="1" si="62"/>
        <v>220</v>
      </c>
      <c r="AJ36" s="200"/>
      <c r="AK36" s="169" t="s">
        <v>202</v>
      </c>
      <c r="AL36" s="173">
        <v>75.198999999999998</v>
      </c>
    </row>
    <row r="37" spans="1:38" x14ac:dyDescent="0.15">
      <c r="A37" s="59" t="s">
        <v>593</v>
      </c>
      <c r="B37" s="56">
        <f t="shared" ca="1" si="36"/>
        <v>42611</v>
      </c>
      <c r="C37" s="68">
        <f t="shared" ca="1" si="37"/>
        <v>56.619</v>
      </c>
      <c r="D37" s="68">
        <f t="shared" ca="1" si="38"/>
        <v>51.305999999999997</v>
      </c>
      <c r="E37" s="68">
        <f t="shared" ca="1" si="39"/>
        <v>65.433999999999997</v>
      </c>
      <c r="F37" s="68">
        <f t="shared" ca="1" si="40"/>
        <v>55.175999999999995</v>
      </c>
      <c r="G37" s="68">
        <f t="shared" ca="1" si="41"/>
        <v>52.834000000000003</v>
      </c>
      <c r="H37" s="68">
        <f t="shared" ca="1" si="42"/>
        <v>57.861999999999995</v>
      </c>
      <c r="I37" s="68">
        <f t="shared" ca="1" si="43"/>
        <v>53.06</v>
      </c>
      <c r="J37" s="68">
        <f t="shared" ca="1" si="44"/>
        <v>51.646999999999998</v>
      </c>
      <c r="K37" s="68">
        <f t="shared" ca="1" si="63"/>
        <v>61.605000000000004</v>
      </c>
      <c r="L37" s="68">
        <f t="shared" ca="1" si="64"/>
        <v>52.535000000000004</v>
      </c>
      <c r="M37" s="68">
        <f t="shared" ca="1" si="65"/>
        <v>57.762</v>
      </c>
      <c r="N37" s="68">
        <f t="shared" ca="1" si="66"/>
        <v>52.539000000000001</v>
      </c>
      <c r="O37" s="68">
        <f t="shared" ca="1" si="45"/>
        <v>67.045000000000002</v>
      </c>
      <c r="P37" s="103"/>
      <c r="Q37" s="69">
        <f t="shared" ca="1" si="46"/>
        <v>60.528999999999996</v>
      </c>
      <c r="R37" s="69">
        <f t="shared" ca="1" si="47"/>
        <v>56.756</v>
      </c>
      <c r="S37" s="61">
        <f t="shared" ca="1" si="48"/>
        <v>800</v>
      </c>
      <c r="T37" s="57">
        <f t="shared" ca="1" si="49"/>
        <v>220</v>
      </c>
      <c r="U37" s="62">
        <f t="shared" ca="1" si="50"/>
        <v>600</v>
      </c>
      <c r="V37" s="57">
        <f t="shared" ca="1" si="51"/>
        <v>20</v>
      </c>
      <c r="W37" s="57">
        <f t="shared" ca="1" si="52"/>
        <v>10</v>
      </c>
      <c r="X37" s="57">
        <f t="shared" ca="1" si="53"/>
        <v>500</v>
      </c>
      <c r="Y37" s="57">
        <f t="shared" ca="1" si="54"/>
        <v>20</v>
      </c>
      <c r="Z37" s="57">
        <f t="shared" ca="1" si="55"/>
        <v>50</v>
      </c>
      <c r="AA37" s="57">
        <f t="shared" ca="1" si="56"/>
        <v>10</v>
      </c>
      <c r="AB37" s="57">
        <f t="shared" ca="1" si="57"/>
        <v>10</v>
      </c>
      <c r="AC37" s="57">
        <f t="shared" ca="1" si="58"/>
        <v>15</v>
      </c>
      <c r="AD37" s="57">
        <f t="shared" ca="1" si="59"/>
        <v>250</v>
      </c>
      <c r="AE37" s="82">
        <f t="shared" ca="1" si="60"/>
        <v>2000</v>
      </c>
      <c r="AF37" s="185"/>
      <c r="AG37" s="57">
        <f t="shared" ca="1" si="61"/>
        <v>12</v>
      </c>
      <c r="AH37" s="62">
        <f t="shared" ca="1" si="62"/>
        <v>200</v>
      </c>
      <c r="AJ37" s="200"/>
      <c r="AK37" s="169" t="s">
        <v>203</v>
      </c>
      <c r="AL37" s="173">
        <v>75.236999999999995</v>
      </c>
    </row>
    <row r="38" spans="1:38" x14ac:dyDescent="0.15">
      <c r="A38" s="59" t="s">
        <v>594</v>
      </c>
      <c r="B38" s="56">
        <f t="shared" ca="1" si="36"/>
        <v>42618</v>
      </c>
      <c r="C38" s="68">
        <f t="shared" ca="1" si="37"/>
        <v>55.997</v>
      </c>
      <c r="D38" s="68">
        <f t="shared" ca="1" si="38"/>
        <v>50.674999999999997</v>
      </c>
      <c r="E38" s="68">
        <f t="shared" ca="1" si="39"/>
        <v>65.275999999999996</v>
      </c>
      <c r="F38" s="68">
        <f t="shared" ca="1" si="40"/>
        <v>54.777000000000001</v>
      </c>
      <c r="G38" s="68">
        <f t="shared" ca="1" si="41"/>
        <v>52.603000000000002</v>
      </c>
      <c r="H38" s="68">
        <f t="shared" ca="1" si="42"/>
        <v>57.186</v>
      </c>
      <c r="I38" s="68">
        <f t="shared" ca="1" si="43"/>
        <v>52.759</v>
      </c>
      <c r="J38" s="68">
        <f t="shared" ca="1" si="44"/>
        <v>51.508000000000003</v>
      </c>
      <c r="K38" s="68">
        <f t="shared" ca="1" si="63"/>
        <v>61.344000000000001</v>
      </c>
      <c r="L38" s="68">
        <f t="shared" ca="1" si="64"/>
        <v>52.377000000000002</v>
      </c>
      <c r="M38" s="68">
        <f t="shared" ca="1" si="65"/>
        <v>57.343999999999994</v>
      </c>
      <c r="N38" s="68">
        <f t="shared" ca="1" si="66"/>
        <v>52.142000000000003</v>
      </c>
      <c r="O38" s="68">
        <f t="shared" ca="1" si="45"/>
        <v>66.826999999999998</v>
      </c>
      <c r="P38" s="103"/>
      <c r="Q38" s="69">
        <f t="shared" ca="1" si="46"/>
        <v>60.172999999999995</v>
      </c>
      <c r="R38" s="69">
        <f t="shared" ca="1" si="47"/>
        <v>56.069000000000003</v>
      </c>
      <c r="S38" s="61">
        <f t="shared" ca="1" si="48"/>
        <v>800</v>
      </c>
      <c r="T38" s="57">
        <f t="shared" ca="1" si="49"/>
        <v>220</v>
      </c>
      <c r="U38" s="62">
        <f t="shared" ca="1" si="50"/>
        <v>400</v>
      </c>
      <c r="V38" s="57">
        <f t="shared" ca="1" si="51"/>
        <v>15</v>
      </c>
      <c r="W38" s="57">
        <f t="shared" ca="1" si="52"/>
        <v>10</v>
      </c>
      <c r="X38" s="57">
        <f t="shared" ca="1" si="53"/>
        <v>600</v>
      </c>
      <c r="Y38" s="57">
        <f t="shared" ca="1" si="54"/>
        <v>20</v>
      </c>
      <c r="Z38" s="57">
        <f t="shared" ca="1" si="55"/>
        <v>40</v>
      </c>
      <c r="AA38" s="57">
        <f t="shared" ca="1" si="56"/>
        <v>12</v>
      </c>
      <c r="AB38" s="57">
        <f t="shared" ca="1" si="57"/>
        <v>10</v>
      </c>
      <c r="AC38" s="57">
        <f t="shared" ca="1" si="58"/>
        <v>20</v>
      </c>
      <c r="AD38" s="57">
        <f t="shared" ca="1" si="59"/>
        <v>250</v>
      </c>
      <c r="AE38" s="82">
        <f t="shared" ca="1" si="60"/>
        <v>1900</v>
      </c>
      <c r="AF38" s="185"/>
      <c r="AG38" s="57">
        <f t="shared" ca="1" si="61"/>
        <v>15</v>
      </c>
      <c r="AH38" s="62">
        <f t="shared" ca="1" si="62"/>
        <v>200</v>
      </c>
      <c r="AJ38" s="201"/>
      <c r="AK38" s="64" t="s">
        <v>204</v>
      </c>
      <c r="AL38" s="174">
        <v>75.206000000000003</v>
      </c>
    </row>
    <row r="39" spans="1:38" x14ac:dyDescent="0.15">
      <c r="A39" s="59" t="s">
        <v>595</v>
      </c>
      <c r="B39" s="56">
        <f t="shared" ca="1" si="36"/>
        <v>42625</v>
      </c>
      <c r="C39" s="68">
        <f t="shared" ca="1" si="37"/>
        <v>55.5</v>
      </c>
      <c r="D39" s="68">
        <f t="shared" ca="1" si="38"/>
        <v>50.481999999999999</v>
      </c>
      <c r="E39" s="68">
        <f t="shared" ca="1" si="39"/>
        <v>65.122</v>
      </c>
      <c r="F39" s="68">
        <f t="shared" ca="1" si="40"/>
        <v>54.466999999999999</v>
      </c>
      <c r="G39" s="68">
        <f t="shared" ca="1" si="41"/>
        <v>52.475999999999999</v>
      </c>
      <c r="H39" s="68">
        <f t="shared" ca="1" si="42"/>
        <v>56.58</v>
      </c>
      <c r="I39" s="68">
        <f t="shared" ca="1" si="43"/>
        <v>52.519999999999996</v>
      </c>
      <c r="J39" s="68">
        <f t="shared" ca="1" si="44"/>
        <v>51.465000000000003</v>
      </c>
      <c r="K39" s="68">
        <f t="shared" ca="1" si="63"/>
        <v>61.106000000000002</v>
      </c>
      <c r="L39" s="68">
        <f t="shared" ca="1" si="64"/>
        <v>52.284000000000006</v>
      </c>
      <c r="M39" s="68">
        <f t="shared" ca="1" si="65"/>
        <v>56.856999999999999</v>
      </c>
      <c r="N39" s="68">
        <f t="shared" ca="1" si="66"/>
        <v>51.930000000000007</v>
      </c>
      <c r="O39" s="68">
        <f t="shared" ca="1" si="45"/>
        <v>66.84</v>
      </c>
      <c r="P39" s="103"/>
      <c r="Q39" s="69">
        <f t="shared" ca="1" si="46"/>
        <v>59.828999999999994</v>
      </c>
      <c r="R39" s="69">
        <f t="shared" ca="1" si="47"/>
        <v>55.507999999999996</v>
      </c>
      <c r="S39" s="61">
        <f t="shared" ca="1" si="48"/>
        <v>700</v>
      </c>
      <c r="T39" s="57">
        <f t="shared" ca="1" si="49"/>
        <v>250</v>
      </c>
      <c r="U39" s="62">
        <f t="shared" ca="1" si="50"/>
        <v>550</v>
      </c>
      <c r="V39" s="57">
        <f t="shared" ca="1" si="51"/>
        <v>15</v>
      </c>
      <c r="W39" s="57">
        <f t="shared" ca="1" si="52"/>
        <v>10</v>
      </c>
      <c r="X39" s="57">
        <f t="shared" ca="1" si="53"/>
        <v>500</v>
      </c>
      <c r="Y39" s="57">
        <f t="shared" ca="1" si="54"/>
        <v>20</v>
      </c>
      <c r="Z39" s="57">
        <f t="shared" ca="1" si="55"/>
        <v>50</v>
      </c>
      <c r="AA39" s="57">
        <f t="shared" ca="1" si="56"/>
        <v>10</v>
      </c>
      <c r="AB39" s="57">
        <f t="shared" ca="1" si="57"/>
        <v>10</v>
      </c>
      <c r="AC39" s="57">
        <f t="shared" ca="1" si="58"/>
        <v>15</v>
      </c>
      <c r="AD39" s="57">
        <f t="shared" ca="1" si="59"/>
        <v>250</v>
      </c>
      <c r="AE39" s="82">
        <f t="shared" ca="1" si="60"/>
        <v>2200</v>
      </c>
      <c r="AF39" s="185"/>
      <c r="AG39" s="57">
        <f t="shared" ca="1" si="61"/>
        <v>20</v>
      </c>
      <c r="AH39" s="62">
        <f t="shared" ca="1" si="62"/>
        <v>220</v>
      </c>
      <c r="AJ39" s="199" t="s">
        <v>82</v>
      </c>
      <c r="AK39" s="63" t="s">
        <v>205</v>
      </c>
      <c r="AL39" s="172">
        <v>85.17</v>
      </c>
    </row>
    <row r="40" spans="1:38" x14ac:dyDescent="0.15">
      <c r="A40" s="59" t="s">
        <v>627</v>
      </c>
      <c r="B40" s="56">
        <f t="shared" ca="1" si="36"/>
        <v>42633</v>
      </c>
      <c r="C40" s="68">
        <f t="shared" ca="1" si="37"/>
        <v>52.969000000000001</v>
      </c>
      <c r="D40" s="68">
        <f t="shared" ca="1" si="38"/>
        <v>46.997</v>
      </c>
      <c r="E40" s="68">
        <f t="shared" ca="1" si="39"/>
        <v>64.438999999999993</v>
      </c>
      <c r="F40" s="68">
        <f t="shared" ca="1" si="40"/>
        <v>52.932999999999993</v>
      </c>
      <c r="G40" s="68">
        <f t="shared" ca="1" si="41"/>
        <v>51.353000000000002</v>
      </c>
      <c r="H40" s="68">
        <f t="shared" ca="1" si="42"/>
        <v>54.29</v>
      </c>
      <c r="I40" s="68">
        <f t="shared" ca="1" si="43"/>
        <v>50.801000000000002</v>
      </c>
      <c r="J40" s="68">
        <f t="shared" ca="1" si="44"/>
        <v>50.753999999999998</v>
      </c>
      <c r="K40" s="68">
        <f t="shared" ca="1" si="63"/>
        <v>60.685000000000002</v>
      </c>
      <c r="L40" s="68">
        <f t="shared" ca="1" si="64"/>
        <v>51.45</v>
      </c>
      <c r="M40" s="68">
        <f t="shared" ca="1" si="65"/>
        <v>55.322000000000003</v>
      </c>
      <c r="N40" s="68">
        <f t="shared" ca="1" si="66"/>
        <v>49.593000000000004</v>
      </c>
      <c r="O40" s="68">
        <f t="shared" ca="1" si="45"/>
        <v>66.781000000000006</v>
      </c>
      <c r="P40" s="103"/>
      <c r="Q40" s="69">
        <f t="shared" ca="1" si="46"/>
        <v>54.668999999999997</v>
      </c>
      <c r="R40" s="69">
        <f t="shared" ca="1" si="47"/>
        <v>50.658000000000001</v>
      </c>
      <c r="S40" s="61">
        <f t="shared" ca="1" si="48"/>
        <v>700</v>
      </c>
      <c r="T40" s="57">
        <f t="shared" ca="1" si="49"/>
        <v>220</v>
      </c>
      <c r="U40" s="62">
        <f t="shared" ca="1" si="50"/>
        <v>500</v>
      </c>
      <c r="V40" s="57">
        <f t="shared" ca="1" si="51"/>
        <v>15</v>
      </c>
      <c r="W40" s="57">
        <f t="shared" ca="1" si="52"/>
        <v>12</v>
      </c>
      <c r="X40" s="57">
        <f t="shared" ca="1" si="53"/>
        <v>800</v>
      </c>
      <c r="Y40" s="57">
        <f t="shared" ca="1" si="54"/>
        <v>20</v>
      </c>
      <c r="Z40" s="57">
        <f t="shared" ca="1" si="55"/>
        <v>20</v>
      </c>
      <c r="AA40" s="57">
        <f t="shared" ca="1" si="56"/>
        <v>10</v>
      </c>
      <c r="AB40" s="57">
        <f t="shared" ca="1" si="57"/>
        <v>10</v>
      </c>
      <c r="AC40" s="57">
        <f t="shared" ca="1" si="58"/>
        <v>15</v>
      </c>
      <c r="AD40" s="57">
        <f t="shared" ca="1" si="59"/>
        <v>250</v>
      </c>
      <c r="AE40" s="82">
        <f t="shared" ca="1" si="60"/>
        <v>2000</v>
      </c>
      <c r="AF40" s="185"/>
      <c r="AG40" s="57">
        <f t="shared" ca="1" si="61"/>
        <v>15</v>
      </c>
      <c r="AH40" s="62">
        <f t="shared" ca="1" si="62"/>
        <v>250</v>
      </c>
      <c r="AJ40" s="200"/>
      <c r="AK40" s="169" t="s">
        <v>206</v>
      </c>
      <c r="AL40" s="173">
        <v>85.103999999999999</v>
      </c>
    </row>
    <row r="41" spans="1:38" x14ac:dyDescent="0.15">
      <c r="A41" s="59" t="s">
        <v>636</v>
      </c>
      <c r="B41" s="56">
        <f t="shared" ca="1" si="36"/>
        <v>42639</v>
      </c>
      <c r="C41" s="68">
        <f t="shared" ca="1" si="37"/>
        <v>53.712000000000003</v>
      </c>
      <c r="D41" s="68">
        <f t="shared" ca="1" si="38"/>
        <v>47.153999999999996</v>
      </c>
      <c r="E41" s="68">
        <f t="shared" ca="1" si="39"/>
        <v>64.817000000000007</v>
      </c>
      <c r="F41" s="68">
        <f t="shared" ca="1" si="40"/>
        <v>53.250999999999991</v>
      </c>
      <c r="G41" s="68">
        <f t="shared" ca="1" si="41"/>
        <v>51.503</v>
      </c>
      <c r="H41" s="68">
        <f t="shared" ca="1" si="42"/>
        <v>55.11</v>
      </c>
      <c r="I41" s="68">
        <f t="shared" ca="1" si="43"/>
        <v>50.820999999999998</v>
      </c>
      <c r="J41" s="68">
        <f t="shared" ca="1" si="44"/>
        <v>50.938000000000002</v>
      </c>
      <c r="K41" s="68">
        <f t="shared" ca="1" si="63"/>
        <v>60.989000000000004</v>
      </c>
      <c r="L41" s="68">
        <f t="shared" ca="1" si="64"/>
        <v>51.481000000000002</v>
      </c>
      <c r="M41" s="68">
        <f t="shared" ca="1" si="65"/>
        <v>55.942</v>
      </c>
      <c r="N41" s="68">
        <f t="shared" ca="1" si="66"/>
        <v>49.645000000000003</v>
      </c>
      <c r="O41" s="68">
        <f t="shared" ca="1" si="45"/>
        <v>66.866</v>
      </c>
      <c r="P41" s="103"/>
      <c r="Q41" s="69">
        <f t="shared" ca="1" si="46"/>
        <v>54.754999999999995</v>
      </c>
      <c r="R41" s="69">
        <f t="shared" ca="1" si="47"/>
        <v>50.753999999999998</v>
      </c>
      <c r="S41" s="61">
        <f t="shared" ca="1" si="48"/>
        <v>500</v>
      </c>
      <c r="T41" s="57">
        <f t="shared" ca="1" si="49"/>
        <v>200</v>
      </c>
      <c r="U41" s="62">
        <f t="shared" ca="1" si="50"/>
        <v>330</v>
      </c>
      <c r="V41" s="57">
        <f t="shared" ca="1" si="51"/>
        <v>12</v>
      </c>
      <c r="W41" s="57">
        <f t="shared" ca="1" si="52"/>
        <v>12</v>
      </c>
      <c r="X41" s="57">
        <f t="shared" ca="1" si="53"/>
        <v>700</v>
      </c>
      <c r="Y41" s="57">
        <f t="shared" ca="1" si="54"/>
        <v>20</v>
      </c>
      <c r="Z41" s="57">
        <f t="shared" ca="1" si="55"/>
        <v>30</v>
      </c>
      <c r="AA41" s="57">
        <f t="shared" ca="1" si="56"/>
        <v>10</v>
      </c>
      <c r="AB41" s="57">
        <f t="shared" ca="1" si="57"/>
        <v>10</v>
      </c>
      <c r="AC41" s="57">
        <f t="shared" ca="1" si="58"/>
        <v>12</v>
      </c>
      <c r="AD41" s="57">
        <f t="shared" ca="1" si="59"/>
        <v>300</v>
      </c>
      <c r="AE41" s="82">
        <f t="shared" ca="1" si="60"/>
        <v>2200</v>
      </c>
      <c r="AF41" s="185"/>
      <c r="AG41" s="57">
        <f t="shared" ca="1" si="61"/>
        <v>12</v>
      </c>
      <c r="AH41" s="62">
        <f t="shared" ca="1" si="62"/>
        <v>280</v>
      </c>
      <c r="AJ41" s="200"/>
      <c r="AK41" s="169" t="s">
        <v>207</v>
      </c>
      <c r="AL41" s="173">
        <v>85.061999999999998</v>
      </c>
    </row>
    <row r="42" spans="1:38" x14ac:dyDescent="0.15">
      <c r="A42" s="59" t="s">
        <v>637</v>
      </c>
      <c r="B42" s="83">
        <f t="shared" ca="1" si="36"/>
        <v>42646</v>
      </c>
      <c r="C42" s="68">
        <f t="shared" ca="1" si="37"/>
        <v>53.34</v>
      </c>
      <c r="D42" s="68">
        <f t="shared" ca="1" si="38"/>
        <v>47.081000000000003</v>
      </c>
      <c r="E42" s="68">
        <f t="shared" ca="1" si="39"/>
        <v>64.878999999999991</v>
      </c>
      <c r="F42" s="68">
        <f t="shared" ca="1" si="40"/>
        <v>52.986999999999995</v>
      </c>
      <c r="G42" s="68">
        <f t="shared" ca="1" si="41"/>
        <v>51.393000000000001</v>
      </c>
      <c r="H42" s="68">
        <f t="shared" ca="1" si="42"/>
        <v>54.629999999999995</v>
      </c>
      <c r="I42" s="68">
        <f t="shared" ca="1" si="43"/>
        <v>50.726999999999997</v>
      </c>
      <c r="J42" s="68">
        <f t="shared" ca="1" si="44"/>
        <v>50.850999999999999</v>
      </c>
      <c r="K42" s="68">
        <f t="shared" ca="1" si="63"/>
        <v>60.849000000000004</v>
      </c>
      <c r="L42" s="68">
        <f t="shared" ca="1" si="64"/>
        <v>51.377000000000002</v>
      </c>
      <c r="M42" s="68">
        <f t="shared" ca="1" si="65"/>
        <v>55.552999999999997</v>
      </c>
      <c r="N42" s="68">
        <f t="shared" ca="1" si="66"/>
        <v>49.567</v>
      </c>
      <c r="O42" s="68">
        <f t="shared" ca="1" si="45"/>
        <v>66.728999999999999</v>
      </c>
      <c r="P42" s="103"/>
      <c r="Q42" s="69">
        <f t="shared" ca="1" si="46"/>
        <v>54.682999999999993</v>
      </c>
      <c r="R42" s="69">
        <f t="shared" ca="1" si="47"/>
        <v>51.582999999999998</v>
      </c>
      <c r="S42" s="61">
        <f t="shared" ca="1" si="48"/>
        <v>600</v>
      </c>
      <c r="T42" s="57">
        <f t="shared" ca="1" si="49"/>
        <v>200</v>
      </c>
      <c r="U42" s="62">
        <f t="shared" ca="1" si="50"/>
        <v>450</v>
      </c>
      <c r="V42" s="57">
        <f t="shared" ca="1" si="51"/>
        <v>12</v>
      </c>
      <c r="W42" s="57">
        <f t="shared" ca="1" si="52"/>
        <v>10</v>
      </c>
      <c r="X42" s="57">
        <f t="shared" ca="1" si="53"/>
        <v>700</v>
      </c>
      <c r="Y42" s="57">
        <f t="shared" ca="1" si="54"/>
        <v>20</v>
      </c>
      <c r="Z42" s="57">
        <f t="shared" ca="1" si="55"/>
        <v>20</v>
      </c>
      <c r="AA42" s="57">
        <f t="shared" ca="1" si="56"/>
        <v>10</v>
      </c>
      <c r="AB42" s="57">
        <f t="shared" ca="1" si="57"/>
        <v>10</v>
      </c>
      <c r="AC42" s="57">
        <f t="shared" ca="1" si="58"/>
        <v>12</v>
      </c>
      <c r="AD42" s="57">
        <f t="shared" ca="1" si="59"/>
        <v>250</v>
      </c>
      <c r="AE42" s="82">
        <f t="shared" ca="1" si="60"/>
        <v>2000</v>
      </c>
      <c r="AF42" s="185"/>
      <c r="AG42" s="57">
        <f t="shared" ca="1" si="61"/>
        <v>15</v>
      </c>
      <c r="AH42" s="62">
        <f t="shared" ca="1" si="62"/>
        <v>250</v>
      </c>
      <c r="AJ42" s="201"/>
      <c r="AK42" s="64" t="s">
        <v>208</v>
      </c>
      <c r="AL42" s="174">
        <v>85.106999999999999</v>
      </c>
    </row>
    <row r="43" spans="1:38" x14ac:dyDescent="0.15">
      <c r="A43" s="59" t="s">
        <v>638</v>
      </c>
      <c r="B43" s="56">
        <f t="shared" ca="1" si="36"/>
        <v>42654</v>
      </c>
      <c r="C43" s="68">
        <f t="shared" ca="1" si="37"/>
        <v>54.615000000000002</v>
      </c>
      <c r="D43" s="68">
        <f t="shared" ca="1" si="38"/>
        <v>48.447999999999993</v>
      </c>
      <c r="E43" s="68">
        <f t="shared" ca="1" si="39"/>
        <v>64.891999999999996</v>
      </c>
      <c r="F43" s="68">
        <f t="shared" ca="1" si="40"/>
        <v>53.670999999999992</v>
      </c>
      <c r="G43" s="68">
        <f t="shared" ca="1" si="41"/>
        <v>51.956000000000003</v>
      </c>
      <c r="H43" s="68">
        <f t="shared" ca="1" si="42"/>
        <v>55.647999999999996</v>
      </c>
      <c r="I43" s="68">
        <f t="shared" ca="1" si="43"/>
        <v>51.882999999999996</v>
      </c>
      <c r="J43" s="68">
        <f t="shared" ca="1" si="44"/>
        <v>51.195</v>
      </c>
      <c r="K43" s="68">
        <f t="shared" ca="1" si="63"/>
        <v>60.814</v>
      </c>
      <c r="L43" s="68">
        <f t="shared" ca="1" si="64"/>
        <v>51.822000000000003</v>
      </c>
      <c r="M43" s="68">
        <f t="shared" ca="1" si="65"/>
        <v>56.085000000000001</v>
      </c>
      <c r="N43" s="68">
        <f t="shared" ca="1" si="66"/>
        <v>50.972999999999999</v>
      </c>
      <c r="O43" s="68">
        <f t="shared" ca="1" si="45"/>
        <v>67.00800000000001</v>
      </c>
      <c r="P43" s="103"/>
      <c r="Q43" s="69">
        <f t="shared" ca="1" si="46"/>
        <v>58.954999999999998</v>
      </c>
      <c r="R43" s="69">
        <f t="shared" ca="1" si="47"/>
        <v>54.482999999999997</v>
      </c>
      <c r="S43" s="61">
        <f t="shared" ca="1" si="48"/>
        <v>400</v>
      </c>
      <c r="T43" s="57">
        <f t="shared" ca="1" si="49"/>
        <v>220</v>
      </c>
      <c r="U43" s="62">
        <f t="shared" ca="1" si="50"/>
        <v>160</v>
      </c>
      <c r="V43" s="57">
        <f t="shared" ca="1" si="51"/>
        <v>20</v>
      </c>
      <c r="W43" s="57">
        <f t="shared" ca="1" si="52"/>
        <v>12</v>
      </c>
      <c r="X43" s="57">
        <f t="shared" ca="1" si="53"/>
        <v>700</v>
      </c>
      <c r="Y43" s="57">
        <f t="shared" ca="1" si="54"/>
        <v>20</v>
      </c>
      <c r="Z43" s="57">
        <f t="shared" ca="1" si="55"/>
        <v>30</v>
      </c>
      <c r="AA43" s="57">
        <f t="shared" ca="1" si="56"/>
        <v>10</v>
      </c>
      <c r="AB43" s="57">
        <f t="shared" ca="1" si="57"/>
        <v>12</v>
      </c>
      <c r="AC43" s="57">
        <f t="shared" ca="1" si="58"/>
        <v>20</v>
      </c>
      <c r="AD43" s="57">
        <f t="shared" ca="1" si="59"/>
        <v>200</v>
      </c>
      <c r="AE43" s="82">
        <f t="shared" ca="1" si="60"/>
        <v>2300</v>
      </c>
      <c r="AF43" s="185"/>
      <c r="AG43" s="57">
        <f t="shared" ca="1" si="61"/>
        <v>15</v>
      </c>
      <c r="AH43" s="62">
        <f t="shared" ca="1" si="62"/>
        <v>220</v>
      </c>
      <c r="AJ43" s="199" t="s">
        <v>83</v>
      </c>
      <c r="AK43" s="63" t="s">
        <v>209</v>
      </c>
      <c r="AL43" s="172">
        <v>57.084000000000003</v>
      </c>
    </row>
    <row r="44" spans="1:38" x14ac:dyDescent="0.15">
      <c r="A44" s="59" t="s">
        <v>639</v>
      </c>
      <c r="B44" s="56">
        <f t="shared" ca="1" si="36"/>
        <v>42660</v>
      </c>
      <c r="C44" s="68">
        <f t="shared" ca="1" si="37"/>
        <v>54.869</v>
      </c>
      <c r="D44" s="68">
        <f t="shared" ca="1" si="38"/>
        <v>48.546999999999997</v>
      </c>
      <c r="E44" s="68">
        <f t="shared" ca="1" si="39"/>
        <v>65.039000000000001</v>
      </c>
      <c r="F44" s="68">
        <f t="shared" ca="1" si="40"/>
        <v>53.882999999999996</v>
      </c>
      <c r="G44" s="68">
        <f t="shared" ca="1" si="41"/>
        <v>52.418999999999997</v>
      </c>
      <c r="H44" s="68">
        <f t="shared" ca="1" si="42"/>
        <v>56.14</v>
      </c>
      <c r="I44" s="68">
        <f t="shared" ca="1" si="43"/>
        <v>52.236999999999995</v>
      </c>
      <c r="J44" s="68">
        <f t="shared" ca="1" si="44"/>
        <v>51.298999999999999</v>
      </c>
      <c r="K44" s="68">
        <f t="shared" ca="1" si="63"/>
        <v>61.149000000000001</v>
      </c>
      <c r="L44" s="68">
        <f t="shared" ca="1" si="64"/>
        <v>52.294000000000004</v>
      </c>
      <c r="M44" s="68">
        <f t="shared" ca="1" si="65"/>
        <v>56.531999999999996</v>
      </c>
      <c r="N44" s="68">
        <f t="shared" ca="1" si="66"/>
        <v>51.231000000000002</v>
      </c>
      <c r="O44" s="68">
        <f t="shared" ca="1" si="45"/>
        <v>67.302999999999997</v>
      </c>
      <c r="P44" s="103"/>
      <c r="Q44" s="69">
        <f t="shared" ca="1" si="46"/>
        <v>59.876999999999995</v>
      </c>
      <c r="R44" s="69">
        <f t="shared" ca="1" si="47"/>
        <v>55.107999999999997</v>
      </c>
      <c r="S44" s="61">
        <f t="shared" ca="1" si="48"/>
        <v>700</v>
      </c>
      <c r="T44" s="57">
        <f t="shared" ca="1" si="49"/>
        <v>300</v>
      </c>
      <c r="U44" s="62">
        <f t="shared" ca="1" si="50"/>
        <v>300</v>
      </c>
      <c r="V44" s="57">
        <f t="shared" ca="1" si="51"/>
        <v>20</v>
      </c>
      <c r="W44" s="57">
        <f t="shared" ca="1" si="52"/>
        <v>10</v>
      </c>
      <c r="X44" s="57">
        <f t="shared" ca="1" si="53"/>
        <v>600</v>
      </c>
      <c r="Y44" s="57">
        <f t="shared" ca="1" si="54"/>
        <v>20</v>
      </c>
      <c r="Z44" s="57">
        <f t="shared" ca="1" si="55"/>
        <v>30</v>
      </c>
      <c r="AA44" s="57">
        <f t="shared" ca="1" si="56"/>
        <v>10</v>
      </c>
      <c r="AB44" s="57">
        <f t="shared" ca="1" si="57"/>
        <v>10</v>
      </c>
      <c r="AC44" s="57">
        <f t="shared" ca="1" si="58"/>
        <v>20</v>
      </c>
      <c r="AD44" s="57">
        <f t="shared" ca="1" si="59"/>
        <v>250</v>
      </c>
      <c r="AE44" s="82">
        <f t="shared" ca="1" si="60"/>
        <v>2300</v>
      </c>
      <c r="AF44" s="185"/>
      <c r="AG44" s="57">
        <f t="shared" ca="1" si="61"/>
        <v>20</v>
      </c>
      <c r="AH44" s="62">
        <f t="shared" ca="1" si="62"/>
        <v>200</v>
      </c>
      <c r="AJ44" s="200"/>
      <c r="AK44" s="169" t="s">
        <v>210</v>
      </c>
      <c r="AL44" s="173">
        <v>57.067</v>
      </c>
    </row>
    <row r="45" spans="1:38" x14ac:dyDescent="0.15">
      <c r="A45" s="59" t="s">
        <v>642</v>
      </c>
      <c r="B45" s="56">
        <f t="shared" ca="1" si="36"/>
        <v>42667</v>
      </c>
      <c r="C45" s="68">
        <f t="shared" ca="1" si="37"/>
        <v>49.947000000000003</v>
      </c>
      <c r="D45" s="68">
        <f t="shared" ca="1" si="38"/>
        <v>46.501999999999995</v>
      </c>
      <c r="E45" s="68">
        <f t="shared" ca="1" si="39"/>
        <v>64.451999999999998</v>
      </c>
      <c r="F45" s="68">
        <f t="shared" ca="1" si="40"/>
        <v>51.156999999999996</v>
      </c>
      <c r="G45" s="68">
        <f t="shared" ca="1" si="41"/>
        <v>50.400999999999996</v>
      </c>
      <c r="H45" s="68">
        <f t="shared" ca="1" si="42"/>
        <v>51.117999999999995</v>
      </c>
      <c r="I45" s="68">
        <f t="shared" ca="1" si="43"/>
        <v>49.137</v>
      </c>
      <c r="J45" s="68">
        <f t="shared" ca="1" si="44"/>
        <v>50.183</v>
      </c>
      <c r="K45" s="68">
        <f t="shared" ca="1" si="63"/>
        <v>59.933</v>
      </c>
      <c r="L45" s="68">
        <f t="shared" ca="1" si="64"/>
        <v>50.514000000000003</v>
      </c>
      <c r="M45" s="68">
        <f t="shared" ca="1" si="65"/>
        <v>53.162999999999997</v>
      </c>
      <c r="N45" s="68">
        <f t="shared" ca="1" si="66"/>
        <v>48.303000000000004</v>
      </c>
      <c r="O45" s="68">
        <f t="shared" ca="1" si="45"/>
        <v>66.878</v>
      </c>
      <c r="P45" s="103"/>
      <c r="Q45" s="69">
        <f t="shared" ca="1" si="46"/>
        <v>54.213999999999999</v>
      </c>
      <c r="R45" s="69">
        <f t="shared" ca="1" si="47"/>
        <v>48.829000000000001</v>
      </c>
      <c r="S45" s="61">
        <f t="shared" ca="1" si="48"/>
        <v>800</v>
      </c>
      <c r="T45" s="57">
        <f t="shared" ca="1" si="49"/>
        <v>300</v>
      </c>
      <c r="U45" s="62">
        <f t="shared" ca="1" si="50"/>
        <v>500</v>
      </c>
      <c r="V45" s="57">
        <f t="shared" ca="1" si="51"/>
        <v>15</v>
      </c>
      <c r="W45" s="57">
        <f t="shared" ca="1" si="52"/>
        <v>15</v>
      </c>
      <c r="X45" s="57">
        <f t="shared" ca="1" si="53"/>
        <v>1000</v>
      </c>
      <c r="Y45" s="57">
        <f t="shared" ca="1" si="54"/>
        <v>20</v>
      </c>
      <c r="Z45" s="57">
        <f t="shared" ca="1" si="55"/>
        <v>15</v>
      </c>
      <c r="AA45" s="57">
        <f t="shared" ca="1" si="56"/>
        <v>10</v>
      </c>
      <c r="AB45" s="57">
        <f t="shared" ca="1" si="57"/>
        <v>12</v>
      </c>
      <c r="AC45" s="57">
        <f t="shared" ca="1" si="58"/>
        <v>20</v>
      </c>
      <c r="AD45" s="57">
        <f t="shared" ca="1" si="59"/>
        <v>220</v>
      </c>
      <c r="AE45" s="82">
        <f t="shared" ca="1" si="60"/>
        <v>2000</v>
      </c>
      <c r="AF45" s="185"/>
      <c r="AG45" s="57">
        <f t="shared" ca="1" si="61"/>
        <v>15</v>
      </c>
      <c r="AH45" s="62">
        <f t="shared" ca="1" si="62"/>
        <v>250</v>
      </c>
      <c r="AJ45" s="201"/>
      <c r="AK45" s="64" t="s">
        <v>211</v>
      </c>
      <c r="AL45" s="174">
        <v>57.075000000000003</v>
      </c>
    </row>
    <row r="46" spans="1:38" x14ac:dyDescent="0.15">
      <c r="A46" s="59" t="s">
        <v>643</v>
      </c>
      <c r="B46" s="56">
        <f t="shared" ca="1" si="36"/>
        <v>42674</v>
      </c>
      <c r="C46" s="68">
        <f t="shared" ca="1" si="37"/>
        <v>49.97</v>
      </c>
      <c r="D46" s="68">
        <f t="shared" ca="1" si="38"/>
        <v>46.489999999999995</v>
      </c>
      <c r="E46" s="68">
        <f t="shared" ca="1" si="39"/>
        <v>64.316000000000003</v>
      </c>
      <c r="F46" s="68">
        <f t="shared" ca="1" si="40"/>
        <v>51.172999999999995</v>
      </c>
      <c r="G46" s="68">
        <f t="shared" ca="1" si="41"/>
        <v>50.405999999999999</v>
      </c>
      <c r="H46" s="68">
        <f t="shared" ca="1" si="42"/>
        <v>51.129999999999995</v>
      </c>
      <c r="I46" s="68">
        <f t="shared" ca="1" si="43"/>
        <v>49.177999999999997</v>
      </c>
      <c r="J46" s="68">
        <f t="shared" ca="1" si="44"/>
        <v>50.197000000000003</v>
      </c>
      <c r="K46" s="68">
        <f t="shared" ca="1" si="63"/>
        <v>59.850999999999999</v>
      </c>
      <c r="L46" s="68">
        <f t="shared" ca="1" si="64"/>
        <v>50.487000000000002</v>
      </c>
      <c r="M46" s="68">
        <f t="shared" ca="1" si="65"/>
        <v>53.120999999999995</v>
      </c>
      <c r="N46" s="68">
        <f t="shared" ca="1" si="66"/>
        <v>48.341999999999999</v>
      </c>
      <c r="O46" s="68">
        <f t="shared" ca="1" si="45"/>
        <v>66.781000000000006</v>
      </c>
      <c r="P46" s="103"/>
      <c r="Q46" s="69">
        <f t="shared" ca="1" si="46"/>
        <v>54.227999999999994</v>
      </c>
      <c r="R46" s="69">
        <f t="shared" ca="1" si="47"/>
        <v>48.76</v>
      </c>
      <c r="S46" s="61">
        <f t="shared" ca="1" si="48"/>
        <v>700</v>
      </c>
      <c r="T46" s="57">
        <f t="shared" ca="1" si="49"/>
        <v>300</v>
      </c>
      <c r="U46" s="62">
        <f t="shared" ca="1" si="50"/>
        <v>350</v>
      </c>
      <c r="V46" s="57">
        <f t="shared" ca="1" si="51"/>
        <v>15</v>
      </c>
      <c r="W46" s="57">
        <f t="shared" ca="1" si="52"/>
        <v>15</v>
      </c>
      <c r="X46" s="57">
        <f t="shared" ca="1" si="53"/>
        <v>900</v>
      </c>
      <c r="Y46" s="57">
        <f t="shared" ca="1" si="54"/>
        <v>20</v>
      </c>
      <c r="Z46" s="57">
        <f t="shared" ca="1" si="55"/>
        <v>12</v>
      </c>
      <c r="AA46" s="57">
        <f t="shared" ca="1" si="56"/>
        <v>10</v>
      </c>
      <c r="AB46" s="57">
        <f t="shared" ca="1" si="57"/>
        <v>10</v>
      </c>
      <c r="AC46" s="57">
        <f t="shared" ca="1" si="58"/>
        <v>20</v>
      </c>
      <c r="AD46" s="57">
        <f t="shared" ca="1" si="59"/>
        <v>250</v>
      </c>
      <c r="AE46" s="82">
        <f t="shared" ca="1" si="60"/>
        <v>2000</v>
      </c>
      <c r="AF46" s="185"/>
      <c r="AG46" s="57">
        <f t="shared" ca="1" si="61"/>
        <v>15</v>
      </c>
      <c r="AH46" s="62">
        <f t="shared" ca="1" si="62"/>
        <v>250</v>
      </c>
      <c r="AJ46" s="199" t="s">
        <v>105</v>
      </c>
      <c r="AK46" s="63" t="s">
        <v>212</v>
      </c>
      <c r="AL46" s="191">
        <v>104.467</v>
      </c>
    </row>
    <row r="47" spans="1:38" x14ac:dyDescent="0.15">
      <c r="A47" s="59" t="s">
        <v>644</v>
      </c>
      <c r="B47" s="56">
        <f t="shared" ca="1" si="36"/>
        <v>42681</v>
      </c>
      <c r="C47" s="68">
        <f t="shared" ca="1" si="37"/>
        <v>50.073999999999998</v>
      </c>
      <c r="D47" s="68">
        <f t="shared" ca="1" si="38"/>
        <v>46.531999999999996</v>
      </c>
      <c r="E47" s="68">
        <f t="shared" ca="1" si="39"/>
        <v>64.150999999999996</v>
      </c>
      <c r="F47" s="68">
        <f t="shared" ca="1" si="40"/>
        <v>51.382999999999996</v>
      </c>
      <c r="G47" s="68">
        <f t="shared" ca="1" si="41"/>
        <v>50.402999999999999</v>
      </c>
      <c r="H47" s="68">
        <f t="shared" ca="1" si="42"/>
        <v>51.268000000000001</v>
      </c>
      <c r="I47" s="68">
        <f t="shared" ca="1" si="43"/>
        <v>49.268999999999998</v>
      </c>
      <c r="J47" s="68">
        <f t="shared" ca="1" si="44"/>
        <v>50.381999999999998</v>
      </c>
      <c r="K47" s="68">
        <f t="shared" ca="1" si="63"/>
        <v>59.869</v>
      </c>
      <c r="L47" s="68">
        <f t="shared" ca="1" si="64"/>
        <v>50.541000000000004</v>
      </c>
      <c r="M47" s="68">
        <f t="shared" ca="1" si="65"/>
        <v>53.209000000000003</v>
      </c>
      <c r="N47" s="68">
        <f t="shared" ca="1" si="66"/>
        <v>48.42</v>
      </c>
      <c r="O47" s="68">
        <f t="shared" ca="1" si="45"/>
        <v>67.01400000000001</v>
      </c>
      <c r="P47" s="103"/>
      <c r="Q47" s="69">
        <f t="shared" ca="1" si="46"/>
        <v>54.156999999999996</v>
      </c>
      <c r="R47" s="69">
        <f t="shared" ca="1" si="47"/>
        <v>48.896999999999998</v>
      </c>
      <c r="S47" s="61">
        <f t="shared" ca="1" si="48"/>
        <v>750</v>
      </c>
      <c r="T47" s="57">
        <f t="shared" ca="1" si="49"/>
        <v>280</v>
      </c>
      <c r="U47" s="62">
        <f t="shared" ca="1" si="50"/>
        <v>500</v>
      </c>
      <c r="V47" s="57">
        <f t="shared" ca="1" si="51"/>
        <v>10</v>
      </c>
      <c r="W47" s="57">
        <f t="shared" ca="1" si="52"/>
        <v>15</v>
      </c>
      <c r="X47" s="57">
        <f t="shared" ca="1" si="53"/>
        <v>800</v>
      </c>
      <c r="Y47" s="57">
        <f t="shared" ca="1" si="54"/>
        <v>30</v>
      </c>
      <c r="Z47" s="57">
        <f t="shared" ca="1" si="55"/>
        <v>12</v>
      </c>
      <c r="AA47" s="57">
        <f t="shared" ca="1" si="56"/>
        <v>8</v>
      </c>
      <c r="AB47" s="57">
        <f t="shared" ca="1" si="57"/>
        <v>8</v>
      </c>
      <c r="AC47" s="57">
        <f t="shared" ca="1" si="58"/>
        <v>20</v>
      </c>
      <c r="AD47" s="57">
        <f t="shared" ca="1" si="59"/>
        <v>280</v>
      </c>
      <c r="AE47" s="82">
        <f t="shared" ca="1" si="60"/>
        <v>2000</v>
      </c>
      <c r="AF47" s="185"/>
      <c r="AG47" s="57">
        <f t="shared" ca="1" si="61"/>
        <v>12</v>
      </c>
      <c r="AH47" s="62">
        <f t="shared" ca="1" si="62"/>
        <v>280</v>
      </c>
      <c r="AJ47" s="200"/>
      <c r="AK47" s="169" t="s">
        <v>213</v>
      </c>
      <c r="AL47" s="192">
        <v>104.428</v>
      </c>
    </row>
    <row r="48" spans="1:38" x14ac:dyDescent="0.15">
      <c r="A48" s="59" t="s">
        <v>645</v>
      </c>
      <c r="B48" s="56">
        <f t="shared" ca="1" si="36"/>
        <v>42688</v>
      </c>
      <c r="C48" s="68">
        <f t="shared" ca="1" si="37"/>
        <v>53.139000000000003</v>
      </c>
      <c r="D48" s="68">
        <f t="shared" ca="1" si="38"/>
        <v>49.705999999999996</v>
      </c>
      <c r="E48" s="68">
        <f t="shared" ca="1" si="39"/>
        <v>63.82</v>
      </c>
      <c r="F48" s="68">
        <f t="shared" ca="1" si="40"/>
        <v>53.199999999999996</v>
      </c>
      <c r="G48" s="68">
        <f t="shared" ca="1" si="41"/>
        <v>51.948</v>
      </c>
      <c r="H48" s="68">
        <f t="shared" ca="1" si="42"/>
        <v>54.263999999999996</v>
      </c>
      <c r="I48" s="68">
        <f t="shared" ca="1" si="43"/>
        <v>50.896000000000001</v>
      </c>
      <c r="J48" s="68">
        <f t="shared" ca="1" si="44"/>
        <v>50.893000000000001</v>
      </c>
      <c r="K48" s="68">
        <f t="shared" ca="1" si="63"/>
        <v>60.201999999999998</v>
      </c>
      <c r="L48" s="68">
        <f t="shared" ca="1" si="64"/>
        <v>51.215000000000003</v>
      </c>
      <c r="M48" s="68">
        <f t="shared" ca="1" si="65"/>
        <v>54.230000000000004</v>
      </c>
      <c r="N48" s="68">
        <f t="shared" ca="1" si="66"/>
        <v>49.781000000000006</v>
      </c>
      <c r="O48" s="68">
        <f t="shared" ca="1" si="45"/>
        <v>67.248999999999995</v>
      </c>
      <c r="P48" s="103"/>
      <c r="Q48" s="69">
        <f t="shared" ca="1" si="46"/>
        <v>55.792999999999992</v>
      </c>
      <c r="R48" s="69">
        <f t="shared" ca="1" si="47"/>
        <v>51.716000000000001</v>
      </c>
      <c r="S48" s="61">
        <f t="shared" ca="1" si="48"/>
        <v>700</v>
      </c>
      <c r="T48" s="57">
        <f t="shared" ca="1" si="49"/>
        <v>300</v>
      </c>
      <c r="U48" s="62">
        <f t="shared" ca="1" si="50"/>
        <v>600</v>
      </c>
      <c r="V48" s="57">
        <f t="shared" ca="1" si="51"/>
        <v>10</v>
      </c>
      <c r="W48" s="57">
        <f t="shared" ca="1" si="52"/>
        <v>12</v>
      </c>
      <c r="X48" s="57">
        <f t="shared" ca="1" si="53"/>
        <v>750</v>
      </c>
      <c r="Y48" s="57">
        <f t="shared" ca="1" si="54"/>
        <v>30</v>
      </c>
      <c r="Z48" s="57">
        <f t="shared" ca="1" si="55"/>
        <v>12</v>
      </c>
      <c r="AA48" s="57">
        <f t="shared" ca="1" si="56"/>
        <v>8</v>
      </c>
      <c r="AB48" s="57">
        <f t="shared" ca="1" si="57"/>
        <v>12</v>
      </c>
      <c r="AC48" s="57">
        <f t="shared" ca="1" si="58"/>
        <v>15</v>
      </c>
      <c r="AD48" s="57">
        <f t="shared" ca="1" si="59"/>
        <v>280</v>
      </c>
      <c r="AE48" s="82">
        <f t="shared" ca="1" si="60"/>
        <v>2000</v>
      </c>
      <c r="AF48" s="185"/>
      <c r="AG48" s="57">
        <f t="shared" ca="1" si="61"/>
        <v>12</v>
      </c>
      <c r="AH48" s="62">
        <f t="shared" ca="1" si="62"/>
        <v>300</v>
      </c>
      <c r="AJ48" s="200"/>
      <c r="AK48" s="169" t="s">
        <v>214</v>
      </c>
      <c r="AL48" s="192">
        <v>104.476</v>
      </c>
    </row>
    <row r="49" spans="1:38" x14ac:dyDescent="0.15">
      <c r="A49" s="59" t="s">
        <v>647</v>
      </c>
      <c r="B49" s="56">
        <f t="shared" ca="1" si="36"/>
        <v>42695</v>
      </c>
      <c r="C49" s="68">
        <f t="shared" ca="1" si="37"/>
        <v>50.42</v>
      </c>
      <c r="D49" s="68">
        <f t="shared" ca="1" si="38"/>
        <v>46.712999999999994</v>
      </c>
      <c r="E49" s="68">
        <f t="shared" ca="1" si="39"/>
        <v>64.03</v>
      </c>
      <c r="F49" s="68">
        <f t="shared" ca="1" si="40"/>
        <v>51.486999999999995</v>
      </c>
      <c r="G49" s="68">
        <f t="shared" ca="1" si="41"/>
        <v>50.619</v>
      </c>
      <c r="H49" s="68">
        <f t="shared" ca="1" si="42"/>
        <v>51.929999999999993</v>
      </c>
      <c r="I49" s="68">
        <f t="shared" ca="1" si="43"/>
        <v>49.647999999999996</v>
      </c>
      <c r="J49" s="68">
        <f t="shared" ca="1" si="44"/>
        <v>50.375999999999998</v>
      </c>
      <c r="K49" s="68">
        <f t="shared" ca="1" si="63"/>
        <v>60.154000000000003</v>
      </c>
      <c r="L49" s="68">
        <f t="shared" ca="1" si="64"/>
        <v>50.414000000000001</v>
      </c>
      <c r="M49" s="68">
        <f t="shared" ca="1" si="65"/>
        <v>53.587000000000003</v>
      </c>
      <c r="N49" s="68">
        <f t="shared" ca="1" si="66"/>
        <v>48.731999999999999</v>
      </c>
      <c r="O49" s="68">
        <f t="shared" ca="1" si="45"/>
        <v>66.983000000000004</v>
      </c>
      <c r="P49" s="103"/>
      <c r="Q49" s="69">
        <f t="shared" ca="1" si="46"/>
        <v>54.272999999999996</v>
      </c>
      <c r="R49" s="69">
        <f t="shared" ca="1" si="47"/>
        <v>49.41</v>
      </c>
      <c r="S49" s="61">
        <f t="shared" ca="1" si="48"/>
        <v>500</v>
      </c>
      <c r="T49" s="57">
        <f t="shared" ca="1" si="49"/>
        <v>280</v>
      </c>
      <c r="U49" s="62">
        <f t="shared" ca="1" si="50"/>
        <v>300</v>
      </c>
      <c r="V49" s="57">
        <f t="shared" ca="1" si="51"/>
        <v>12</v>
      </c>
      <c r="W49" s="57">
        <f t="shared" ca="1" si="52"/>
        <v>12</v>
      </c>
      <c r="X49" s="57">
        <f t="shared" ca="1" si="53"/>
        <v>800</v>
      </c>
      <c r="Y49" s="57">
        <f t="shared" ca="1" si="54"/>
        <v>20</v>
      </c>
      <c r="Z49" s="57">
        <f t="shared" ca="1" si="55"/>
        <v>20</v>
      </c>
      <c r="AA49" s="57">
        <f t="shared" ca="1" si="56"/>
        <v>10</v>
      </c>
      <c r="AB49" s="57">
        <f t="shared" ca="1" si="57"/>
        <v>10</v>
      </c>
      <c r="AC49" s="57">
        <f t="shared" ca="1" si="58"/>
        <v>15</v>
      </c>
      <c r="AD49" s="57">
        <f t="shared" ca="1" si="59"/>
        <v>300</v>
      </c>
      <c r="AE49" s="82">
        <f t="shared" ca="1" si="60"/>
        <v>2000</v>
      </c>
      <c r="AF49" s="185"/>
      <c r="AG49" s="57">
        <f t="shared" ca="1" si="61"/>
        <v>12</v>
      </c>
      <c r="AH49" s="62">
        <f t="shared" ca="1" si="62"/>
        <v>300</v>
      </c>
      <c r="AJ49" s="200"/>
      <c r="AK49" s="169" t="s">
        <v>215</v>
      </c>
      <c r="AL49" s="192">
        <v>104.503</v>
      </c>
    </row>
    <row r="50" spans="1:38" x14ac:dyDescent="0.15">
      <c r="A50" s="59" t="s">
        <v>685</v>
      </c>
      <c r="B50" s="56">
        <f t="shared" ca="1" si="36"/>
        <v>42702</v>
      </c>
      <c r="C50" s="68">
        <f t="shared" ca="1" si="37"/>
        <v>50.765000000000001</v>
      </c>
      <c r="D50" s="68">
        <f t="shared" ca="1" si="38"/>
        <v>46.805</v>
      </c>
      <c r="E50" s="68">
        <f t="shared" ca="1" si="39"/>
        <v>64.221000000000004</v>
      </c>
      <c r="F50" s="68">
        <f t="shared" ca="1" si="40"/>
        <v>51.738999999999997</v>
      </c>
      <c r="G50" s="68">
        <f t="shared" ca="1" si="41"/>
        <v>50.768000000000001</v>
      </c>
      <c r="H50" s="68">
        <f t="shared" ca="1" si="42"/>
        <v>52.313000000000002</v>
      </c>
      <c r="I50" s="68">
        <f t="shared" ca="1" si="43"/>
        <v>49.793999999999997</v>
      </c>
      <c r="J50" s="68">
        <f t="shared" ca="1" si="44"/>
        <v>50.481999999999999</v>
      </c>
      <c r="K50" s="68">
        <f t="shared" ca="1" si="63"/>
        <v>60.295000000000002</v>
      </c>
      <c r="L50" s="68">
        <f t="shared" ca="1" si="64"/>
        <v>50.850999999999999</v>
      </c>
      <c r="M50" s="68">
        <f t="shared" ca="1" si="65"/>
        <v>53.954999999999998</v>
      </c>
      <c r="N50" s="68">
        <f t="shared" ca="1" si="66"/>
        <v>48.916000000000004</v>
      </c>
      <c r="O50" s="68">
        <f t="shared" ca="1" si="45"/>
        <v>66.912999999999997</v>
      </c>
      <c r="P50" s="103"/>
      <c r="Q50" s="69">
        <f t="shared" ca="1" si="46"/>
        <v>54.367999999999995</v>
      </c>
      <c r="R50" s="69">
        <f t="shared" ref="R50:R52" ca="1" si="67">$AL$63-INDIRECT(A50&amp;"!C51")</f>
        <v>49.626999999999995</v>
      </c>
      <c r="S50" s="61">
        <f t="shared" ca="1" si="48"/>
        <v>800</v>
      </c>
      <c r="T50" s="57">
        <f t="shared" ca="1" si="49"/>
        <v>300</v>
      </c>
      <c r="U50" s="62">
        <f t="shared" ca="1" si="50"/>
        <v>200</v>
      </c>
      <c r="V50" s="57">
        <f t="shared" ca="1" si="51"/>
        <v>12</v>
      </c>
      <c r="W50" s="57">
        <f t="shared" ca="1" si="52"/>
        <v>12</v>
      </c>
      <c r="X50" s="57">
        <f t="shared" ca="1" si="53"/>
        <v>800</v>
      </c>
      <c r="Y50" s="57">
        <f t="shared" ca="1" si="54"/>
        <v>25</v>
      </c>
      <c r="Z50" s="57">
        <f t="shared" ca="1" si="55"/>
        <v>12</v>
      </c>
      <c r="AA50" s="57">
        <f t="shared" ca="1" si="56"/>
        <v>10</v>
      </c>
      <c r="AB50" s="57">
        <f t="shared" ca="1" si="57"/>
        <v>10</v>
      </c>
      <c r="AC50" s="57">
        <f t="shared" ca="1" si="58"/>
        <v>20</v>
      </c>
      <c r="AD50" s="57">
        <f t="shared" ca="1" si="59"/>
        <v>250</v>
      </c>
      <c r="AE50" s="82">
        <f t="shared" ca="1" si="60"/>
        <v>2200</v>
      </c>
      <c r="AF50" s="185"/>
      <c r="AG50" s="57">
        <f t="shared" ca="1" si="61"/>
        <v>15</v>
      </c>
      <c r="AH50" s="62">
        <f t="shared" ca="1" si="62"/>
        <v>320</v>
      </c>
      <c r="AJ50" s="200"/>
      <c r="AK50" s="169" t="s">
        <v>216</v>
      </c>
      <c r="AL50" s="192">
        <v>104.479</v>
      </c>
    </row>
    <row r="51" spans="1:38" x14ac:dyDescent="0.15">
      <c r="A51" s="59" t="s">
        <v>686</v>
      </c>
      <c r="B51" s="56">
        <f t="shared" ca="1" si="36"/>
        <v>42709</v>
      </c>
      <c r="C51" s="68">
        <f t="shared" ca="1" si="37"/>
        <v>50.769000000000005</v>
      </c>
      <c r="D51" s="68">
        <f t="shared" ca="1" si="38"/>
        <v>46.841999999999999</v>
      </c>
      <c r="E51" s="68">
        <f t="shared" ca="1" si="39"/>
        <v>64.334999999999994</v>
      </c>
      <c r="F51" s="68">
        <f t="shared" ca="1" si="40"/>
        <v>51.738999999999997</v>
      </c>
      <c r="G51" s="68">
        <f t="shared" ca="1" si="41"/>
        <v>50.774999999999999</v>
      </c>
      <c r="H51" s="68">
        <f t="shared" ca="1" si="42"/>
        <v>52.149000000000001</v>
      </c>
      <c r="I51" s="68">
        <f t="shared" ca="1" si="43"/>
        <v>49.738999999999997</v>
      </c>
      <c r="J51" s="68">
        <f t="shared" ca="1" si="44"/>
        <v>50.279000000000003</v>
      </c>
      <c r="K51" s="68">
        <f t="shared" ca="1" si="63"/>
        <v>60.316000000000003</v>
      </c>
      <c r="L51" s="68">
        <f t="shared" ca="1" si="64"/>
        <v>50.805000000000007</v>
      </c>
      <c r="M51" s="68">
        <f t="shared" ca="1" si="65"/>
        <v>53.959000000000003</v>
      </c>
      <c r="N51" s="68">
        <f t="shared" ca="1" si="66"/>
        <v>48.853999999999999</v>
      </c>
      <c r="O51" s="68">
        <f t="shared" ca="1" si="45"/>
        <v>66.978000000000009</v>
      </c>
      <c r="P51" s="103"/>
      <c r="Q51" s="69">
        <f t="shared" ca="1" si="46"/>
        <v>54.378999999999998</v>
      </c>
      <c r="R51" s="69">
        <f t="shared" ca="1" si="67"/>
        <v>49.51</v>
      </c>
      <c r="S51" s="61">
        <f t="shared" ca="1" si="48"/>
        <v>900</v>
      </c>
      <c r="T51" s="57">
        <f t="shared" ca="1" si="49"/>
        <v>300</v>
      </c>
      <c r="U51" s="62">
        <f t="shared" ca="1" si="50"/>
        <v>350</v>
      </c>
      <c r="V51" s="57">
        <f t="shared" ca="1" si="51"/>
        <v>15</v>
      </c>
      <c r="W51" s="57">
        <f t="shared" ca="1" si="52"/>
        <v>12</v>
      </c>
      <c r="X51" s="57">
        <f t="shared" ca="1" si="53"/>
        <v>800</v>
      </c>
      <c r="Y51" s="57">
        <f t="shared" ca="1" si="54"/>
        <v>25</v>
      </c>
      <c r="Z51" s="57">
        <f t="shared" ca="1" si="55"/>
        <v>12</v>
      </c>
      <c r="AA51" s="57">
        <f t="shared" ca="1" si="56"/>
        <v>10</v>
      </c>
      <c r="AB51" s="57">
        <f t="shared" ca="1" si="57"/>
        <v>10</v>
      </c>
      <c r="AC51" s="57">
        <f t="shared" ca="1" si="58"/>
        <v>20</v>
      </c>
      <c r="AD51" s="57">
        <f t="shared" ca="1" si="59"/>
        <v>250</v>
      </c>
      <c r="AE51" s="82">
        <f t="shared" ca="1" si="60"/>
        <v>2000</v>
      </c>
      <c r="AF51" s="185"/>
      <c r="AG51" s="57">
        <f t="shared" ca="1" si="61"/>
        <v>12</v>
      </c>
      <c r="AH51" s="62">
        <f t="shared" ca="1" si="62"/>
        <v>350</v>
      </c>
      <c r="AJ51" s="200"/>
      <c r="AK51" s="169" t="s">
        <v>217</v>
      </c>
      <c r="AL51" s="192">
        <v>104.381</v>
      </c>
    </row>
    <row r="52" spans="1:38" x14ac:dyDescent="0.15">
      <c r="A52" s="59" t="s">
        <v>687</v>
      </c>
      <c r="B52" s="56">
        <f t="shared" ca="1" si="36"/>
        <v>42716</v>
      </c>
      <c r="C52" s="68">
        <f t="shared" ca="1" si="37"/>
        <v>50.493000000000002</v>
      </c>
      <c r="D52" s="68">
        <f t="shared" ca="1" si="38"/>
        <v>46.741</v>
      </c>
      <c r="E52" s="68">
        <f t="shared" ca="1" si="39"/>
        <v>64.102000000000004</v>
      </c>
      <c r="F52" s="68">
        <f t="shared" ca="1" si="40"/>
        <v>51.125</v>
      </c>
      <c r="G52" s="68">
        <f t="shared" ca="1" si="41"/>
        <v>50.599000000000004</v>
      </c>
      <c r="H52" s="68">
        <f t="shared" ca="1" si="42"/>
        <v>51.614999999999995</v>
      </c>
      <c r="I52" s="68">
        <f t="shared" ca="1" si="43"/>
        <v>49.477999999999994</v>
      </c>
      <c r="J52" s="68">
        <f t="shared" ref="J52" ca="1" si="68">$AL$29-INDIRECT(A52&amp;"!H23")</f>
        <v>50.317</v>
      </c>
      <c r="K52" s="68">
        <f t="shared" ca="1" si="63"/>
        <v>60.097000000000001</v>
      </c>
      <c r="L52" s="68">
        <f t="shared" ca="1" si="64"/>
        <v>50.694000000000003</v>
      </c>
      <c r="M52" s="68">
        <f t="shared" ca="1" si="65"/>
        <v>53.542999999999999</v>
      </c>
      <c r="N52" s="68">
        <f t="shared" ca="1" si="66"/>
        <v>48.653000000000006</v>
      </c>
      <c r="O52" s="68">
        <f t="shared" ca="1" si="45"/>
        <v>66.945999999999998</v>
      </c>
      <c r="P52" s="103"/>
      <c r="Q52" s="69">
        <f t="shared" ca="1" si="46"/>
        <v>54.197999999999993</v>
      </c>
      <c r="R52" s="69">
        <f t="shared" ca="1" si="67"/>
        <v>49.188000000000002</v>
      </c>
      <c r="S52" s="61">
        <f t="shared" ca="1" si="48"/>
        <v>800</v>
      </c>
      <c r="T52" s="57">
        <f t="shared" ca="1" si="49"/>
        <v>300</v>
      </c>
      <c r="U52" s="62">
        <f t="shared" ca="1" si="50"/>
        <v>300</v>
      </c>
      <c r="V52" s="57">
        <f t="shared" ca="1" si="51"/>
        <v>20</v>
      </c>
      <c r="W52" s="57">
        <f t="shared" ca="1" si="52"/>
        <v>20</v>
      </c>
      <c r="X52" s="57">
        <f t="shared" ca="1" si="53"/>
        <v>700</v>
      </c>
      <c r="Y52" s="57">
        <f t="shared" ca="1" si="54"/>
        <v>30</v>
      </c>
      <c r="Z52" s="57">
        <f t="shared" ca="1" si="55"/>
        <v>20</v>
      </c>
      <c r="AA52" s="57">
        <f t="shared" ca="1" si="56"/>
        <v>10</v>
      </c>
      <c r="AB52" s="57">
        <f t="shared" ca="1" si="57"/>
        <v>10</v>
      </c>
      <c r="AC52" s="57">
        <f t="shared" ca="1" si="58"/>
        <v>20</v>
      </c>
      <c r="AD52" s="57">
        <f t="shared" ca="1" si="59"/>
        <v>250</v>
      </c>
      <c r="AE52" s="82">
        <f t="shared" ca="1" si="60"/>
        <v>2200</v>
      </c>
      <c r="AF52" s="185"/>
      <c r="AG52" s="57">
        <f t="shared" ca="1" si="61"/>
        <v>10</v>
      </c>
      <c r="AH52" s="62">
        <f t="shared" ca="1" si="62"/>
        <v>350</v>
      </c>
      <c r="AJ52" s="201"/>
      <c r="AK52" s="64" t="s">
        <v>218</v>
      </c>
      <c r="AL52" s="193">
        <v>104.44199999999999</v>
      </c>
    </row>
    <row r="53" spans="1:38" x14ac:dyDescent="0.15">
      <c r="A53" s="59" t="s">
        <v>689</v>
      </c>
      <c r="B53" s="56">
        <f ca="1">INDIRECT(A53&amp;"!A8")</f>
        <v>42723</v>
      </c>
      <c r="C53" s="68">
        <f ca="1">$AL$6-INDIRECT(A53&amp;"!E9")</f>
        <v>50.59</v>
      </c>
      <c r="D53" s="68">
        <f ca="1">$AL$10-INDIRECT(A53&amp;"!K9")</f>
        <v>46.777999999999999</v>
      </c>
      <c r="E53" s="68">
        <f ca="1">$AL$13-INDIRECT(A53&amp;"!P9")</f>
        <v>64.073999999999998</v>
      </c>
      <c r="F53" s="68">
        <f ca="1">$AL$18-INDIRECT(A53&amp;"!F16")</f>
        <v>51.595999999999997</v>
      </c>
      <c r="G53" s="68">
        <f ca="1">$AL$22-INDIRECT(A53&amp;"!L16")</f>
        <v>50.653999999999996</v>
      </c>
      <c r="H53" s="68">
        <f ca="1">$AL$24-INDIRECT(A53&amp;"!O16")</f>
        <v>51.792999999999999</v>
      </c>
      <c r="I53" s="68">
        <f ca="1">$AL$26-INDIRECT(A53&amp;"!C23")</f>
        <v>49.585999999999999</v>
      </c>
      <c r="J53" s="68">
        <f ca="1">$AL$29-INDIRECT(A53&amp;"!H23")</f>
        <v>50.363</v>
      </c>
      <c r="K53" s="68">
        <f ca="1">$AL$34-INDIRECT(A53&amp;"!O23")</f>
        <v>60.047000000000004</v>
      </c>
      <c r="L53" s="68">
        <f ca="1">$AL$38-INDIRECT(A53&amp;"!E30")</f>
        <v>50.782000000000004</v>
      </c>
      <c r="M53" s="68">
        <f ca="1">$AL$42-INDIRECT(A53&amp;"!J30")</f>
        <v>53.567999999999998</v>
      </c>
      <c r="N53" s="68">
        <f ca="1">$AL$45-INDIRECT(A53&amp;"!O30")</f>
        <v>48.738</v>
      </c>
      <c r="O53" s="68">
        <f ca="1">$AL$51-INDIRECT(A53&amp;"!G37")</f>
        <v>66.938999999999993</v>
      </c>
      <c r="P53" s="103"/>
      <c r="Q53" s="69">
        <f ca="1">$AL$61-INDIRECT(A53&amp;"!L44")</f>
        <v>54.241</v>
      </c>
      <c r="R53" s="69">
        <f ca="1">$AL$63-INDIRECT(A53&amp;"!C51")</f>
        <v>49.347999999999999</v>
      </c>
      <c r="S53" s="61">
        <f ca="1">INDIRECT(A53&amp;"!F11")</f>
        <v>600</v>
      </c>
      <c r="T53" s="57">
        <f ca="1">INDIRECT(A53&amp;"!M11")</f>
        <v>300</v>
      </c>
      <c r="U53" s="62">
        <f ca="1">INDIRECT(A53&amp;"!Q11")</f>
        <v>500</v>
      </c>
      <c r="V53" s="57">
        <f ca="1">INDIRECT(A53&amp;"!H18")</f>
        <v>60</v>
      </c>
      <c r="W53" s="57">
        <f ca="1">INDIRECT(A53&amp;"!N18")</f>
        <v>20</v>
      </c>
      <c r="X53" s="57">
        <f ca="1">INDIRECT(A53&amp;"!P18")</f>
        <v>700</v>
      </c>
      <c r="Y53" s="57">
        <f ca="1">INDIRECT(A53&amp;"!E25")</f>
        <v>30</v>
      </c>
      <c r="Z53" s="57">
        <f ca="1">INDIRECT(A53&amp;"!J25")</f>
        <v>15</v>
      </c>
      <c r="AA53" s="57">
        <f ca="1">INDIRECT(A53&amp;"!Q25")</f>
        <v>12</v>
      </c>
      <c r="AB53" s="57">
        <f ca="1">INDIRECT(A53&amp;"!F32")</f>
        <v>10</v>
      </c>
      <c r="AC53" s="57">
        <f ca="1">INDIRECT(A53&amp;"!L32")</f>
        <v>20</v>
      </c>
      <c r="AD53" s="57">
        <f ca="1">INDIRECT(A53&amp;"!Q32")</f>
        <v>280</v>
      </c>
      <c r="AE53" s="82">
        <f ca="1">INDIRECT(A53&amp;"!I39")</f>
        <v>2000</v>
      </c>
      <c r="AF53" s="185"/>
      <c r="AG53" s="57">
        <f ca="1">INDIRECT(A53&amp;"!N46")</f>
        <v>15</v>
      </c>
      <c r="AH53" s="62">
        <f ca="1">INDIRECT(A53&amp;"!D53")</f>
        <v>320</v>
      </c>
      <c r="AJ53" s="199" t="s">
        <v>113</v>
      </c>
      <c r="AK53" s="63" t="s">
        <v>219</v>
      </c>
      <c r="AL53" s="191">
        <v>103.765</v>
      </c>
    </row>
    <row r="54" spans="1:38" x14ac:dyDescent="0.15">
      <c r="A54" s="59" t="s">
        <v>691</v>
      </c>
      <c r="B54" s="56">
        <f t="shared" ref="B54" ca="1" si="69">INDIRECT(A54&amp;"!A8")</f>
        <v>42730</v>
      </c>
      <c r="C54" s="68">
        <f t="shared" ref="C54" ca="1" si="70">$AL$6-INDIRECT(A54&amp;"!E9")</f>
        <v>50.451000000000008</v>
      </c>
      <c r="D54" s="68">
        <f t="shared" ref="D54" ca="1" si="71">$AL$10-INDIRECT(A54&amp;"!K9")</f>
        <v>46.716999999999999</v>
      </c>
      <c r="E54" s="68">
        <f t="shared" ref="E54" ca="1" si="72">$AL$13-INDIRECT(A54&amp;"!P9")</f>
        <v>64.013000000000005</v>
      </c>
      <c r="F54" s="68">
        <f t="shared" ref="F54" ca="1" si="73">$AL$18-INDIRECT(A54&amp;"!F16")</f>
        <v>51.404999999999994</v>
      </c>
      <c r="G54" s="68">
        <f t="shared" ref="G54" ca="1" si="74">$AL$22-INDIRECT(A54&amp;"!L16")</f>
        <v>50.567999999999998</v>
      </c>
      <c r="H54" s="68">
        <f t="shared" ref="H54" ca="1" si="75">$AL$24-INDIRECT(A54&amp;"!O16")</f>
        <v>51.570999999999998</v>
      </c>
      <c r="I54" s="68">
        <f t="shared" ref="I54" ca="1" si="76">$AL$26-INDIRECT(A54&amp;"!C23")</f>
        <v>49.484999999999999</v>
      </c>
      <c r="J54" s="68">
        <f t="shared" ref="J54" ca="1" si="77">$AL$29-INDIRECT(A54&amp;"!H23")</f>
        <v>50.445999999999998</v>
      </c>
      <c r="K54" s="68">
        <f ca="1">$AL$34-INDIRECT(A54&amp;"!O23")</f>
        <v>60.1</v>
      </c>
      <c r="L54" s="68">
        <f ca="1">$AL$38-INDIRECT(A54&amp;"!E30")</f>
        <v>50.852000000000004</v>
      </c>
      <c r="M54" s="68">
        <f ca="1">$AL$42-INDIRECT(A54&amp;"!J30")</f>
        <v>53.433999999999997</v>
      </c>
      <c r="N54" s="68">
        <f ca="1">$AL$45-INDIRECT(A54&amp;"!O30")</f>
        <v>48.647000000000006</v>
      </c>
      <c r="O54" s="68">
        <f ca="1">$AL$51-INDIRECT(A54&amp;"!G37")</f>
        <v>66.846000000000004</v>
      </c>
      <c r="P54" s="103"/>
      <c r="Q54" s="69">
        <f t="shared" ref="Q54" ca="1" si="78">$AL$61-INDIRECT(A54&amp;"!L44")</f>
        <v>54.205999999999996</v>
      </c>
      <c r="R54" s="69">
        <f t="shared" ref="R54" ca="1" si="79">$AL$63-INDIRECT(A54&amp;"!C51")</f>
        <v>49.063000000000002</v>
      </c>
      <c r="S54" s="61">
        <f t="shared" ref="S54" ca="1" si="80">INDIRECT(A54&amp;"!F11")</f>
        <v>600</v>
      </c>
      <c r="T54" s="57">
        <f t="shared" ref="T54" ca="1" si="81">INDIRECT(A54&amp;"!M11")</f>
        <v>300</v>
      </c>
      <c r="U54" s="62">
        <f t="shared" ref="U54" ca="1" si="82">INDIRECT(A54&amp;"!Q11")</f>
        <v>600</v>
      </c>
      <c r="V54" s="57">
        <f t="shared" ref="V54" ca="1" si="83">INDIRECT(A54&amp;"!H18")</f>
        <v>12</v>
      </c>
      <c r="W54" s="57">
        <f t="shared" ref="W54" ca="1" si="84">INDIRECT(A54&amp;"!N18")</f>
        <v>15</v>
      </c>
      <c r="X54" s="57">
        <f t="shared" ref="X54" ca="1" si="85">INDIRECT(A54&amp;"!P18")</f>
        <v>750</v>
      </c>
      <c r="Y54" s="57">
        <f t="shared" ref="Y54" ca="1" si="86">INDIRECT(A54&amp;"!E25")</f>
        <v>30</v>
      </c>
      <c r="Z54" s="57">
        <f t="shared" ref="Z54" ca="1" si="87">INDIRECT(A54&amp;"!J25")</f>
        <v>15</v>
      </c>
      <c r="AA54" s="57">
        <f t="shared" ref="AA54" ca="1" si="88">INDIRECT(A54&amp;"!Q25")</f>
        <v>12</v>
      </c>
      <c r="AB54" s="57">
        <f t="shared" ref="AB54" ca="1" si="89">INDIRECT(A54&amp;"!F32")</f>
        <v>10</v>
      </c>
      <c r="AC54" s="57">
        <f t="shared" ref="AC54" ca="1" si="90">INDIRECT(A54&amp;"!L32")</f>
        <v>15</v>
      </c>
      <c r="AD54" s="57">
        <f t="shared" ref="AD54" ca="1" si="91">INDIRECT(A54&amp;"!Q32")</f>
        <v>250</v>
      </c>
      <c r="AE54" s="82">
        <f t="shared" ref="AE54" ca="1" si="92">INDIRECT(A54&amp;"!I39")</f>
        <v>1900</v>
      </c>
      <c r="AF54" s="185"/>
      <c r="AG54" s="57">
        <f t="shared" ref="AG54" ca="1" si="93">INDIRECT(A54&amp;"!N46")</f>
        <v>12</v>
      </c>
      <c r="AH54" s="62">
        <f t="shared" ref="AH54" ca="1" si="94">INDIRECT(A54&amp;"!D53")</f>
        <v>300</v>
      </c>
      <c r="AJ54" s="200"/>
      <c r="AK54" s="63" t="s">
        <v>219</v>
      </c>
      <c r="AL54" s="194">
        <v>103.82</v>
      </c>
    </row>
    <row r="55" spans="1:38" x14ac:dyDescent="0.15">
      <c r="AJ55" s="200"/>
      <c r="AK55" s="169" t="s">
        <v>220</v>
      </c>
      <c r="AL55" s="194">
        <v>103.845</v>
      </c>
    </row>
    <row r="56" spans="1:38" x14ac:dyDescent="0.15">
      <c r="A56" s="100"/>
      <c r="B56" t="s">
        <v>275</v>
      </c>
      <c r="S56" s="62"/>
      <c r="T56" t="s">
        <v>231</v>
      </c>
      <c r="AJ56" s="200"/>
      <c r="AK56" s="169" t="s">
        <v>221</v>
      </c>
      <c r="AL56" s="194">
        <v>103.86199999999999</v>
      </c>
    </row>
    <row r="57" spans="1:38" x14ac:dyDescent="0.15">
      <c r="AJ57" s="200"/>
      <c r="AK57" s="169" t="s">
        <v>222</v>
      </c>
      <c r="AL57" s="194">
        <v>103.848</v>
      </c>
    </row>
    <row r="58" spans="1:38" x14ac:dyDescent="0.15">
      <c r="A58" t="s">
        <v>235</v>
      </c>
      <c r="AJ58" s="201"/>
      <c r="AK58" s="64" t="s">
        <v>223</v>
      </c>
      <c r="AL58" s="195">
        <v>103.831</v>
      </c>
    </row>
    <row r="59" spans="1:38" x14ac:dyDescent="0.15">
      <c r="A59" t="s">
        <v>296</v>
      </c>
      <c r="AJ59" s="199" t="s">
        <v>114</v>
      </c>
      <c r="AK59" s="63" t="s">
        <v>224</v>
      </c>
      <c r="AL59" s="180">
        <v>75.186999999999998</v>
      </c>
    </row>
    <row r="60" spans="1:38" x14ac:dyDescent="0.15">
      <c r="A60" t="s">
        <v>371</v>
      </c>
      <c r="AJ60" s="200"/>
      <c r="AK60" s="169" t="s">
        <v>225</v>
      </c>
      <c r="AL60" s="178">
        <v>74.646000000000001</v>
      </c>
    </row>
    <row r="61" spans="1:38" x14ac:dyDescent="0.15">
      <c r="A61" t="s">
        <v>648</v>
      </c>
      <c r="AJ61" s="201"/>
      <c r="AK61" s="64" t="s">
        <v>226</v>
      </c>
      <c r="AL61" s="179">
        <v>74.91</v>
      </c>
    </row>
    <row r="62" spans="1:38" x14ac:dyDescent="0.15">
      <c r="AJ62" s="199" t="s">
        <v>128</v>
      </c>
      <c r="AK62" s="63" t="s">
        <v>227</v>
      </c>
      <c r="AL62" s="181">
        <v>65.558999999999997</v>
      </c>
    </row>
    <row r="63" spans="1:38" x14ac:dyDescent="0.15">
      <c r="AJ63" s="201"/>
      <c r="AK63" s="64" t="s">
        <v>228</v>
      </c>
      <c r="AL63" s="182">
        <v>65.613</v>
      </c>
    </row>
    <row r="65" spans="36:38" x14ac:dyDescent="0.15">
      <c r="AJ65" s="199" t="s">
        <v>229</v>
      </c>
      <c r="AK65" s="203"/>
      <c r="AL65" s="170">
        <v>64.757000000000005</v>
      </c>
    </row>
    <row r="66" spans="36:38" x14ac:dyDescent="0.15">
      <c r="AJ66" s="201" t="s">
        <v>230</v>
      </c>
      <c r="AK66" s="204"/>
      <c r="AL66" s="171">
        <v>57.34</v>
      </c>
    </row>
  </sheetData>
  <mergeCells count="23">
    <mergeCell ref="AK1:AK2"/>
    <mergeCell ref="AL1:AL2"/>
    <mergeCell ref="AJ65:AK65"/>
    <mergeCell ref="AJ66:AK66"/>
    <mergeCell ref="AJ25:AJ26"/>
    <mergeCell ref="AJ27:AJ29"/>
    <mergeCell ref="AJ30:AJ34"/>
    <mergeCell ref="AJ35:AJ38"/>
    <mergeCell ref="AJ39:AJ42"/>
    <mergeCell ref="AJ43:AJ45"/>
    <mergeCell ref="C1:R1"/>
    <mergeCell ref="AJ46:AJ52"/>
    <mergeCell ref="AJ53:AJ58"/>
    <mergeCell ref="AJ59:AJ61"/>
    <mergeCell ref="AJ62:AJ63"/>
    <mergeCell ref="AJ3:AJ6"/>
    <mergeCell ref="AJ7:AJ10"/>
    <mergeCell ref="AJ11:AJ13"/>
    <mergeCell ref="AJ14:AJ18"/>
    <mergeCell ref="AJ19:AJ22"/>
    <mergeCell ref="AJ23:AJ24"/>
    <mergeCell ref="S1:AH1"/>
    <mergeCell ref="AJ1:AJ2"/>
  </mergeCells>
  <phoneticPr fontId="19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6" workbookViewId="0">
      <selection activeCell="I54" sqref="I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42422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16.228000000000002</v>
      </c>
      <c r="E9" s="219">
        <v>19.510000000000002</v>
      </c>
      <c r="F9" s="220"/>
      <c r="G9" s="221"/>
      <c r="H9" s="7" t="s">
        <v>15</v>
      </c>
      <c r="I9" s="8" t="s">
        <v>15</v>
      </c>
      <c r="J9" s="9">
        <v>12.923999999999999</v>
      </c>
      <c r="K9" s="219">
        <v>18.109000000000002</v>
      </c>
      <c r="L9" s="220"/>
      <c r="M9" s="221"/>
      <c r="N9" s="7" t="s">
        <v>15</v>
      </c>
      <c r="O9" s="9">
        <v>16.343</v>
      </c>
      <c r="P9" s="219">
        <v>24.434999999999999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900</v>
      </c>
      <c r="F11" s="8">
        <v>1000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200</v>
      </c>
      <c r="N11" s="7" t="s">
        <v>15</v>
      </c>
      <c r="O11" s="8">
        <v>150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207</v>
      </c>
      <c r="E12" s="18">
        <v>345</v>
      </c>
      <c r="F12" s="18">
        <v>377</v>
      </c>
      <c r="G12" s="19" t="s">
        <v>139</v>
      </c>
      <c r="H12" s="15" t="s">
        <v>34</v>
      </c>
      <c r="I12" s="16" t="s">
        <v>34</v>
      </c>
      <c r="J12" s="20">
        <v>104.1</v>
      </c>
      <c r="K12" s="18">
        <v>138.4</v>
      </c>
      <c r="L12" s="18">
        <v>138.9</v>
      </c>
      <c r="M12" s="19">
        <v>139.30000000000001</v>
      </c>
      <c r="N12" s="15" t="s">
        <v>34</v>
      </c>
      <c r="O12" s="20">
        <v>101.1</v>
      </c>
      <c r="P12" s="17">
        <v>73.2</v>
      </c>
      <c r="Q12" s="17">
        <v>180.2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3.66</v>
      </c>
      <c r="C16" s="9">
        <v>10.625</v>
      </c>
      <c r="D16" s="8" t="s">
        <v>15</v>
      </c>
      <c r="E16" s="9">
        <v>22.157</v>
      </c>
      <c r="F16" s="219">
        <v>24.533000000000001</v>
      </c>
      <c r="G16" s="220"/>
      <c r="H16" s="221"/>
      <c r="I16" s="26">
        <v>8.64</v>
      </c>
      <c r="J16" s="9">
        <v>16.151</v>
      </c>
      <c r="K16" s="9">
        <v>19.882000000000001</v>
      </c>
      <c r="L16" s="227">
        <v>21.077000000000002</v>
      </c>
      <c r="M16" s="228"/>
      <c r="N16" s="229"/>
      <c r="O16" s="222">
        <v>16.559000000000001</v>
      </c>
      <c r="P16" s="223"/>
      <c r="Q16" s="27">
        <v>14.976000000000001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30</v>
      </c>
      <c r="D18" s="8" t="s">
        <v>15</v>
      </c>
      <c r="E18" s="8">
        <v>2000</v>
      </c>
      <c r="F18" s="8">
        <v>40</v>
      </c>
      <c r="G18" s="8">
        <v>40</v>
      </c>
      <c r="H18" s="13">
        <v>50</v>
      </c>
      <c r="I18" s="7">
        <v>15</v>
      </c>
      <c r="J18" s="8">
        <v>1000</v>
      </c>
      <c r="K18" s="8">
        <v>1600</v>
      </c>
      <c r="L18" s="8">
        <v>12</v>
      </c>
      <c r="M18" s="8">
        <v>12</v>
      </c>
      <c r="N18" s="8">
        <v>10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33.4</v>
      </c>
      <c r="C19" s="20">
        <v>66.2</v>
      </c>
      <c r="D19" s="16" t="s">
        <v>139</v>
      </c>
      <c r="E19" s="17">
        <v>694</v>
      </c>
      <c r="F19" s="31">
        <v>43.9</v>
      </c>
      <c r="G19" s="31">
        <v>43.5</v>
      </c>
      <c r="H19" s="32">
        <v>42.7</v>
      </c>
      <c r="I19" s="33">
        <v>66</v>
      </c>
      <c r="J19" s="17">
        <v>299</v>
      </c>
      <c r="K19" s="17">
        <v>474</v>
      </c>
      <c r="L19" s="31">
        <v>37.200000000000003</v>
      </c>
      <c r="M19" s="31">
        <v>36.9</v>
      </c>
      <c r="N19" s="34">
        <v>36.4</v>
      </c>
      <c r="O19" s="84">
        <v>313</v>
      </c>
      <c r="P19" s="18">
        <v>329</v>
      </c>
      <c r="Q19" s="13">
        <v>125.2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7.6609999999999996</v>
      </c>
      <c r="C23" s="219">
        <v>10.089</v>
      </c>
      <c r="D23" s="220"/>
      <c r="E23" s="221"/>
      <c r="F23" s="26">
        <v>6.8440000000000003</v>
      </c>
      <c r="G23" s="9">
        <v>7.3860000000000001</v>
      </c>
      <c r="H23" s="219">
        <v>6.952</v>
      </c>
      <c r="I23" s="220"/>
      <c r="J23" s="221"/>
      <c r="K23" s="7" t="s">
        <v>15</v>
      </c>
      <c r="L23" s="9">
        <v>30.704999999999998</v>
      </c>
      <c r="M23" s="9">
        <v>28.532</v>
      </c>
      <c r="N23" s="9">
        <v>34.585999999999999</v>
      </c>
      <c r="O23" s="219">
        <v>41.814999999999998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1400</v>
      </c>
      <c r="G25" s="8">
        <v>1000</v>
      </c>
      <c r="H25" s="8">
        <v>12</v>
      </c>
      <c r="I25" s="8">
        <v>12</v>
      </c>
      <c r="J25" s="37">
        <v>12</v>
      </c>
      <c r="K25" s="7" t="s">
        <v>15</v>
      </c>
      <c r="L25" s="8">
        <v>1000</v>
      </c>
      <c r="M25" s="8">
        <v>4000</v>
      </c>
      <c r="N25" s="8">
        <v>2000</v>
      </c>
      <c r="O25" s="8">
        <v>12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75.8</v>
      </c>
      <c r="C26" s="31">
        <v>49.4</v>
      </c>
      <c r="D26" s="31">
        <v>48.6</v>
      </c>
      <c r="E26" s="32">
        <v>48.2</v>
      </c>
      <c r="F26" s="38">
        <v>455</v>
      </c>
      <c r="G26" s="17">
        <v>264</v>
      </c>
      <c r="H26" s="31">
        <v>39.1</v>
      </c>
      <c r="I26" s="31">
        <v>37.700000000000003</v>
      </c>
      <c r="J26" s="34">
        <v>38.299999999999997</v>
      </c>
      <c r="K26" s="16" t="s">
        <v>34</v>
      </c>
      <c r="L26" s="39">
        <v>377</v>
      </c>
      <c r="M26" s="16">
        <v>2020</v>
      </c>
      <c r="N26" s="39">
        <v>758</v>
      </c>
      <c r="O26" s="31">
        <v>32.700000000000003</v>
      </c>
      <c r="P26" s="31">
        <v>31.9</v>
      </c>
      <c r="Q26" s="32">
        <v>31.5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14.82</v>
      </c>
      <c r="C30" s="9">
        <v>20.026</v>
      </c>
      <c r="D30" s="9">
        <v>23.622</v>
      </c>
      <c r="E30" s="219">
        <v>23.960999999999999</v>
      </c>
      <c r="F30" s="221"/>
      <c r="G30" s="26">
        <v>12.385</v>
      </c>
      <c r="H30" s="9">
        <v>14.76</v>
      </c>
      <c r="I30" s="9">
        <v>24.524000000000001</v>
      </c>
      <c r="J30" s="219">
        <v>30.988</v>
      </c>
      <c r="K30" s="220"/>
      <c r="L30" s="221"/>
      <c r="M30" s="26">
        <v>2.6720000000000002</v>
      </c>
      <c r="N30" s="9">
        <v>4.6269999999999998</v>
      </c>
      <c r="O30" s="219">
        <v>7.4039999999999999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12</v>
      </c>
      <c r="E32" s="8">
        <v>10</v>
      </c>
      <c r="F32" s="37">
        <v>10</v>
      </c>
      <c r="G32" s="7">
        <v>20</v>
      </c>
      <c r="H32" s="8">
        <v>1000</v>
      </c>
      <c r="I32" s="8">
        <v>5000</v>
      </c>
      <c r="J32" s="8">
        <v>12</v>
      </c>
      <c r="K32" s="8">
        <v>12</v>
      </c>
      <c r="L32" s="13">
        <v>15</v>
      </c>
      <c r="M32" s="7">
        <v>150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108.8</v>
      </c>
      <c r="C33" s="17">
        <v>101.3</v>
      </c>
      <c r="D33" s="20">
        <v>46.6</v>
      </c>
      <c r="E33" s="20">
        <v>33.5</v>
      </c>
      <c r="F33" s="43">
        <v>33.700000000000003</v>
      </c>
      <c r="G33" s="33">
        <v>66.099999999999994</v>
      </c>
      <c r="H33" s="16">
        <v>480</v>
      </c>
      <c r="I33" s="16">
        <v>2110</v>
      </c>
      <c r="J33" s="16">
        <v>38</v>
      </c>
      <c r="K33" s="20">
        <v>38.1</v>
      </c>
      <c r="L33" s="44">
        <v>39.299999999999997</v>
      </c>
      <c r="M33" s="20">
        <v>81.3</v>
      </c>
      <c r="N33" s="20">
        <v>84.6</v>
      </c>
      <c r="O33" s="17">
        <v>118.4</v>
      </c>
      <c r="P33" s="17">
        <v>116.1</v>
      </c>
      <c r="Q33" s="45">
        <v>119.6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19.312000000000001</v>
      </c>
      <c r="C37" s="96">
        <v>23.149000000000001</v>
      </c>
      <c r="D37" s="97">
        <v>24.358000000000001</v>
      </c>
      <c r="E37" s="9">
        <v>25.158000000000001</v>
      </c>
      <c r="F37" s="9">
        <v>27.446000000000002</v>
      </c>
      <c r="G37" s="219">
        <v>37.709000000000003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1400</v>
      </c>
      <c r="C39" s="104" t="s">
        <v>288</v>
      </c>
      <c r="D39" s="8">
        <v>300</v>
      </c>
      <c r="E39" s="8">
        <v>2400</v>
      </c>
      <c r="F39" s="8">
        <v>4000</v>
      </c>
      <c r="G39" s="8">
        <v>1800</v>
      </c>
      <c r="H39" s="8">
        <v>1900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695</v>
      </c>
      <c r="C40" s="105" t="s">
        <v>288</v>
      </c>
      <c r="D40" s="16">
        <v>209</v>
      </c>
      <c r="E40" s="16">
        <v>1210</v>
      </c>
      <c r="F40" s="16">
        <v>1543</v>
      </c>
      <c r="G40" s="16">
        <v>658</v>
      </c>
      <c r="H40" s="16">
        <v>713</v>
      </c>
      <c r="I40" s="16">
        <v>842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16.427</v>
      </c>
      <c r="C44" s="90">
        <v>23.727</v>
      </c>
      <c r="D44" s="9">
        <v>27.6</v>
      </c>
      <c r="E44" s="9">
        <v>28.684999999999999</v>
      </c>
      <c r="F44" s="9">
        <v>28.806000000000001</v>
      </c>
      <c r="G44" s="219" t="s">
        <v>139</v>
      </c>
      <c r="H44" s="220"/>
      <c r="I44" s="221"/>
      <c r="J44" s="26">
        <v>5.0030000000000001</v>
      </c>
      <c r="K44" s="9">
        <v>10.553000000000001</v>
      </c>
      <c r="L44" s="219">
        <v>17.268999999999998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500</v>
      </c>
      <c r="C46" s="8">
        <v>600</v>
      </c>
      <c r="D46" s="8">
        <v>7000</v>
      </c>
      <c r="E46" s="8">
        <v>6000</v>
      </c>
      <c r="F46" s="8">
        <v>1500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12</v>
      </c>
      <c r="M46" s="89">
        <v>12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426</v>
      </c>
      <c r="C47" s="39">
        <v>440</v>
      </c>
      <c r="D47" s="16">
        <v>2900</v>
      </c>
      <c r="E47" s="16">
        <v>2810</v>
      </c>
      <c r="F47" s="16">
        <v>704</v>
      </c>
      <c r="G47" s="16" t="s">
        <v>139</v>
      </c>
      <c r="H47" s="16" t="s">
        <v>139</v>
      </c>
      <c r="I47" s="47" t="s">
        <v>139</v>
      </c>
      <c r="J47" s="33">
        <v>70.099999999999994</v>
      </c>
      <c r="K47" s="43">
        <v>54.6</v>
      </c>
      <c r="L47" s="20">
        <v>51.1</v>
      </c>
      <c r="M47" s="16">
        <v>50.9</v>
      </c>
      <c r="N47" s="44">
        <v>54.3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13.9</v>
      </c>
      <c r="D51" s="220"/>
      <c r="E51" s="221"/>
      <c r="F51" s="222">
        <v>16.587</v>
      </c>
      <c r="G51" s="220"/>
      <c r="H51" s="223"/>
      <c r="I51" s="219">
        <v>6.46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 t="s">
        <v>139</v>
      </c>
      <c r="G53" s="8">
        <v>300</v>
      </c>
      <c r="H53" s="51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147.69999999999999</v>
      </c>
      <c r="D54" s="52">
        <v>163.1</v>
      </c>
      <c r="E54" s="53" t="s">
        <v>139</v>
      </c>
      <c r="F54" s="17" t="s">
        <v>139</v>
      </c>
      <c r="G54" s="17">
        <v>157.19999999999999</v>
      </c>
      <c r="H54" s="85">
        <v>164.3</v>
      </c>
      <c r="I54" s="31">
        <v>49.2</v>
      </c>
      <c r="J54" s="54">
        <v>46.9</v>
      </c>
      <c r="K54" s="32">
        <v>45.7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5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42429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15.962999999999999</v>
      </c>
      <c r="E9" s="219">
        <v>19.204999999999998</v>
      </c>
      <c r="F9" s="220"/>
      <c r="G9" s="221"/>
      <c r="H9" s="7" t="s">
        <v>15</v>
      </c>
      <c r="I9" s="8" t="s">
        <v>15</v>
      </c>
      <c r="J9" s="9">
        <v>12.98</v>
      </c>
      <c r="K9" s="219">
        <v>18.041</v>
      </c>
      <c r="L9" s="220"/>
      <c r="M9" s="221"/>
      <c r="N9" s="7" t="s">
        <v>15</v>
      </c>
      <c r="O9" s="9">
        <v>16.492000000000001</v>
      </c>
      <c r="P9" s="219">
        <v>24.076000000000001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600</v>
      </c>
      <c r="F11" s="8">
        <v>600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220</v>
      </c>
      <c r="N11" s="7" t="s">
        <v>15</v>
      </c>
      <c r="O11" s="8">
        <v>180</v>
      </c>
      <c r="P11" s="8">
        <v>50</v>
      </c>
      <c r="Q11" s="8">
        <v>480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194</v>
      </c>
      <c r="E12" s="18">
        <v>287</v>
      </c>
      <c r="F12" s="18">
        <v>328</v>
      </c>
      <c r="G12" s="19" t="s">
        <v>139</v>
      </c>
      <c r="H12" s="15" t="s">
        <v>34</v>
      </c>
      <c r="I12" s="16" t="s">
        <v>34</v>
      </c>
      <c r="J12" s="20">
        <v>100.3</v>
      </c>
      <c r="K12" s="18">
        <v>130.5</v>
      </c>
      <c r="L12" s="18">
        <v>131.80000000000001</v>
      </c>
      <c r="M12" s="19">
        <v>133.1</v>
      </c>
      <c r="N12" s="15" t="s">
        <v>34</v>
      </c>
      <c r="O12" s="20">
        <v>113.4</v>
      </c>
      <c r="P12" s="17">
        <v>63.1</v>
      </c>
      <c r="Q12" s="17">
        <v>169.3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3.956</v>
      </c>
      <c r="C16" s="9">
        <v>10.813000000000001</v>
      </c>
      <c r="D16" s="8" t="s">
        <v>15</v>
      </c>
      <c r="E16" s="9">
        <v>22.045999999999999</v>
      </c>
      <c r="F16" s="219">
        <v>24.256</v>
      </c>
      <c r="G16" s="220"/>
      <c r="H16" s="221"/>
      <c r="I16" s="26">
        <v>7.8529999999999998</v>
      </c>
      <c r="J16" s="9">
        <v>16.404</v>
      </c>
      <c r="K16" s="9">
        <v>19.991</v>
      </c>
      <c r="L16" s="227">
        <v>20.911999999999999</v>
      </c>
      <c r="M16" s="228"/>
      <c r="N16" s="229"/>
      <c r="O16" s="222">
        <v>16.137</v>
      </c>
      <c r="P16" s="223"/>
      <c r="Q16" s="27">
        <v>14.087999999999999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60</v>
      </c>
      <c r="C18" s="8">
        <v>20</v>
      </c>
      <c r="D18" s="8" t="s">
        <v>15</v>
      </c>
      <c r="E18" s="8">
        <v>1800</v>
      </c>
      <c r="F18" s="8">
        <v>30</v>
      </c>
      <c r="G18" s="8">
        <v>30</v>
      </c>
      <c r="H18" s="13">
        <v>30</v>
      </c>
      <c r="I18" s="7">
        <v>15</v>
      </c>
      <c r="J18" s="8">
        <v>320</v>
      </c>
      <c r="K18" s="8">
        <v>1300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43.6</v>
      </c>
      <c r="C19" s="20">
        <v>68</v>
      </c>
      <c r="D19" s="16" t="s">
        <v>139</v>
      </c>
      <c r="E19" s="17">
        <v>584</v>
      </c>
      <c r="F19" s="31">
        <v>39.4</v>
      </c>
      <c r="G19" s="31">
        <v>38</v>
      </c>
      <c r="H19" s="32">
        <v>37.6</v>
      </c>
      <c r="I19" s="33">
        <v>88.8</v>
      </c>
      <c r="J19" s="17">
        <v>183.5</v>
      </c>
      <c r="K19" s="17">
        <v>414</v>
      </c>
      <c r="L19" s="31">
        <v>36.1</v>
      </c>
      <c r="M19" s="31">
        <v>35.9</v>
      </c>
      <c r="N19" s="34">
        <v>37.4</v>
      </c>
      <c r="O19" s="84">
        <v>322</v>
      </c>
      <c r="P19" s="18">
        <v>323</v>
      </c>
      <c r="Q19" s="13">
        <v>127.3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6.8780000000000001</v>
      </c>
      <c r="C23" s="219">
        <v>9.9730000000000008</v>
      </c>
      <c r="D23" s="220"/>
      <c r="E23" s="221"/>
      <c r="F23" s="26">
        <v>6.8280000000000003</v>
      </c>
      <c r="G23" s="9">
        <v>7.69</v>
      </c>
      <c r="H23" s="219">
        <v>6.8550000000000004</v>
      </c>
      <c r="I23" s="220"/>
      <c r="J23" s="221"/>
      <c r="K23" s="7" t="s">
        <v>15</v>
      </c>
      <c r="L23" s="9">
        <v>30.806000000000001</v>
      </c>
      <c r="M23" s="9">
        <v>29.055</v>
      </c>
      <c r="N23" s="9">
        <v>34.840000000000003</v>
      </c>
      <c r="O23" s="219">
        <v>41.43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1300</v>
      </c>
      <c r="G25" s="8">
        <v>1000</v>
      </c>
      <c r="H25" s="8">
        <v>15</v>
      </c>
      <c r="I25" s="8">
        <v>15</v>
      </c>
      <c r="J25" s="37">
        <v>15</v>
      </c>
      <c r="K25" s="7" t="s">
        <v>15</v>
      </c>
      <c r="L25" s="8">
        <v>1000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60.9</v>
      </c>
      <c r="C26" s="31">
        <v>46.4</v>
      </c>
      <c r="D26" s="31">
        <v>46.5</v>
      </c>
      <c r="E26" s="32">
        <v>46.7</v>
      </c>
      <c r="F26" s="38">
        <v>437</v>
      </c>
      <c r="G26" s="17">
        <v>272</v>
      </c>
      <c r="H26" s="31">
        <v>37.9</v>
      </c>
      <c r="I26" s="31">
        <v>37.4</v>
      </c>
      <c r="J26" s="34">
        <v>37.200000000000003</v>
      </c>
      <c r="K26" s="16" t="s">
        <v>34</v>
      </c>
      <c r="L26" s="39">
        <v>384</v>
      </c>
      <c r="M26" s="16">
        <v>2060</v>
      </c>
      <c r="N26" s="39">
        <v>742</v>
      </c>
      <c r="O26" s="31">
        <v>33.1</v>
      </c>
      <c r="P26" s="31">
        <v>32.5</v>
      </c>
      <c r="Q26" s="32">
        <v>31.8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14.901999999999999</v>
      </c>
      <c r="C30" s="9">
        <v>20.326000000000001</v>
      </c>
      <c r="D30" s="9">
        <v>23.76</v>
      </c>
      <c r="E30" s="219">
        <v>23.859000000000002</v>
      </c>
      <c r="F30" s="221"/>
      <c r="G30" s="26">
        <v>12.212</v>
      </c>
      <c r="H30" s="9">
        <v>14.744999999999999</v>
      </c>
      <c r="I30" s="9">
        <v>24.956</v>
      </c>
      <c r="J30" s="219">
        <v>30.577999999999999</v>
      </c>
      <c r="K30" s="220"/>
      <c r="L30" s="221"/>
      <c r="M30" s="26">
        <v>3.1480000000000001</v>
      </c>
      <c r="N30" s="9">
        <v>4.71</v>
      </c>
      <c r="O30" s="219">
        <v>7.2830000000000004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50</v>
      </c>
      <c r="C32" s="8">
        <v>30</v>
      </c>
      <c r="D32" s="8">
        <v>15</v>
      </c>
      <c r="E32" s="8">
        <v>6</v>
      </c>
      <c r="F32" s="37">
        <v>8</v>
      </c>
      <c r="G32" s="7">
        <v>25</v>
      </c>
      <c r="H32" s="8">
        <v>900</v>
      </c>
      <c r="I32" s="8">
        <v>5000</v>
      </c>
      <c r="J32" s="8">
        <v>15</v>
      </c>
      <c r="K32" s="8">
        <v>15</v>
      </c>
      <c r="L32" s="13">
        <v>12</v>
      </c>
      <c r="M32" s="7">
        <v>200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125.2</v>
      </c>
      <c r="C33" s="17">
        <v>103.8</v>
      </c>
      <c r="D33" s="20">
        <v>45.8</v>
      </c>
      <c r="E33" s="20">
        <v>33.200000000000003</v>
      </c>
      <c r="F33" s="43">
        <v>32.9</v>
      </c>
      <c r="G33" s="33">
        <v>70.3</v>
      </c>
      <c r="H33" s="16">
        <v>439</v>
      </c>
      <c r="I33" s="16">
        <v>1765</v>
      </c>
      <c r="J33" s="16">
        <v>37.200000000000003</v>
      </c>
      <c r="K33" s="20">
        <v>37.5</v>
      </c>
      <c r="L33" s="44">
        <v>37.799999999999997</v>
      </c>
      <c r="M33" s="20">
        <v>90.6</v>
      </c>
      <c r="N33" s="20">
        <v>74</v>
      </c>
      <c r="O33" s="17">
        <v>118</v>
      </c>
      <c r="P33" s="17">
        <v>117.9</v>
      </c>
      <c r="Q33" s="45">
        <v>118.4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19.344999999999999</v>
      </c>
      <c r="C37" s="96">
        <v>23.152000000000001</v>
      </c>
      <c r="D37" s="97">
        <v>24.913</v>
      </c>
      <c r="E37" s="9">
        <v>25.216000000000001</v>
      </c>
      <c r="F37" s="9">
        <v>27.561</v>
      </c>
      <c r="G37" s="219">
        <v>37.734999999999999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2000</v>
      </c>
      <c r="C39" s="104" t="s">
        <v>288</v>
      </c>
      <c r="D39" s="8">
        <v>1000</v>
      </c>
      <c r="E39" s="8">
        <v>2300</v>
      </c>
      <c r="F39" s="8">
        <v>4500</v>
      </c>
      <c r="G39" s="8">
        <v>1500</v>
      </c>
      <c r="H39" s="8">
        <v>1600</v>
      </c>
      <c r="I39" s="8">
        <v>1800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915</v>
      </c>
      <c r="C40" s="105" t="s">
        <v>288</v>
      </c>
      <c r="D40" s="16">
        <v>911</v>
      </c>
      <c r="E40" s="16">
        <v>1142</v>
      </c>
      <c r="F40" s="16">
        <v>1749</v>
      </c>
      <c r="G40" s="16">
        <v>655</v>
      </c>
      <c r="H40" s="16">
        <v>740</v>
      </c>
      <c r="I40" s="16">
        <v>848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17.135000000000002</v>
      </c>
      <c r="C44" s="90">
        <v>23.521999999999998</v>
      </c>
      <c r="D44" s="9">
        <v>27.6</v>
      </c>
      <c r="E44" s="9">
        <v>28.751999999999999</v>
      </c>
      <c r="F44" s="9">
        <v>28.805</v>
      </c>
      <c r="G44" s="219" t="s">
        <v>139</v>
      </c>
      <c r="H44" s="220"/>
      <c r="I44" s="221"/>
      <c r="J44" s="26">
        <v>5.0510000000000002</v>
      </c>
      <c r="K44" s="9">
        <v>10.696999999999999</v>
      </c>
      <c r="L44" s="219">
        <v>16.855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800</v>
      </c>
      <c r="C46" s="8">
        <v>1200</v>
      </c>
      <c r="D46" s="8">
        <v>7000</v>
      </c>
      <c r="E46" s="8">
        <v>5000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12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531</v>
      </c>
      <c r="C47" s="39">
        <v>647</v>
      </c>
      <c r="D47" s="16">
        <v>2880</v>
      </c>
      <c r="E47" s="16">
        <v>2790</v>
      </c>
      <c r="F47" s="16">
        <v>511</v>
      </c>
      <c r="G47" s="16" t="s">
        <v>139</v>
      </c>
      <c r="H47" s="16" t="s">
        <v>139</v>
      </c>
      <c r="I47" s="47" t="s">
        <v>139</v>
      </c>
      <c r="J47" s="33">
        <v>68.5</v>
      </c>
      <c r="K47" s="43">
        <v>53.5</v>
      </c>
      <c r="L47" s="20">
        <v>49.1</v>
      </c>
      <c r="M47" s="16">
        <v>50.9</v>
      </c>
      <c r="N47" s="44">
        <v>52.6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13.611000000000001</v>
      </c>
      <c r="D51" s="220"/>
      <c r="E51" s="221"/>
      <c r="F51" s="222">
        <v>16.399999999999999</v>
      </c>
      <c r="G51" s="220"/>
      <c r="H51" s="223"/>
      <c r="I51" s="219">
        <v>6.569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260</v>
      </c>
      <c r="D53" s="8">
        <v>280</v>
      </c>
      <c r="E53" s="50" t="s">
        <v>139</v>
      </c>
      <c r="F53" s="8">
        <v>300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129.4</v>
      </c>
      <c r="D54" s="52">
        <v>165.9</v>
      </c>
      <c r="E54" s="53" t="s">
        <v>139</v>
      </c>
      <c r="F54" s="17">
        <v>149.30000000000001</v>
      </c>
      <c r="G54" s="17">
        <v>150.69999999999999</v>
      </c>
      <c r="H54" s="85">
        <v>150.6</v>
      </c>
      <c r="I54" s="31">
        <v>49.7</v>
      </c>
      <c r="J54" s="54">
        <v>47.1</v>
      </c>
      <c r="K54" s="32">
        <v>46.5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37" workbookViewId="0">
      <selection activeCell="C51" sqref="C51:E51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42436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15.956</v>
      </c>
      <c r="E9" s="219">
        <v>19.190000000000001</v>
      </c>
      <c r="F9" s="220"/>
      <c r="G9" s="221"/>
      <c r="H9" s="7" t="s">
        <v>15</v>
      </c>
      <c r="I9" s="8" t="s">
        <v>15</v>
      </c>
      <c r="J9" s="9">
        <v>12.923999999999999</v>
      </c>
      <c r="K9" s="219">
        <v>18.099</v>
      </c>
      <c r="L9" s="220"/>
      <c r="M9" s="221"/>
      <c r="N9" s="7" t="s">
        <v>15</v>
      </c>
      <c r="O9" s="9">
        <v>16.404</v>
      </c>
      <c r="P9" s="219">
        <v>24.013000000000002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200</v>
      </c>
      <c r="N11" s="7" t="s">
        <v>15</v>
      </c>
      <c r="O11" s="8">
        <v>150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206</v>
      </c>
      <c r="E12" s="18">
        <v>315</v>
      </c>
      <c r="F12" s="18">
        <v>379</v>
      </c>
      <c r="G12" s="19" t="s">
        <v>139</v>
      </c>
      <c r="H12" s="15" t="s">
        <v>34</v>
      </c>
      <c r="I12" s="16" t="s">
        <v>34</v>
      </c>
      <c r="J12" s="20">
        <v>99.7</v>
      </c>
      <c r="K12" s="18">
        <v>125.5</v>
      </c>
      <c r="L12" s="18">
        <v>126.1</v>
      </c>
      <c r="M12" s="19">
        <v>129.5</v>
      </c>
      <c r="N12" s="15" t="s">
        <v>34</v>
      </c>
      <c r="O12" s="20">
        <v>109.4</v>
      </c>
      <c r="P12" s="17">
        <v>62.3</v>
      </c>
      <c r="Q12" s="17">
        <v>154.1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3.4319999999999999</v>
      </c>
      <c r="C16" s="9">
        <v>10.864000000000001</v>
      </c>
      <c r="D16" s="8" t="s">
        <v>15</v>
      </c>
      <c r="E16" s="9">
        <v>22.163</v>
      </c>
      <c r="F16" s="219">
        <v>24.117000000000001</v>
      </c>
      <c r="G16" s="220"/>
      <c r="H16" s="221"/>
      <c r="I16" s="26">
        <v>8.06</v>
      </c>
      <c r="J16" s="9">
        <v>16.512</v>
      </c>
      <c r="K16" s="9">
        <v>19.933</v>
      </c>
      <c r="L16" s="227">
        <v>21.067</v>
      </c>
      <c r="M16" s="228"/>
      <c r="N16" s="229"/>
      <c r="O16" s="222">
        <v>16.350000000000001</v>
      </c>
      <c r="P16" s="223"/>
      <c r="Q16" s="27">
        <v>14.045999999999999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25</v>
      </c>
      <c r="C18" s="8">
        <v>25</v>
      </c>
      <c r="D18" s="8" t="s">
        <v>15</v>
      </c>
      <c r="E18" s="8">
        <v>2000</v>
      </c>
      <c r="F18" s="8">
        <v>30</v>
      </c>
      <c r="G18" s="8">
        <v>30</v>
      </c>
      <c r="H18" s="13">
        <v>30</v>
      </c>
      <c r="I18" s="7">
        <v>15</v>
      </c>
      <c r="J18" s="8">
        <v>800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37.299999999999997</v>
      </c>
      <c r="C19" s="20">
        <v>73.2</v>
      </c>
      <c r="D19" s="16" t="s">
        <v>139</v>
      </c>
      <c r="E19" s="17">
        <v>643</v>
      </c>
      <c r="F19" s="31">
        <v>41.6</v>
      </c>
      <c r="G19" s="31">
        <v>41.1</v>
      </c>
      <c r="H19" s="32">
        <v>41.2</v>
      </c>
      <c r="I19" s="33">
        <v>111.3</v>
      </c>
      <c r="J19" s="17">
        <v>317</v>
      </c>
      <c r="K19" s="17">
        <v>516</v>
      </c>
      <c r="L19" s="31">
        <v>34.4</v>
      </c>
      <c r="M19" s="31">
        <v>33.4</v>
      </c>
      <c r="N19" s="34">
        <v>34.299999999999997</v>
      </c>
      <c r="O19" s="84">
        <v>319</v>
      </c>
      <c r="P19" s="18">
        <v>321</v>
      </c>
      <c r="Q19" s="13">
        <v>126.5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6.8490000000000002</v>
      </c>
      <c r="C23" s="219">
        <v>10.01</v>
      </c>
      <c r="D23" s="220"/>
      <c r="E23" s="221"/>
      <c r="F23" s="26">
        <v>6.8070000000000004</v>
      </c>
      <c r="G23" s="9">
        <v>7.77</v>
      </c>
      <c r="H23" s="219">
        <v>6.7690000000000001</v>
      </c>
      <c r="I23" s="220"/>
      <c r="J23" s="221"/>
      <c r="K23" s="7" t="s">
        <v>15</v>
      </c>
      <c r="L23" s="9">
        <v>30.663</v>
      </c>
      <c r="M23" s="9">
        <v>29.013999999999999</v>
      </c>
      <c r="N23" s="9">
        <v>34.723999999999997</v>
      </c>
      <c r="O23" s="219">
        <v>41.276000000000003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15</v>
      </c>
      <c r="D25" s="8">
        <v>15</v>
      </c>
      <c r="E25" s="13">
        <v>15</v>
      </c>
      <c r="F25" s="7">
        <v>1300</v>
      </c>
      <c r="G25" s="8">
        <v>900</v>
      </c>
      <c r="H25" s="8">
        <v>15</v>
      </c>
      <c r="I25" s="8">
        <v>15</v>
      </c>
      <c r="J25" s="37">
        <v>15</v>
      </c>
      <c r="K25" s="7" t="s">
        <v>15</v>
      </c>
      <c r="L25" s="8">
        <v>1000</v>
      </c>
      <c r="M25" s="8">
        <v>4500</v>
      </c>
      <c r="N25" s="8">
        <v>2000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62.7</v>
      </c>
      <c r="C26" s="31">
        <v>45.2</v>
      </c>
      <c r="D26" s="31">
        <v>44.6</v>
      </c>
      <c r="E26" s="32">
        <v>46.1</v>
      </c>
      <c r="F26" s="38">
        <v>516</v>
      </c>
      <c r="G26" s="17">
        <v>258</v>
      </c>
      <c r="H26" s="31">
        <v>40</v>
      </c>
      <c r="I26" s="31">
        <v>40.299999999999997</v>
      </c>
      <c r="J26" s="34">
        <v>39.700000000000003</v>
      </c>
      <c r="K26" s="16" t="s">
        <v>34</v>
      </c>
      <c r="L26" s="39">
        <v>372</v>
      </c>
      <c r="M26" s="16">
        <v>2200</v>
      </c>
      <c r="N26" s="39">
        <v>815</v>
      </c>
      <c r="O26" s="31">
        <v>30.8</v>
      </c>
      <c r="P26" s="31">
        <v>30.4</v>
      </c>
      <c r="Q26" s="32">
        <v>29.7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14.997</v>
      </c>
      <c r="C30" s="9">
        <v>20.414999999999999</v>
      </c>
      <c r="D30" s="9">
        <v>23.896999999999998</v>
      </c>
      <c r="E30" s="219">
        <v>24.114999999999998</v>
      </c>
      <c r="F30" s="221"/>
      <c r="G30" s="26">
        <v>12.246</v>
      </c>
      <c r="H30" s="9">
        <v>14.782999999999999</v>
      </c>
      <c r="I30" s="9">
        <v>25.105</v>
      </c>
      <c r="J30" s="219">
        <v>30.545999999999999</v>
      </c>
      <c r="K30" s="220"/>
      <c r="L30" s="221"/>
      <c r="M30" s="26">
        <v>2.1240000000000001</v>
      </c>
      <c r="N30" s="9">
        <v>4.8319999999999999</v>
      </c>
      <c r="O30" s="219">
        <v>7.3250000000000002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30</v>
      </c>
      <c r="D32" s="8">
        <v>15</v>
      </c>
      <c r="E32" s="8">
        <v>6</v>
      </c>
      <c r="F32" s="37">
        <v>6</v>
      </c>
      <c r="G32" s="7">
        <v>25</v>
      </c>
      <c r="H32" s="8">
        <v>1000</v>
      </c>
      <c r="I32" s="8">
        <v>5000</v>
      </c>
      <c r="J32" s="8">
        <v>12</v>
      </c>
      <c r="K32" s="8">
        <v>12</v>
      </c>
      <c r="L32" s="13">
        <v>12</v>
      </c>
      <c r="M32" s="7">
        <v>100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122.2</v>
      </c>
      <c r="C33" s="17">
        <v>108.6</v>
      </c>
      <c r="D33" s="20">
        <v>51.5</v>
      </c>
      <c r="E33" s="20">
        <v>32.4</v>
      </c>
      <c r="F33" s="43">
        <v>29.9</v>
      </c>
      <c r="G33" s="33">
        <v>728</v>
      </c>
      <c r="H33" s="16">
        <v>599</v>
      </c>
      <c r="I33" s="16">
        <v>1794</v>
      </c>
      <c r="J33" s="16">
        <v>41.4</v>
      </c>
      <c r="K33" s="20">
        <v>41.5</v>
      </c>
      <c r="L33" s="44">
        <v>40.5</v>
      </c>
      <c r="M33" s="20">
        <v>61.9</v>
      </c>
      <c r="N33" s="20">
        <v>74.900000000000006</v>
      </c>
      <c r="O33" s="17">
        <v>117.2</v>
      </c>
      <c r="P33" s="17">
        <v>116.8</v>
      </c>
      <c r="Q33" s="45">
        <v>118.6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19.507000000000001</v>
      </c>
      <c r="C37" s="96">
        <v>23.138000000000002</v>
      </c>
      <c r="D37" s="97">
        <v>24.869</v>
      </c>
      <c r="E37" s="9">
        <v>25.364000000000001</v>
      </c>
      <c r="F37" s="9">
        <v>27.385999999999999</v>
      </c>
      <c r="G37" s="219">
        <v>37.670999999999999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2700</v>
      </c>
      <c r="C39" s="104" t="s">
        <v>288</v>
      </c>
      <c r="D39" s="8">
        <v>1800</v>
      </c>
      <c r="E39" s="8">
        <v>2000</v>
      </c>
      <c r="F39" s="8">
        <v>5000</v>
      </c>
      <c r="G39" s="8">
        <v>1500</v>
      </c>
      <c r="H39" s="8">
        <v>1600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1393</v>
      </c>
      <c r="C40" s="105" t="s">
        <v>288</v>
      </c>
      <c r="D40" s="16">
        <v>1125</v>
      </c>
      <c r="E40" s="16">
        <v>1149</v>
      </c>
      <c r="F40" s="16">
        <v>1786</v>
      </c>
      <c r="G40" s="16">
        <v>613</v>
      </c>
      <c r="H40" s="16">
        <v>707</v>
      </c>
      <c r="I40" s="16">
        <v>795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17.266999999999999</v>
      </c>
      <c r="C44" s="90">
        <v>23.61</v>
      </c>
      <c r="D44" s="9">
        <v>27.547000000000001</v>
      </c>
      <c r="E44" s="9">
        <v>28.561</v>
      </c>
      <c r="F44" s="9">
        <v>28.797000000000001</v>
      </c>
      <c r="G44" s="219" t="s">
        <v>139</v>
      </c>
      <c r="H44" s="220"/>
      <c r="I44" s="221"/>
      <c r="J44" s="26">
        <v>5.0780000000000003</v>
      </c>
      <c r="K44" s="9">
        <v>10.529</v>
      </c>
      <c r="L44" s="219">
        <v>16.984999999999999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900</v>
      </c>
      <c r="C46" s="8">
        <v>1400</v>
      </c>
      <c r="D46" s="8">
        <v>7500</v>
      </c>
      <c r="E46" s="8">
        <v>6000</v>
      </c>
      <c r="F46" s="8">
        <v>1300</v>
      </c>
      <c r="G46" s="8" t="s">
        <v>139</v>
      </c>
      <c r="H46" s="8" t="s">
        <v>139</v>
      </c>
      <c r="I46" s="37" t="s">
        <v>139</v>
      </c>
      <c r="J46" s="7">
        <v>10</v>
      </c>
      <c r="K46" s="86">
        <v>15</v>
      </c>
      <c r="L46" s="87">
        <v>12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626</v>
      </c>
      <c r="C47" s="39">
        <v>893</v>
      </c>
      <c r="D47" s="16">
        <v>3280</v>
      </c>
      <c r="E47" s="16">
        <v>2890</v>
      </c>
      <c r="F47" s="16">
        <v>734</v>
      </c>
      <c r="G47" s="16" t="s">
        <v>139</v>
      </c>
      <c r="H47" s="16" t="s">
        <v>139</v>
      </c>
      <c r="I47" s="47" t="s">
        <v>139</v>
      </c>
      <c r="J47" s="33">
        <v>66.2</v>
      </c>
      <c r="K47" s="43">
        <v>55.2</v>
      </c>
      <c r="L47" s="20">
        <v>47.3</v>
      </c>
      <c r="M47" s="16">
        <v>50.2</v>
      </c>
      <c r="N47" s="44">
        <v>51.3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13.638</v>
      </c>
      <c r="D51" s="220"/>
      <c r="E51" s="221"/>
      <c r="F51" s="222">
        <v>15.314</v>
      </c>
      <c r="G51" s="220"/>
      <c r="H51" s="223"/>
      <c r="I51" s="219">
        <v>6.4169999999999998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300</v>
      </c>
      <c r="E53" s="50" t="s">
        <v>139</v>
      </c>
      <c r="F53" s="8">
        <v>300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135.1</v>
      </c>
      <c r="D54" s="52">
        <v>175.8</v>
      </c>
      <c r="E54" s="53" t="s">
        <v>139</v>
      </c>
      <c r="F54" s="17">
        <v>149.19999999999999</v>
      </c>
      <c r="G54" s="17">
        <v>148.1</v>
      </c>
      <c r="H54" s="85">
        <v>147</v>
      </c>
      <c r="I54" s="31">
        <v>53.3</v>
      </c>
      <c r="J54" s="54">
        <v>49.6</v>
      </c>
      <c r="K54" s="32">
        <v>51.1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B34" workbookViewId="0">
      <selection activeCell="L47" sqref="L4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42443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15.784000000000001</v>
      </c>
      <c r="E9" s="219">
        <v>18.646999999999998</v>
      </c>
      <c r="F9" s="220"/>
      <c r="G9" s="221"/>
      <c r="H9" s="7" t="s">
        <v>15</v>
      </c>
      <c r="I9" s="8" t="s">
        <v>15</v>
      </c>
      <c r="J9" s="9">
        <v>12.912000000000001</v>
      </c>
      <c r="K9" s="219">
        <v>17.920999999999999</v>
      </c>
      <c r="L9" s="220"/>
      <c r="M9" s="221"/>
      <c r="N9" s="7" t="s">
        <v>15</v>
      </c>
      <c r="O9" s="9">
        <v>16.552</v>
      </c>
      <c r="P9" s="219">
        <v>24.056999999999999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200</v>
      </c>
      <c r="L11" s="8">
        <v>200</v>
      </c>
      <c r="M11" s="13">
        <v>200</v>
      </c>
      <c r="N11" s="7" t="s">
        <v>15</v>
      </c>
      <c r="O11" s="8">
        <v>150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197</v>
      </c>
      <c r="E12" s="18">
        <v>330</v>
      </c>
      <c r="F12" s="18">
        <v>389</v>
      </c>
      <c r="G12" s="19" t="s">
        <v>139</v>
      </c>
      <c r="H12" s="15" t="s">
        <v>34</v>
      </c>
      <c r="I12" s="16" t="s">
        <v>34</v>
      </c>
      <c r="J12" s="20">
        <v>96.1</v>
      </c>
      <c r="K12" s="18">
        <v>126.3</v>
      </c>
      <c r="L12" s="18">
        <v>129.69999999999999</v>
      </c>
      <c r="M12" s="19">
        <v>130.5</v>
      </c>
      <c r="N12" s="15" t="s">
        <v>34</v>
      </c>
      <c r="O12" s="20">
        <v>98.4</v>
      </c>
      <c r="P12" s="17">
        <v>64.900000000000006</v>
      </c>
      <c r="Q12" s="17">
        <v>141.4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3.0409999999999999</v>
      </c>
      <c r="C16" s="9">
        <v>10.266999999999999</v>
      </c>
      <c r="D16" s="8" t="s">
        <v>15</v>
      </c>
      <c r="E16" s="9">
        <v>22.341999999999999</v>
      </c>
      <c r="F16" s="219">
        <v>23.713000000000001</v>
      </c>
      <c r="G16" s="220"/>
      <c r="H16" s="221"/>
      <c r="I16" s="26">
        <v>4.4290000000000003</v>
      </c>
      <c r="J16" s="9">
        <v>16.018000000000001</v>
      </c>
      <c r="K16" s="9">
        <v>20.154</v>
      </c>
      <c r="L16" s="227">
        <v>20.65</v>
      </c>
      <c r="M16" s="228"/>
      <c r="N16" s="229"/>
      <c r="O16" s="222">
        <v>15.195</v>
      </c>
      <c r="P16" s="223"/>
      <c r="Q16" s="27">
        <v>13.922000000000001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25</v>
      </c>
      <c r="D18" s="8" t="s">
        <v>15</v>
      </c>
      <c r="E18" s="8">
        <v>2000</v>
      </c>
      <c r="F18" s="8">
        <v>30</v>
      </c>
      <c r="G18" s="8">
        <v>30</v>
      </c>
      <c r="H18" s="13">
        <v>30</v>
      </c>
      <c r="I18" s="7">
        <v>12</v>
      </c>
      <c r="J18" s="8">
        <v>150</v>
      </c>
      <c r="K18" s="8">
        <v>1500</v>
      </c>
      <c r="L18" s="8">
        <v>12</v>
      </c>
      <c r="M18" s="8">
        <v>10</v>
      </c>
      <c r="N18" s="8">
        <v>10</v>
      </c>
      <c r="O18" s="7">
        <v>700</v>
      </c>
      <c r="P18" s="8">
        <v>800</v>
      </c>
      <c r="Q18" s="13">
        <v>130</v>
      </c>
    </row>
    <row r="19" spans="1:18" ht="11.25" customHeight="1" thickBot="1" x14ac:dyDescent="0.2">
      <c r="A19" s="14" t="s">
        <v>33</v>
      </c>
      <c r="B19" s="16">
        <v>30</v>
      </c>
      <c r="C19" s="20">
        <v>71.3</v>
      </c>
      <c r="D19" s="16" t="s">
        <v>139</v>
      </c>
      <c r="E19" s="17">
        <v>599</v>
      </c>
      <c r="F19" s="31">
        <v>38.4</v>
      </c>
      <c r="G19" s="31">
        <v>38.1</v>
      </c>
      <c r="H19" s="32">
        <v>37.4</v>
      </c>
      <c r="I19" s="33">
        <v>60.8</v>
      </c>
      <c r="J19" s="17">
        <v>157.9</v>
      </c>
      <c r="K19" s="17">
        <v>414</v>
      </c>
      <c r="L19" s="31">
        <v>37.200000000000003</v>
      </c>
      <c r="M19" s="31">
        <v>36.799999999999997</v>
      </c>
      <c r="N19" s="34">
        <v>36.799999999999997</v>
      </c>
      <c r="O19" s="84">
        <v>305</v>
      </c>
      <c r="P19" s="18">
        <v>317</v>
      </c>
      <c r="Q19" s="13">
        <v>121.8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6.1269999999999998</v>
      </c>
      <c r="C23" s="219">
        <v>9.6630000000000003</v>
      </c>
      <c r="D23" s="220"/>
      <c r="E23" s="221"/>
      <c r="F23" s="26">
        <v>6.5839999999999996</v>
      </c>
      <c r="G23" s="9">
        <v>7.6</v>
      </c>
      <c r="H23" s="219">
        <v>6.8540000000000001</v>
      </c>
      <c r="I23" s="220"/>
      <c r="J23" s="221"/>
      <c r="K23" s="7" t="s">
        <v>15</v>
      </c>
      <c r="L23" s="9">
        <v>30.640999999999998</v>
      </c>
      <c r="M23" s="9">
        <v>28.888000000000002</v>
      </c>
      <c r="N23" s="9">
        <v>32.488999999999997</v>
      </c>
      <c r="O23" s="219">
        <v>41.076999999999998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15</v>
      </c>
      <c r="D25" s="8">
        <v>15</v>
      </c>
      <c r="E25" s="13">
        <v>15</v>
      </c>
      <c r="F25" s="7">
        <v>1000</v>
      </c>
      <c r="G25" s="8">
        <v>1000</v>
      </c>
      <c r="H25" s="8">
        <v>20</v>
      </c>
      <c r="I25" s="8">
        <v>20</v>
      </c>
      <c r="J25" s="37">
        <v>20</v>
      </c>
      <c r="K25" s="7" t="s">
        <v>15</v>
      </c>
      <c r="L25" s="8">
        <v>1000</v>
      </c>
      <c r="M25" s="8">
        <v>3800</v>
      </c>
      <c r="N25" s="8">
        <v>1700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61.2</v>
      </c>
      <c r="C26" s="31">
        <v>46.6</v>
      </c>
      <c r="D26" s="31">
        <v>47</v>
      </c>
      <c r="E26" s="32">
        <v>48.9</v>
      </c>
      <c r="F26" s="38">
        <v>345</v>
      </c>
      <c r="G26" s="17">
        <v>267</v>
      </c>
      <c r="H26" s="31">
        <v>40.4</v>
      </c>
      <c r="I26" s="31">
        <v>39.700000000000003</v>
      </c>
      <c r="J26" s="34">
        <v>38.9</v>
      </c>
      <c r="K26" s="16" t="s">
        <v>34</v>
      </c>
      <c r="L26" s="39">
        <v>377</v>
      </c>
      <c r="M26" s="16">
        <v>1880</v>
      </c>
      <c r="N26" s="39">
        <v>576</v>
      </c>
      <c r="O26" s="31">
        <v>31.5</v>
      </c>
      <c r="P26" s="31">
        <v>31.8</v>
      </c>
      <c r="Q26" s="32">
        <v>31.3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15.006</v>
      </c>
      <c r="C30" s="9">
        <v>20.352</v>
      </c>
      <c r="D30" s="9">
        <v>23.922999999999998</v>
      </c>
      <c r="E30" s="219">
        <v>23.661999999999999</v>
      </c>
      <c r="F30" s="221"/>
      <c r="G30" s="26">
        <v>12.105</v>
      </c>
      <c r="H30" s="9">
        <v>14.823</v>
      </c>
      <c r="I30" s="9">
        <v>25.146000000000001</v>
      </c>
      <c r="J30" s="219">
        <v>29.893000000000001</v>
      </c>
      <c r="K30" s="220"/>
      <c r="L30" s="221"/>
      <c r="M30" s="26">
        <v>2.286</v>
      </c>
      <c r="N30" s="9">
        <v>4.2850000000000001</v>
      </c>
      <c r="O30" s="219">
        <v>7.0270000000000001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30</v>
      </c>
      <c r="D32" s="8">
        <v>15</v>
      </c>
      <c r="E32" s="8">
        <v>6</v>
      </c>
      <c r="F32" s="37">
        <v>6</v>
      </c>
      <c r="G32" s="7">
        <v>20</v>
      </c>
      <c r="H32" s="8">
        <v>1000</v>
      </c>
      <c r="I32" s="8">
        <v>5000</v>
      </c>
      <c r="J32" s="8">
        <v>15</v>
      </c>
      <c r="K32" s="8">
        <v>15</v>
      </c>
      <c r="L32" s="13">
        <v>12</v>
      </c>
      <c r="M32" s="7">
        <v>150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121.9</v>
      </c>
      <c r="C33" s="17">
        <v>113.1</v>
      </c>
      <c r="D33" s="20">
        <v>54.7</v>
      </c>
      <c r="E33" s="20">
        <v>32.5</v>
      </c>
      <c r="F33" s="43">
        <v>31.1</v>
      </c>
      <c r="G33" s="33">
        <v>63.1</v>
      </c>
      <c r="H33" s="16">
        <v>470</v>
      </c>
      <c r="I33" s="16">
        <v>1955</v>
      </c>
      <c r="J33" s="16">
        <v>38.4</v>
      </c>
      <c r="K33" s="20">
        <v>38.9</v>
      </c>
      <c r="L33" s="44">
        <v>38.1</v>
      </c>
      <c r="M33" s="20">
        <v>109.1</v>
      </c>
      <c r="N33" s="20">
        <v>75.7</v>
      </c>
      <c r="O33" s="17">
        <v>114.6</v>
      </c>
      <c r="P33" s="17">
        <v>113.9</v>
      </c>
      <c r="Q33" s="45">
        <v>115.2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19.54</v>
      </c>
      <c r="C37" s="96">
        <v>23.16</v>
      </c>
      <c r="D37" s="97">
        <v>24.596</v>
      </c>
      <c r="E37" s="9">
        <v>25.308</v>
      </c>
      <c r="F37" s="9">
        <v>27.655000000000001</v>
      </c>
      <c r="G37" s="219">
        <v>37.802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2800</v>
      </c>
      <c r="C39" s="8" t="s">
        <v>288</v>
      </c>
      <c r="D39" s="8">
        <v>2800</v>
      </c>
      <c r="E39" s="8">
        <v>2400</v>
      </c>
      <c r="F39" s="8">
        <v>4500</v>
      </c>
      <c r="G39" s="8">
        <v>1800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1420</v>
      </c>
      <c r="C40" s="16" t="s">
        <v>288</v>
      </c>
      <c r="D40" s="16">
        <v>991</v>
      </c>
      <c r="E40" s="16">
        <v>1224</v>
      </c>
      <c r="F40" s="16">
        <v>1658</v>
      </c>
      <c r="G40" s="16">
        <v>637</v>
      </c>
      <c r="H40" s="16">
        <v>689</v>
      </c>
      <c r="I40" s="16">
        <v>763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15.253</v>
      </c>
      <c r="C44" s="90">
        <v>22.905999999999999</v>
      </c>
      <c r="D44" s="9">
        <v>27.245999999999999</v>
      </c>
      <c r="E44" s="9">
        <v>27.614000000000001</v>
      </c>
      <c r="F44" s="9">
        <v>28.931000000000001</v>
      </c>
      <c r="G44" s="219" t="s">
        <v>139</v>
      </c>
      <c r="H44" s="220"/>
      <c r="I44" s="221"/>
      <c r="J44" s="26">
        <v>4.8630000000000004</v>
      </c>
      <c r="K44" s="9">
        <v>10.435</v>
      </c>
      <c r="L44" s="219">
        <v>16.489999999999998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400</v>
      </c>
      <c r="D46" s="8">
        <v>6500</v>
      </c>
      <c r="E46" s="8">
        <v>5800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10</v>
      </c>
      <c r="K46" s="86">
        <v>12</v>
      </c>
      <c r="L46" s="87">
        <v>12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309</v>
      </c>
      <c r="C47" s="39">
        <v>350</v>
      </c>
      <c r="D47" s="16">
        <v>2910</v>
      </c>
      <c r="E47" s="16">
        <v>2670</v>
      </c>
      <c r="F47" s="16">
        <v>677</v>
      </c>
      <c r="G47" s="16" t="s">
        <v>139</v>
      </c>
      <c r="H47" s="16" t="s">
        <v>139</v>
      </c>
      <c r="I47" s="47" t="s">
        <v>139</v>
      </c>
      <c r="J47" s="33">
        <v>67.400000000000006</v>
      </c>
      <c r="K47" s="43">
        <v>57.3</v>
      </c>
      <c r="L47" s="20">
        <v>48.2</v>
      </c>
      <c r="M47" s="16">
        <v>51.4</v>
      </c>
      <c r="N47" s="44">
        <v>53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12.867000000000001</v>
      </c>
      <c r="D51" s="220"/>
      <c r="E51" s="221"/>
      <c r="F51" s="222">
        <v>16.349</v>
      </c>
      <c r="G51" s="220"/>
      <c r="H51" s="223"/>
      <c r="I51" s="219">
        <v>6.1079999999999997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280</v>
      </c>
      <c r="E53" s="50" t="s">
        <v>139</v>
      </c>
      <c r="F53" s="8">
        <v>300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133.4</v>
      </c>
      <c r="D54" s="106">
        <v>168.2</v>
      </c>
      <c r="E54" s="53" t="s">
        <v>139</v>
      </c>
      <c r="F54" s="17">
        <v>135.69999999999999</v>
      </c>
      <c r="G54" s="17">
        <v>136.5</v>
      </c>
      <c r="H54" s="85">
        <v>139</v>
      </c>
      <c r="I54" s="31">
        <v>49.5</v>
      </c>
      <c r="J54" s="54">
        <v>48.1</v>
      </c>
      <c r="K54" s="32">
        <v>47.2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0" workbookViewId="0">
      <selection activeCell="A56" sqref="A5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42453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15.27</v>
      </c>
      <c r="E9" s="219">
        <v>18.803999999999998</v>
      </c>
      <c r="F9" s="220"/>
      <c r="G9" s="221"/>
      <c r="H9" s="7" t="s">
        <v>15</v>
      </c>
      <c r="I9" s="8" t="s">
        <v>15</v>
      </c>
      <c r="J9" s="9">
        <v>12.734999999999999</v>
      </c>
      <c r="K9" s="219">
        <v>17.587</v>
      </c>
      <c r="L9" s="220"/>
      <c r="M9" s="221"/>
      <c r="N9" s="7" t="s">
        <v>15</v>
      </c>
      <c r="O9" s="9">
        <v>16.324999999999999</v>
      </c>
      <c r="P9" s="219">
        <v>23.748999999999999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250</v>
      </c>
      <c r="M11" s="13">
        <v>250</v>
      </c>
      <c r="N11" s="7" t="s">
        <v>15</v>
      </c>
      <c r="O11" s="8">
        <v>130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218</v>
      </c>
      <c r="E12" s="18">
        <v>356</v>
      </c>
      <c r="F12" s="18">
        <v>441</v>
      </c>
      <c r="G12" s="19" t="s">
        <v>139</v>
      </c>
      <c r="H12" s="15" t="s">
        <v>34</v>
      </c>
      <c r="I12" s="16" t="s">
        <v>34</v>
      </c>
      <c r="J12" s="20">
        <v>96.2</v>
      </c>
      <c r="K12" s="18">
        <v>127.6</v>
      </c>
      <c r="L12" s="18">
        <v>133.9</v>
      </c>
      <c r="M12" s="19">
        <v>136.4</v>
      </c>
      <c r="N12" s="15" t="s">
        <v>34</v>
      </c>
      <c r="O12" s="20">
        <v>91.8</v>
      </c>
      <c r="P12" s="17">
        <v>65.8</v>
      </c>
      <c r="Q12" s="17">
        <v>180.6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2.8530000000000002</v>
      </c>
      <c r="C16" s="9">
        <v>9.0350000000000001</v>
      </c>
      <c r="D16" s="8" t="s">
        <v>15</v>
      </c>
      <c r="E16" s="9">
        <v>22.036999999999999</v>
      </c>
      <c r="F16" s="219">
        <v>22.469000000000001</v>
      </c>
      <c r="G16" s="220"/>
      <c r="H16" s="221"/>
      <c r="I16" s="26">
        <v>4.5650000000000004</v>
      </c>
      <c r="J16" s="9">
        <v>15.603999999999999</v>
      </c>
      <c r="K16" s="9">
        <v>20.013999999999999</v>
      </c>
      <c r="L16" s="227">
        <v>20.158000000000001</v>
      </c>
      <c r="M16" s="228"/>
      <c r="N16" s="229"/>
      <c r="O16" s="222">
        <v>15.167</v>
      </c>
      <c r="P16" s="223"/>
      <c r="Q16" s="27">
        <v>13.244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5</v>
      </c>
      <c r="C18" s="8">
        <v>20</v>
      </c>
      <c r="D18" s="8" t="s">
        <v>15</v>
      </c>
      <c r="E18" s="8">
        <v>2000</v>
      </c>
      <c r="F18" s="8">
        <v>20</v>
      </c>
      <c r="G18" s="8">
        <v>20</v>
      </c>
      <c r="H18" s="13">
        <v>20</v>
      </c>
      <c r="I18" s="7">
        <v>12</v>
      </c>
      <c r="J18" s="8">
        <v>150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23.1</v>
      </c>
      <c r="C19" s="20">
        <v>62.8</v>
      </c>
      <c r="D19" s="16" t="s">
        <v>139</v>
      </c>
      <c r="E19" s="17">
        <v>614</v>
      </c>
      <c r="F19" s="31">
        <v>35.1</v>
      </c>
      <c r="G19" s="31">
        <v>32.9</v>
      </c>
      <c r="H19" s="32">
        <v>31.9</v>
      </c>
      <c r="I19" s="33">
        <v>56.3</v>
      </c>
      <c r="J19" s="17">
        <v>146.19999999999999</v>
      </c>
      <c r="K19" s="17">
        <v>420</v>
      </c>
      <c r="L19" s="31">
        <v>37.799999999999997</v>
      </c>
      <c r="M19" s="31">
        <v>37.200000000000003</v>
      </c>
      <c r="N19" s="34">
        <v>40.200000000000003</v>
      </c>
      <c r="O19" s="84">
        <v>307</v>
      </c>
      <c r="P19" s="18">
        <v>322</v>
      </c>
      <c r="Q19" s="13">
        <v>125.7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6.3150000000000004</v>
      </c>
      <c r="C23" s="219">
        <v>9.8379999999999992</v>
      </c>
      <c r="D23" s="220"/>
      <c r="E23" s="221"/>
      <c r="F23" s="26">
        <v>6.7539999999999996</v>
      </c>
      <c r="G23" s="9">
        <v>7.8289999999999997</v>
      </c>
      <c r="H23" s="219">
        <v>6.8559999999999999</v>
      </c>
      <c r="I23" s="220"/>
      <c r="J23" s="221"/>
      <c r="K23" s="7" t="s">
        <v>15</v>
      </c>
      <c r="L23" s="9">
        <v>30.416</v>
      </c>
      <c r="M23" s="9">
        <v>28.661999999999999</v>
      </c>
      <c r="N23" s="9">
        <v>32.44</v>
      </c>
      <c r="O23" s="219">
        <v>41.042000000000002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12</v>
      </c>
      <c r="D25" s="8">
        <v>15</v>
      </c>
      <c r="E25" s="13">
        <v>15</v>
      </c>
      <c r="F25" s="7">
        <v>900</v>
      </c>
      <c r="G25" s="8">
        <v>600</v>
      </c>
      <c r="H25" s="8">
        <v>25</v>
      </c>
      <c r="I25" s="8">
        <v>25</v>
      </c>
      <c r="J25" s="37">
        <v>25</v>
      </c>
      <c r="K25" s="7" t="s">
        <v>15</v>
      </c>
      <c r="L25" s="8">
        <v>900</v>
      </c>
      <c r="M25" s="8">
        <v>5800</v>
      </c>
      <c r="N25" s="8">
        <v>3000</v>
      </c>
      <c r="O25" s="8">
        <v>20</v>
      </c>
      <c r="P25" s="8">
        <v>20</v>
      </c>
      <c r="Q25" s="13">
        <v>20</v>
      </c>
    </row>
    <row r="26" spans="1:18" ht="11.25" customHeight="1" thickBot="1" x14ac:dyDescent="0.2">
      <c r="A26" s="14" t="s">
        <v>33</v>
      </c>
      <c r="B26" s="33">
        <v>62.3</v>
      </c>
      <c r="C26" s="31">
        <v>45.9</v>
      </c>
      <c r="D26" s="31">
        <v>46.9</v>
      </c>
      <c r="E26" s="32">
        <v>47.2</v>
      </c>
      <c r="F26" s="38">
        <v>242</v>
      </c>
      <c r="G26" s="17">
        <v>187.2</v>
      </c>
      <c r="H26" s="31">
        <v>42.1</v>
      </c>
      <c r="I26" s="31">
        <v>42</v>
      </c>
      <c r="J26" s="34">
        <v>41.4</v>
      </c>
      <c r="K26" s="16" t="s">
        <v>34</v>
      </c>
      <c r="L26" s="39">
        <v>320</v>
      </c>
      <c r="M26" s="16">
        <v>1971</v>
      </c>
      <c r="N26" s="39">
        <v>1078</v>
      </c>
      <c r="O26" s="31">
        <v>39.299999999999997</v>
      </c>
      <c r="P26" s="31">
        <v>39.200000000000003</v>
      </c>
      <c r="Q26" s="32">
        <v>38.4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15.101000000000001</v>
      </c>
      <c r="C30" s="9">
        <v>20.277999999999999</v>
      </c>
      <c r="D30" s="9">
        <v>23.733000000000001</v>
      </c>
      <c r="E30" s="219">
        <v>23.827000000000002</v>
      </c>
      <c r="F30" s="221"/>
      <c r="G30" s="26">
        <v>12.032999999999999</v>
      </c>
      <c r="H30" s="9">
        <v>14.680999999999999</v>
      </c>
      <c r="I30" s="9">
        <v>24.984999999999999</v>
      </c>
      <c r="J30" s="219">
        <v>29.844000000000001</v>
      </c>
      <c r="K30" s="220"/>
      <c r="L30" s="221"/>
      <c r="M30" s="26">
        <v>1.4610000000000001</v>
      </c>
      <c r="N30" s="9">
        <v>3.907</v>
      </c>
      <c r="O30" s="219">
        <v>7.4329999999999998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12</v>
      </c>
      <c r="E32" s="8">
        <v>6</v>
      </c>
      <c r="F32" s="37">
        <v>6</v>
      </c>
      <c r="G32" s="7">
        <v>20</v>
      </c>
      <c r="H32" s="8">
        <v>1000</v>
      </c>
      <c r="I32" s="8">
        <v>4500</v>
      </c>
      <c r="J32" s="8">
        <v>15</v>
      </c>
      <c r="K32" s="8">
        <v>15</v>
      </c>
      <c r="L32" s="13">
        <v>15</v>
      </c>
      <c r="M32" s="7">
        <v>250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117.5</v>
      </c>
      <c r="C33" s="17">
        <v>112.6</v>
      </c>
      <c r="D33" s="20">
        <v>51.3</v>
      </c>
      <c r="E33" s="20">
        <v>31.6</v>
      </c>
      <c r="F33" s="43">
        <v>32.4</v>
      </c>
      <c r="G33" s="33">
        <v>64.7</v>
      </c>
      <c r="H33" s="16">
        <v>436</v>
      </c>
      <c r="I33" s="16">
        <v>1876</v>
      </c>
      <c r="J33" s="16">
        <v>41.2</v>
      </c>
      <c r="K33" s="20">
        <v>41.8</v>
      </c>
      <c r="L33" s="44">
        <v>40.700000000000003</v>
      </c>
      <c r="M33" s="20">
        <v>155.6</v>
      </c>
      <c r="N33" s="20">
        <v>74</v>
      </c>
      <c r="O33" s="17">
        <v>113.1</v>
      </c>
      <c r="P33" s="17">
        <v>116.7</v>
      </c>
      <c r="Q33" s="45">
        <v>120.6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19.765999999999998</v>
      </c>
      <c r="C37" s="96">
        <v>23.094000000000001</v>
      </c>
      <c r="D37" s="97">
        <v>25.082000000000001</v>
      </c>
      <c r="E37" s="9">
        <v>25.466999999999999</v>
      </c>
      <c r="F37" s="9">
        <v>27.602</v>
      </c>
      <c r="G37" s="219">
        <v>37.945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600</v>
      </c>
      <c r="E39" s="8">
        <v>1400</v>
      </c>
      <c r="F39" s="8">
        <v>4500</v>
      </c>
      <c r="G39" s="8">
        <v>1700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>
        <v>218</v>
      </c>
      <c r="C40" s="16" t="s">
        <v>288</v>
      </c>
      <c r="D40" s="16">
        <v>157.5</v>
      </c>
      <c r="E40" s="16">
        <v>668</v>
      </c>
      <c r="F40" s="16">
        <v>1691</v>
      </c>
      <c r="G40" s="16">
        <v>628</v>
      </c>
      <c r="H40" s="16">
        <v>635</v>
      </c>
      <c r="I40" s="16">
        <v>761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15.538</v>
      </c>
      <c r="C44" s="90">
        <v>22.79</v>
      </c>
      <c r="D44" s="9">
        <v>27.356999999999999</v>
      </c>
      <c r="E44" s="9">
        <v>27.702999999999999</v>
      </c>
      <c r="F44" s="9">
        <v>29.004000000000001</v>
      </c>
      <c r="G44" s="219" t="s">
        <v>139</v>
      </c>
      <c r="H44" s="220"/>
      <c r="I44" s="221"/>
      <c r="J44" s="26">
        <v>4.6840000000000002</v>
      </c>
      <c r="K44" s="9">
        <v>10.557</v>
      </c>
      <c r="L44" s="219">
        <v>16.341999999999999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600</v>
      </c>
      <c r="D46" s="8">
        <v>7000</v>
      </c>
      <c r="E46" s="8">
        <v>5800</v>
      </c>
      <c r="F46" s="8">
        <v>1500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389</v>
      </c>
      <c r="C47" s="39">
        <v>372</v>
      </c>
      <c r="D47" s="16">
        <v>2890</v>
      </c>
      <c r="E47" s="16">
        <v>2730</v>
      </c>
      <c r="F47" s="16">
        <v>771</v>
      </c>
      <c r="G47" s="16" t="s">
        <v>139</v>
      </c>
      <c r="H47" s="16" t="s">
        <v>139</v>
      </c>
      <c r="I47" s="47" t="s">
        <v>139</v>
      </c>
      <c r="J47" s="33">
        <v>64.5</v>
      </c>
      <c r="K47" s="43">
        <v>59.6</v>
      </c>
      <c r="L47" s="20">
        <v>50.2</v>
      </c>
      <c r="M47" s="16">
        <v>52.7</v>
      </c>
      <c r="N47" s="44">
        <v>55.8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12.672000000000001</v>
      </c>
      <c r="D51" s="220"/>
      <c r="E51" s="221"/>
      <c r="F51" s="222">
        <v>16.503</v>
      </c>
      <c r="G51" s="220"/>
      <c r="H51" s="223"/>
      <c r="I51" s="219">
        <v>5.8719999999999999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 t="s">
        <v>139</v>
      </c>
      <c r="G53" s="8">
        <v>220</v>
      </c>
      <c r="H53" s="51">
        <v>220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139.19999999999999</v>
      </c>
      <c r="D54" s="106">
        <v>160.69999999999999</v>
      </c>
      <c r="E54" s="53" t="s">
        <v>139</v>
      </c>
      <c r="F54" s="17" t="s">
        <v>139</v>
      </c>
      <c r="G54" s="17">
        <v>113.8</v>
      </c>
      <c r="H54" s="85">
        <v>115</v>
      </c>
      <c r="I54" s="31">
        <v>45.5</v>
      </c>
      <c r="J54" s="54">
        <v>45.2</v>
      </c>
      <c r="K54" s="32">
        <v>44.3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>
      <c r="A56" s="1" t="s">
        <v>295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42457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15.041</v>
      </c>
      <c r="E9" s="219">
        <v>18.988</v>
      </c>
      <c r="F9" s="220"/>
      <c r="G9" s="221"/>
      <c r="H9" s="7" t="s">
        <v>15</v>
      </c>
      <c r="I9" s="8" t="s">
        <v>15</v>
      </c>
      <c r="J9" s="9">
        <v>12.515000000000001</v>
      </c>
      <c r="K9" s="219">
        <v>18.350000000000001</v>
      </c>
      <c r="L9" s="220"/>
      <c r="M9" s="221"/>
      <c r="N9" s="7" t="s">
        <v>15</v>
      </c>
      <c r="O9" s="9">
        <v>16.571000000000002</v>
      </c>
      <c r="P9" s="219">
        <v>23.81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300</v>
      </c>
      <c r="E11" s="8">
        <v>600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250</v>
      </c>
      <c r="M11" s="13">
        <v>200</v>
      </c>
      <c r="N11" s="7" t="s">
        <v>15</v>
      </c>
      <c r="O11" s="8">
        <v>150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172.7</v>
      </c>
      <c r="E12" s="18">
        <v>282</v>
      </c>
      <c r="F12" s="18">
        <v>333</v>
      </c>
      <c r="G12" s="19" t="s">
        <v>139</v>
      </c>
      <c r="H12" s="15" t="s">
        <v>34</v>
      </c>
      <c r="I12" s="16" t="s">
        <v>34</v>
      </c>
      <c r="J12" s="20">
        <v>89.6</v>
      </c>
      <c r="K12" s="18">
        <v>120.6</v>
      </c>
      <c r="L12" s="18">
        <v>138.69999999999999</v>
      </c>
      <c r="M12" s="19">
        <v>141.19999999999999</v>
      </c>
      <c r="N12" s="15" t="s">
        <v>34</v>
      </c>
      <c r="O12" s="20">
        <v>103.8</v>
      </c>
      <c r="P12" s="17">
        <v>73.099999999999994</v>
      </c>
      <c r="Q12" s="17">
        <v>151.69999999999999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3.7480000000000002</v>
      </c>
      <c r="C16" s="9">
        <v>9.702</v>
      </c>
      <c r="D16" s="8" t="s">
        <v>15</v>
      </c>
      <c r="E16" s="9">
        <v>21.713000000000001</v>
      </c>
      <c r="F16" s="219">
        <v>24.210999999999999</v>
      </c>
      <c r="G16" s="220"/>
      <c r="H16" s="221"/>
      <c r="I16" s="26">
        <v>5.7930000000000001</v>
      </c>
      <c r="J16" s="9">
        <v>15.8</v>
      </c>
      <c r="K16" s="9">
        <v>19.943000000000001</v>
      </c>
      <c r="L16" s="227">
        <v>21.065999999999999</v>
      </c>
      <c r="M16" s="228"/>
      <c r="N16" s="229"/>
      <c r="O16" s="222">
        <v>15.988</v>
      </c>
      <c r="P16" s="223"/>
      <c r="Q16" s="27">
        <v>12.763999999999999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30</v>
      </c>
      <c r="C18" s="8">
        <v>20</v>
      </c>
      <c r="D18" s="8" t="s">
        <v>15</v>
      </c>
      <c r="E18" s="8">
        <v>2200</v>
      </c>
      <c r="F18" s="8">
        <v>30</v>
      </c>
      <c r="G18" s="8">
        <v>20</v>
      </c>
      <c r="H18" s="13">
        <v>20</v>
      </c>
      <c r="I18" s="7">
        <v>15</v>
      </c>
      <c r="J18" s="8">
        <v>180</v>
      </c>
      <c r="K18" s="8">
        <v>1400</v>
      </c>
      <c r="L18" s="8">
        <v>12</v>
      </c>
      <c r="M18" s="8">
        <v>12</v>
      </c>
      <c r="N18" s="8">
        <v>12</v>
      </c>
      <c r="O18" s="7">
        <v>750</v>
      </c>
      <c r="P18" s="8">
        <v>700</v>
      </c>
      <c r="Q18" s="13">
        <v>130</v>
      </c>
    </row>
    <row r="19" spans="1:18" ht="11.25" customHeight="1" thickBot="1" x14ac:dyDescent="0.2">
      <c r="A19" s="14" t="s">
        <v>33</v>
      </c>
      <c r="B19" s="16">
        <v>32.4</v>
      </c>
      <c r="C19" s="20">
        <v>65.400000000000006</v>
      </c>
      <c r="D19" s="16" t="s">
        <v>139</v>
      </c>
      <c r="E19" s="17">
        <v>539</v>
      </c>
      <c r="F19" s="31">
        <v>35.4</v>
      </c>
      <c r="G19" s="31">
        <v>33.5</v>
      </c>
      <c r="H19" s="32">
        <v>31.8</v>
      </c>
      <c r="I19" s="33">
        <v>81.8</v>
      </c>
      <c r="J19" s="17">
        <v>146.30000000000001</v>
      </c>
      <c r="K19" s="17">
        <v>383</v>
      </c>
      <c r="L19" s="31">
        <v>35</v>
      </c>
      <c r="M19" s="31">
        <v>34.799999999999997</v>
      </c>
      <c r="N19" s="34">
        <v>34.6</v>
      </c>
      <c r="O19" s="84">
        <v>324</v>
      </c>
      <c r="P19" s="18">
        <v>323</v>
      </c>
      <c r="Q19" s="13">
        <v>125.8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6.4989999999999997</v>
      </c>
      <c r="C23" s="219">
        <v>10.138</v>
      </c>
      <c r="D23" s="220"/>
      <c r="E23" s="221"/>
      <c r="F23" s="26">
        <v>6.6420000000000003</v>
      </c>
      <c r="G23" s="9">
        <v>7.7119999999999997</v>
      </c>
      <c r="H23" s="219">
        <v>6.944</v>
      </c>
      <c r="I23" s="220"/>
      <c r="J23" s="221"/>
      <c r="K23" s="7" t="s">
        <v>15</v>
      </c>
      <c r="L23" s="9">
        <v>30.92</v>
      </c>
      <c r="M23" s="9">
        <v>29.215</v>
      </c>
      <c r="N23" s="9">
        <v>32.063000000000002</v>
      </c>
      <c r="O23" s="219">
        <v>41.512999999999998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15</v>
      </c>
      <c r="D25" s="8">
        <v>20</v>
      </c>
      <c r="E25" s="13">
        <v>20</v>
      </c>
      <c r="F25" s="7">
        <v>1000</v>
      </c>
      <c r="G25" s="8">
        <v>500</v>
      </c>
      <c r="H25" s="8">
        <v>15</v>
      </c>
      <c r="I25" s="8">
        <v>20</v>
      </c>
      <c r="J25" s="37">
        <v>20</v>
      </c>
      <c r="K25" s="7" t="s">
        <v>15</v>
      </c>
      <c r="L25" s="8">
        <v>1000</v>
      </c>
      <c r="M25" s="8">
        <v>3000</v>
      </c>
      <c r="N25" s="8">
        <v>2200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66.5</v>
      </c>
      <c r="C26" s="31">
        <v>45.9</v>
      </c>
      <c r="D26" s="31">
        <v>46.4</v>
      </c>
      <c r="E26" s="32">
        <v>46.8</v>
      </c>
      <c r="F26" s="38">
        <v>317</v>
      </c>
      <c r="G26" s="17">
        <v>211</v>
      </c>
      <c r="H26" s="31">
        <v>37.799999999999997</v>
      </c>
      <c r="I26" s="31">
        <v>37.9</v>
      </c>
      <c r="J26" s="34">
        <v>38</v>
      </c>
      <c r="K26" s="16" t="s">
        <v>34</v>
      </c>
      <c r="L26" s="39">
        <v>377</v>
      </c>
      <c r="M26" s="16">
        <v>1772</v>
      </c>
      <c r="N26" s="39">
        <v>710</v>
      </c>
      <c r="O26" s="31">
        <v>29.5</v>
      </c>
      <c r="P26" s="31">
        <v>28.8</v>
      </c>
      <c r="Q26" s="32">
        <v>28.4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14.39</v>
      </c>
      <c r="C30" s="9">
        <v>20.001999999999999</v>
      </c>
      <c r="D30" s="9">
        <v>23.741</v>
      </c>
      <c r="E30" s="219">
        <v>23.988</v>
      </c>
      <c r="F30" s="221"/>
      <c r="G30" s="26">
        <v>11.941000000000001</v>
      </c>
      <c r="H30" s="9">
        <v>14.484999999999999</v>
      </c>
      <c r="I30" s="9">
        <v>24.619</v>
      </c>
      <c r="J30" s="219">
        <v>30.187999999999999</v>
      </c>
      <c r="K30" s="220"/>
      <c r="L30" s="221"/>
      <c r="M30" s="26">
        <v>2.5299999999999998</v>
      </c>
      <c r="N30" s="9">
        <v>4.1820000000000004</v>
      </c>
      <c r="O30" s="219">
        <v>7.61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15</v>
      </c>
      <c r="E32" s="8">
        <v>8</v>
      </c>
      <c r="F32" s="37">
        <v>10</v>
      </c>
      <c r="G32" s="7">
        <v>12</v>
      </c>
      <c r="H32" s="8">
        <v>800</v>
      </c>
      <c r="I32" s="8">
        <v>4500</v>
      </c>
      <c r="J32" s="8">
        <v>15</v>
      </c>
      <c r="K32" s="8">
        <v>15</v>
      </c>
      <c r="L32" s="13">
        <v>12</v>
      </c>
      <c r="M32" s="7">
        <v>300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105</v>
      </c>
      <c r="C33" s="17">
        <v>111.2</v>
      </c>
      <c r="D33" s="20">
        <v>47.1</v>
      </c>
      <c r="E33" s="20">
        <v>27.4</v>
      </c>
      <c r="F33" s="43">
        <v>29.2</v>
      </c>
      <c r="G33" s="33">
        <v>64.599999999999994</v>
      </c>
      <c r="H33" s="16">
        <v>429</v>
      </c>
      <c r="I33" s="16">
        <v>1673</v>
      </c>
      <c r="J33" s="16">
        <v>36.1</v>
      </c>
      <c r="K33" s="20">
        <v>36.1</v>
      </c>
      <c r="L33" s="44">
        <v>36.200000000000003</v>
      </c>
      <c r="M33" s="20">
        <v>127.8</v>
      </c>
      <c r="N33" s="20">
        <v>78.599999999999994</v>
      </c>
      <c r="O33" s="17">
        <v>116</v>
      </c>
      <c r="P33" s="17">
        <v>123.9</v>
      </c>
      <c r="Q33" s="45">
        <v>126.8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19.399000000000001</v>
      </c>
      <c r="C37" s="96">
        <v>23.120999999999999</v>
      </c>
      <c r="D37" s="97">
        <v>25.167999999999999</v>
      </c>
      <c r="E37" s="9">
        <v>25.364999999999998</v>
      </c>
      <c r="F37" s="9">
        <v>27.608000000000001</v>
      </c>
      <c r="G37" s="219">
        <v>37.78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1600</v>
      </c>
      <c r="E39" s="8">
        <v>200</v>
      </c>
      <c r="F39" s="8">
        <v>3500</v>
      </c>
      <c r="G39" s="8">
        <v>1800</v>
      </c>
      <c r="H39" s="8">
        <v>2000</v>
      </c>
      <c r="I39" s="8">
        <v>2300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555</v>
      </c>
      <c r="E40" s="16">
        <v>155.6</v>
      </c>
      <c r="F40" s="16">
        <v>1603</v>
      </c>
      <c r="G40" s="16">
        <v>742</v>
      </c>
      <c r="H40" s="16">
        <v>786</v>
      </c>
      <c r="I40" s="16">
        <v>797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17.042000000000002</v>
      </c>
      <c r="C44" s="90">
        <v>23.245000000000001</v>
      </c>
      <c r="D44" s="9">
        <v>27.863</v>
      </c>
      <c r="E44" s="9">
        <v>28.890999999999998</v>
      </c>
      <c r="F44" s="9">
        <v>28.954999999999998</v>
      </c>
      <c r="G44" s="219" t="s">
        <v>139</v>
      </c>
      <c r="H44" s="220"/>
      <c r="I44" s="221"/>
      <c r="J44" s="26">
        <v>5.0919999999999996</v>
      </c>
      <c r="K44" s="9">
        <v>10.941000000000001</v>
      </c>
      <c r="L44" s="219">
        <v>16.869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800</v>
      </c>
      <c r="C46" s="8">
        <v>800</v>
      </c>
      <c r="D46" s="8">
        <v>7000</v>
      </c>
      <c r="E46" s="8">
        <v>6000</v>
      </c>
      <c r="F46" s="8">
        <v>900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456</v>
      </c>
      <c r="C47" s="39">
        <v>484</v>
      </c>
      <c r="D47" s="16">
        <v>2930</v>
      </c>
      <c r="E47" s="16">
        <v>2740</v>
      </c>
      <c r="F47" s="16">
        <v>500</v>
      </c>
      <c r="G47" s="16" t="s">
        <v>139</v>
      </c>
      <c r="H47" s="16" t="s">
        <v>139</v>
      </c>
      <c r="I47" s="47" t="s">
        <v>139</v>
      </c>
      <c r="J47" s="33">
        <v>68.400000000000006</v>
      </c>
      <c r="K47" s="43">
        <v>52.6</v>
      </c>
      <c r="L47" s="20">
        <v>48.6</v>
      </c>
      <c r="M47" s="16">
        <v>50.1</v>
      </c>
      <c r="N47" s="44">
        <v>52.8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13.097</v>
      </c>
      <c r="D51" s="220"/>
      <c r="E51" s="221"/>
      <c r="F51" s="222">
        <v>16.696999999999999</v>
      </c>
      <c r="G51" s="220"/>
      <c r="H51" s="223"/>
      <c r="I51" s="219">
        <v>6.6479999999999997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 t="s">
        <v>139</v>
      </c>
      <c r="G53" s="8">
        <v>260</v>
      </c>
      <c r="H53" s="51">
        <v>260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90.4</v>
      </c>
      <c r="D54" s="106">
        <v>155.19999999999999</v>
      </c>
      <c r="E54" s="53" t="s">
        <v>139</v>
      </c>
      <c r="F54" s="17" t="s">
        <v>139</v>
      </c>
      <c r="G54" s="17">
        <v>122.4</v>
      </c>
      <c r="H54" s="85">
        <v>125.1</v>
      </c>
      <c r="I54" s="31">
        <v>46.4</v>
      </c>
      <c r="J54" s="54">
        <v>45.6</v>
      </c>
      <c r="K54" s="32">
        <v>45.1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42464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15.585000000000001</v>
      </c>
      <c r="E9" s="219">
        <v>19.55</v>
      </c>
      <c r="F9" s="220"/>
      <c r="G9" s="221"/>
      <c r="H9" s="7" t="s">
        <v>15</v>
      </c>
      <c r="I9" s="8" t="s">
        <v>15</v>
      </c>
      <c r="J9" s="9">
        <v>12.781000000000001</v>
      </c>
      <c r="K9" s="219">
        <v>18.448</v>
      </c>
      <c r="L9" s="220"/>
      <c r="M9" s="221"/>
      <c r="N9" s="7" t="s">
        <v>15</v>
      </c>
      <c r="O9" s="9">
        <v>16.603000000000002</v>
      </c>
      <c r="P9" s="219">
        <v>23.878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1100</v>
      </c>
      <c r="G11" s="13" t="s">
        <v>139</v>
      </c>
      <c r="H11" s="7" t="s">
        <v>15</v>
      </c>
      <c r="I11" s="8" t="s">
        <v>15</v>
      </c>
      <c r="J11" s="8">
        <v>110</v>
      </c>
      <c r="K11" s="8">
        <v>200</v>
      </c>
      <c r="L11" s="8">
        <v>250</v>
      </c>
      <c r="M11" s="13">
        <v>300</v>
      </c>
      <c r="N11" s="7" t="s">
        <v>15</v>
      </c>
      <c r="O11" s="8">
        <v>150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178.5</v>
      </c>
      <c r="E12" s="18">
        <v>277</v>
      </c>
      <c r="F12" s="18">
        <v>434</v>
      </c>
      <c r="G12" s="19" t="s">
        <v>139</v>
      </c>
      <c r="H12" s="15" t="s">
        <v>34</v>
      </c>
      <c r="I12" s="16" t="s">
        <v>34</v>
      </c>
      <c r="J12" s="20">
        <v>95.7</v>
      </c>
      <c r="K12" s="18">
        <v>137.9</v>
      </c>
      <c r="L12" s="18">
        <v>146.80000000000001</v>
      </c>
      <c r="M12" s="19">
        <v>148.9</v>
      </c>
      <c r="N12" s="15" t="s">
        <v>34</v>
      </c>
      <c r="O12" s="20">
        <v>101.2</v>
      </c>
      <c r="P12" s="17">
        <v>69.5</v>
      </c>
      <c r="Q12" s="17">
        <v>143.30000000000001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2.7679999999999998</v>
      </c>
      <c r="C16" s="9">
        <v>10.105</v>
      </c>
      <c r="D16" s="8" t="s">
        <v>15</v>
      </c>
      <c r="E16" s="9">
        <v>21.742000000000001</v>
      </c>
      <c r="F16" s="219">
        <v>24.602</v>
      </c>
      <c r="G16" s="220"/>
      <c r="H16" s="221"/>
      <c r="I16" s="26">
        <v>7.66</v>
      </c>
      <c r="J16" s="9">
        <v>16.106000000000002</v>
      </c>
      <c r="K16" s="9">
        <v>19.925000000000001</v>
      </c>
      <c r="L16" s="227">
        <v>21.251000000000001</v>
      </c>
      <c r="M16" s="228"/>
      <c r="N16" s="229"/>
      <c r="O16" s="222">
        <v>17.048999999999999</v>
      </c>
      <c r="P16" s="223"/>
      <c r="Q16" s="27">
        <v>14.154999999999999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20</v>
      </c>
      <c r="D18" s="8" t="s">
        <v>15</v>
      </c>
      <c r="E18" s="8">
        <v>2300</v>
      </c>
      <c r="F18" s="8">
        <v>40</v>
      </c>
      <c r="G18" s="8">
        <v>30</v>
      </c>
      <c r="H18" s="13">
        <v>40</v>
      </c>
      <c r="I18" s="7">
        <v>20</v>
      </c>
      <c r="J18" s="8">
        <v>200</v>
      </c>
      <c r="K18" s="8">
        <v>1400</v>
      </c>
      <c r="L18" s="8">
        <v>10</v>
      </c>
      <c r="M18" s="8">
        <v>12</v>
      </c>
      <c r="N18" s="8">
        <v>12</v>
      </c>
      <c r="O18" s="7">
        <v>700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26.3</v>
      </c>
      <c r="C19" s="20">
        <v>62.2</v>
      </c>
      <c r="D19" s="16" t="s">
        <v>139</v>
      </c>
      <c r="E19" s="17">
        <v>531</v>
      </c>
      <c r="F19" s="31">
        <v>37.200000000000003</v>
      </c>
      <c r="G19" s="31">
        <v>36</v>
      </c>
      <c r="H19" s="32">
        <v>35.6</v>
      </c>
      <c r="I19" s="33">
        <v>87.6</v>
      </c>
      <c r="J19" s="17">
        <v>151.5</v>
      </c>
      <c r="K19" s="17">
        <v>368</v>
      </c>
      <c r="L19" s="31">
        <v>34.700000000000003</v>
      </c>
      <c r="M19" s="31">
        <v>34.299999999999997</v>
      </c>
      <c r="N19" s="34">
        <v>34.1</v>
      </c>
      <c r="O19" s="84">
        <v>306</v>
      </c>
      <c r="P19" s="18">
        <v>310</v>
      </c>
      <c r="Q19" s="13">
        <v>121.2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7.3529999999999998</v>
      </c>
      <c r="C23" s="219">
        <v>10.488</v>
      </c>
      <c r="D23" s="220"/>
      <c r="E23" s="221"/>
      <c r="F23" s="26">
        <v>6.7380000000000004</v>
      </c>
      <c r="G23" s="9">
        <v>7.63</v>
      </c>
      <c r="H23" s="219">
        <v>7.0110000000000001</v>
      </c>
      <c r="I23" s="220"/>
      <c r="J23" s="221"/>
      <c r="K23" s="7" t="s">
        <v>15</v>
      </c>
      <c r="L23" s="9">
        <v>30.91</v>
      </c>
      <c r="M23" s="9">
        <v>29.094999999999999</v>
      </c>
      <c r="N23" s="9">
        <v>34.956000000000003</v>
      </c>
      <c r="O23" s="219">
        <v>41.783000000000001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1000</v>
      </c>
      <c r="H25" s="8">
        <v>15</v>
      </c>
      <c r="I25" s="8">
        <v>20</v>
      </c>
      <c r="J25" s="37">
        <v>20</v>
      </c>
      <c r="K25" s="7" t="s">
        <v>15</v>
      </c>
      <c r="L25" s="8">
        <v>1000</v>
      </c>
      <c r="M25" s="8">
        <v>3000</v>
      </c>
      <c r="N25" s="8">
        <v>2000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59.9</v>
      </c>
      <c r="C26" s="31">
        <v>48.5</v>
      </c>
      <c r="D26" s="31">
        <v>47.1</v>
      </c>
      <c r="E26" s="32">
        <v>46</v>
      </c>
      <c r="F26" s="38">
        <v>357</v>
      </c>
      <c r="G26" s="17">
        <v>215</v>
      </c>
      <c r="H26" s="31">
        <v>37.200000000000003</v>
      </c>
      <c r="I26" s="31">
        <v>37</v>
      </c>
      <c r="J26" s="34">
        <v>36.799999999999997</v>
      </c>
      <c r="K26" s="16" t="s">
        <v>34</v>
      </c>
      <c r="L26" s="39">
        <v>429</v>
      </c>
      <c r="M26" s="16">
        <v>1875</v>
      </c>
      <c r="N26" s="39">
        <v>702</v>
      </c>
      <c r="O26" s="31">
        <v>30.2</v>
      </c>
      <c r="P26" s="31">
        <v>28.8</v>
      </c>
      <c r="Q26" s="32">
        <v>29.2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14.669</v>
      </c>
      <c r="C30" s="9">
        <v>20.041</v>
      </c>
      <c r="D30" s="9">
        <v>23.710999999999999</v>
      </c>
      <c r="E30" s="219">
        <v>24.145</v>
      </c>
      <c r="F30" s="221"/>
      <c r="G30" s="26">
        <v>11.939</v>
      </c>
      <c r="H30" s="9">
        <v>14.49</v>
      </c>
      <c r="I30" s="9">
        <v>24.741</v>
      </c>
      <c r="J30" s="219">
        <v>30.802</v>
      </c>
      <c r="K30" s="220"/>
      <c r="L30" s="221"/>
      <c r="M30" s="26">
        <v>1.321</v>
      </c>
      <c r="N30" s="9">
        <v>4.7679999999999998</v>
      </c>
      <c r="O30" s="219">
        <v>7.8650000000000002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25</v>
      </c>
      <c r="C32" s="8">
        <v>30</v>
      </c>
      <c r="D32" s="8">
        <v>12</v>
      </c>
      <c r="E32" s="8">
        <v>10</v>
      </c>
      <c r="F32" s="37">
        <v>10</v>
      </c>
      <c r="G32" s="7">
        <v>10</v>
      </c>
      <c r="H32" s="8">
        <v>800</v>
      </c>
      <c r="I32" s="8">
        <v>5000</v>
      </c>
      <c r="J32" s="8">
        <v>12</v>
      </c>
      <c r="K32" s="8">
        <v>12</v>
      </c>
      <c r="L32" s="13">
        <v>15</v>
      </c>
      <c r="M32" s="7">
        <v>200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110.6</v>
      </c>
      <c r="C33" s="17">
        <v>110.9</v>
      </c>
      <c r="D33" s="20">
        <v>46.5</v>
      </c>
      <c r="E33" s="20">
        <v>30.2</v>
      </c>
      <c r="F33" s="43">
        <v>29.5</v>
      </c>
      <c r="G33" s="33">
        <v>67.7</v>
      </c>
      <c r="H33" s="16">
        <v>458</v>
      </c>
      <c r="I33" s="16">
        <v>1693</v>
      </c>
      <c r="J33" s="16">
        <v>39.799999999999997</v>
      </c>
      <c r="K33" s="20">
        <v>40.1</v>
      </c>
      <c r="L33" s="44">
        <v>40.5</v>
      </c>
      <c r="M33" s="20">
        <v>93.6</v>
      </c>
      <c r="N33" s="20">
        <v>78.8</v>
      </c>
      <c r="O33" s="17">
        <v>114.2</v>
      </c>
      <c r="P33" s="17">
        <v>121.2</v>
      </c>
      <c r="Q33" s="45">
        <v>128.30000000000001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19.2</v>
      </c>
      <c r="C37" s="96">
        <v>23.11</v>
      </c>
      <c r="D37" s="97">
        <v>25.166</v>
      </c>
      <c r="E37" s="9">
        <v>25.349</v>
      </c>
      <c r="F37" s="9">
        <v>27.585000000000001</v>
      </c>
      <c r="G37" s="219">
        <v>37.715000000000003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2000</v>
      </c>
      <c r="E39" s="8">
        <v>800</v>
      </c>
      <c r="F39" s="8">
        <v>4500</v>
      </c>
      <c r="G39" s="8">
        <v>1800</v>
      </c>
      <c r="H39" s="8">
        <v>2200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 t="s">
        <v>269</v>
      </c>
      <c r="E40" s="16">
        <v>427</v>
      </c>
      <c r="F40" s="16">
        <v>1546</v>
      </c>
      <c r="G40" s="16">
        <v>599</v>
      </c>
      <c r="H40" s="16">
        <v>711</v>
      </c>
      <c r="I40" s="16">
        <v>817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15.688000000000001</v>
      </c>
      <c r="C44" s="90">
        <v>23.248000000000001</v>
      </c>
      <c r="D44" s="9">
        <v>27.712</v>
      </c>
      <c r="E44" s="9">
        <v>28.803000000000001</v>
      </c>
      <c r="F44" s="9">
        <v>28.829000000000001</v>
      </c>
      <c r="G44" s="219" t="s">
        <v>139</v>
      </c>
      <c r="H44" s="220"/>
      <c r="I44" s="221"/>
      <c r="J44" s="26">
        <v>5.01</v>
      </c>
      <c r="K44" s="9">
        <v>10.797000000000001</v>
      </c>
      <c r="L44" s="219">
        <v>17.318000000000001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400</v>
      </c>
      <c r="C46" s="8">
        <v>1100</v>
      </c>
      <c r="D46" s="8">
        <v>6500</v>
      </c>
      <c r="E46" s="8">
        <v>4200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20</v>
      </c>
      <c r="L46" s="87">
        <v>20</v>
      </c>
      <c r="M46" s="89">
        <v>20</v>
      </c>
      <c r="N46" s="88">
        <v>20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329</v>
      </c>
      <c r="C47" s="39">
        <v>618</v>
      </c>
      <c r="D47" s="16">
        <v>2840</v>
      </c>
      <c r="E47" s="16">
        <v>2620</v>
      </c>
      <c r="F47" s="16">
        <v>506</v>
      </c>
      <c r="G47" s="16" t="s">
        <v>139</v>
      </c>
      <c r="H47" s="16" t="s">
        <v>139</v>
      </c>
      <c r="I47" s="47" t="s">
        <v>139</v>
      </c>
      <c r="J47" s="33">
        <v>69.099999999999994</v>
      </c>
      <c r="K47" s="43">
        <v>53.1</v>
      </c>
      <c r="L47" s="20">
        <v>39.200000000000003</v>
      </c>
      <c r="M47" s="16">
        <v>38.299999999999997</v>
      </c>
      <c r="N47" s="44">
        <v>37.9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13.763</v>
      </c>
      <c r="D51" s="220"/>
      <c r="E51" s="221"/>
      <c r="F51" s="222">
        <v>16.920000000000002</v>
      </c>
      <c r="G51" s="220"/>
      <c r="H51" s="223"/>
      <c r="I51" s="219">
        <v>6.71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220</v>
      </c>
      <c r="E53" s="50" t="s">
        <v>139</v>
      </c>
      <c r="F53" s="8" t="s">
        <v>139</v>
      </c>
      <c r="G53" s="8">
        <v>280</v>
      </c>
      <c r="H53" s="51">
        <v>280</v>
      </c>
      <c r="I53" s="8">
        <v>40</v>
      </c>
      <c r="J53" s="8">
        <v>40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90.7</v>
      </c>
      <c r="D54" s="106">
        <v>151.5</v>
      </c>
      <c r="E54" s="53" t="s">
        <v>139</v>
      </c>
      <c r="F54" s="17" t="s">
        <v>139</v>
      </c>
      <c r="G54" s="17">
        <v>133.4</v>
      </c>
      <c r="H54" s="85">
        <v>133.80000000000001</v>
      </c>
      <c r="I54" s="31">
        <v>46.3</v>
      </c>
      <c r="J54" s="54">
        <v>45.7</v>
      </c>
      <c r="K54" s="32">
        <v>45.4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" workbookViewId="0">
      <selection activeCell="Q11" sqref="Q11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42471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330</v>
      </c>
      <c r="B9" s="7" t="s">
        <v>15</v>
      </c>
      <c r="C9" s="8" t="s">
        <v>15</v>
      </c>
      <c r="D9" s="9">
        <v>15.603</v>
      </c>
      <c r="E9" s="219">
        <v>20.033000000000001</v>
      </c>
      <c r="F9" s="220"/>
      <c r="G9" s="221"/>
      <c r="H9" s="7" t="s">
        <v>15</v>
      </c>
      <c r="I9" s="8" t="s">
        <v>15</v>
      </c>
      <c r="J9" s="9">
        <v>11.792</v>
      </c>
      <c r="K9" s="219">
        <v>18.564</v>
      </c>
      <c r="L9" s="220"/>
      <c r="M9" s="221"/>
      <c r="N9" s="7" t="s">
        <v>15</v>
      </c>
      <c r="O9" s="9">
        <v>16.661999999999999</v>
      </c>
      <c r="P9" s="219">
        <v>24.135000000000002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298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1000</v>
      </c>
      <c r="G11" s="13" t="s">
        <v>299</v>
      </c>
      <c r="H11" s="7" t="s">
        <v>15</v>
      </c>
      <c r="I11" s="8" t="s">
        <v>15</v>
      </c>
      <c r="J11" s="8">
        <v>120</v>
      </c>
      <c r="K11" s="8">
        <v>220</v>
      </c>
      <c r="L11" s="8">
        <v>250</v>
      </c>
      <c r="M11" s="13">
        <v>280</v>
      </c>
      <c r="N11" s="7" t="s">
        <v>15</v>
      </c>
      <c r="O11" s="8">
        <v>120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183.2</v>
      </c>
      <c r="E12" s="18">
        <v>304</v>
      </c>
      <c r="F12" s="18">
        <v>429</v>
      </c>
      <c r="G12" s="19" t="s">
        <v>299</v>
      </c>
      <c r="H12" s="15" t="s">
        <v>34</v>
      </c>
      <c r="I12" s="16" t="s">
        <v>34</v>
      </c>
      <c r="J12" s="20">
        <v>103.9</v>
      </c>
      <c r="K12" s="18">
        <v>141.5</v>
      </c>
      <c r="L12" s="18">
        <v>145.9</v>
      </c>
      <c r="M12" s="19">
        <v>153.1</v>
      </c>
      <c r="N12" s="15" t="s">
        <v>34</v>
      </c>
      <c r="O12" s="20">
        <v>98.4</v>
      </c>
      <c r="P12" s="17">
        <v>68.2</v>
      </c>
      <c r="Q12" s="17">
        <v>142.4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300</v>
      </c>
    </row>
    <row r="16" spans="1:18" ht="11.25" customHeight="1" x14ac:dyDescent="0.15">
      <c r="A16" s="25" t="s">
        <v>48</v>
      </c>
      <c r="B16" s="8">
        <v>3.4540000000000002</v>
      </c>
      <c r="C16" s="9">
        <v>9.9879999999999995</v>
      </c>
      <c r="D16" s="8" t="s">
        <v>15</v>
      </c>
      <c r="E16" s="9">
        <v>21.760999999999999</v>
      </c>
      <c r="F16" s="219">
        <v>24.042999999999999</v>
      </c>
      <c r="G16" s="220"/>
      <c r="H16" s="221"/>
      <c r="I16" s="26">
        <v>6.3979999999999997</v>
      </c>
      <c r="J16" s="9">
        <v>15.872</v>
      </c>
      <c r="K16" s="9">
        <v>20.081</v>
      </c>
      <c r="L16" s="227">
        <v>21.66</v>
      </c>
      <c r="M16" s="228"/>
      <c r="N16" s="229"/>
      <c r="O16" s="222">
        <v>18.623999999999999</v>
      </c>
      <c r="P16" s="223"/>
      <c r="Q16" s="27">
        <v>14.446999999999999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301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2300</v>
      </c>
      <c r="F18" s="8">
        <v>40</v>
      </c>
      <c r="G18" s="8">
        <v>40</v>
      </c>
      <c r="H18" s="13">
        <v>40</v>
      </c>
      <c r="I18" s="7">
        <v>15</v>
      </c>
      <c r="J18" s="8">
        <v>200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26.7</v>
      </c>
      <c r="C19" s="20">
        <v>65.7</v>
      </c>
      <c r="D19" s="16" t="s">
        <v>299</v>
      </c>
      <c r="E19" s="17">
        <v>549</v>
      </c>
      <c r="F19" s="31">
        <v>37.6</v>
      </c>
      <c r="G19" s="31">
        <v>36.4</v>
      </c>
      <c r="H19" s="32">
        <v>36.5</v>
      </c>
      <c r="I19" s="33">
        <v>69</v>
      </c>
      <c r="J19" s="17">
        <v>150.80000000000001</v>
      </c>
      <c r="K19" s="17">
        <v>385</v>
      </c>
      <c r="L19" s="31">
        <v>36.5</v>
      </c>
      <c r="M19" s="31">
        <v>35.5</v>
      </c>
      <c r="N19" s="34">
        <v>35.299999999999997</v>
      </c>
      <c r="O19" s="84">
        <v>273</v>
      </c>
      <c r="P19" s="18">
        <v>292</v>
      </c>
      <c r="Q19" s="13">
        <v>130.6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7.2889999999999997</v>
      </c>
      <c r="C23" s="219">
        <v>10.722</v>
      </c>
      <c r="D23" s="220"/>
      <c r="E23" s="221"/>
      <c r="F23" s="26">
        <v>7.0839999999999996</v>
      </c>
      <c r="G23" s="9">
        <v>7.6740000000000004</v>
      </c>
      <c r="H23" s="219">
        <v>7.306</v>
      </c>
      <c r="I23" s="220"/>
      <c r="J23" s="221"/>
      <c r="K23" s="7" t="s">
        <v>15</v>
      </c>
      <c r="L23" s="9">
        <v>30.803999999999998</v>
      </c>
      <c r="M23" s="9">
        <v>29.263000000000002</v>
      </c>
      <c r="N23" s="9">
        <v>34.280999999999999</v>
      </c>
      <c r="O23" s="219">
        <v>41.917000000000002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302</v>
      </c>
      <c r="G24" s="11" t="s">
        <v>303</v>
      </c>
      <c r="H24" s="11" t="s">
        <v>304</v>
      </c>
      <c r="I24" s="11" t="s">
        <v>305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800</v>
      </c>
      <c r="G25" s="8">
        <v>700</v>
      </c>
      <c r="H25" s="8">
        <v>15</v>
      </c>
      <c r="I25" s="8">
        <v>15</v>
      </c>
      <c r="J25" s="37">
        <v>15</v>
      </c>
      <c r="K25" s="7" t="s">
        <v>15</v>
      </c>
      <c r="L25" s="8">
        <v>1000</v>
      </c>
      <c r="M25" s="8">
        <v>3000</v>
      </c>
      <c r="N25" s="8">
        <v>1600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57.8</v>
      </c>
      <c r="C26" s="31">
        <v>49</v>
      </c>
      <c r="D26" s="31">
        <v>48.3</v>
      </c>
      <c r="E26" s="32">
        <v>47.6</v>
      </c>
      <c r="F26" s="38">
        <v>284</v>
      </c>
      <c r="G26" s="17">
        <v>229</v>
      </c>
      <c r="H26" s="31">
        <v>36.799999999999997</v>
      </c>
      <c r="I26" s="31">
        <v>36.1</v>
      </c>
      <c r="J26" s="34">
        <v>37.9</v>
      </c>
      <c r="K26" s="16" t="s">
        <v>34</v>
      </c>
      <c r="L26" s="39">
        <v>386</v>
      </c>
      <c r="M26" s="16">
        <v>1834</v>
      </c>
      <c r="N26" s="39">
        <v>612</v>
      </c>
      <c r="O26" s="31">
        <v>29.5</v>
      </c>
      <c r="P26" s="31">
        <v>28.3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306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14.891999999999999</v>
      </c>
      <c r="C30" s="9">
        <v>20.427</v>
      </c>
      <c r="D30" s="9">
        <v>23.562000000000001</v>
      </c>
      <c r="E30" s="219">
        <v>24.495999999999999</v>
      </c>
      <c r="F30" s="221"/>
      <c r="G30" s="26">
        <v>11.702</v>
      </c>
      <c r="H30" s="9">
        <v>14.664999999999999</v>
      </c>
      <c r="I30" s="9">
        <v>24.702999999999999</v>
      </c>
      <c r="J30" s="219">
        <v>31.312000000000001</v>
      </c>
      <c r="K30" s="220"/>
      <c r="L30" s="221"/>
      <c r="M30" s="26">
        <v>2.7109999999999999</v>
      </c>
      <c r="N30" s="9">
        <v>4.952</v>
      </c>
      <c r="O30" s="219">
        <v>8.3689999999999998</v>
      </c>
      <c r="P30" s="220"/>
      <c r="Q30" s="221"/>
      <c r="R30" s="22"/>
    </row>
    <row r="31" spans="1:18" ht="11.25" customHeight="1" x14ac:dyDescent="0.15">
      <c r="A31" s="41" t="s">
        <v>331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12</v>
      </c>
      <c r="E32" s="8">
        <v>10</v>
      </c>
      <c r="F32" s="37">
        <v>10</v>
      </c>
      <c r="G32" s="7">
        <v>10</v>
      </c>
      <c r="H32" s="8">
        <v>800</v>
      </c>
      <c r="I32" s="8">
        <v>5000</v>
      </c>
      <c r="J32" s="8">
        <v>12</v>
      </c>
      <c r="K32" s="8">
        <v>12</v>
      </c>
      <c r="L32" s="13">
        <v>15</v>
      </c>
      <c r="M32" s="7">
        <v>300</v>
      </c>
      <c r="N32" s="8">
        <v>120</v>
      </c>
      <c r="O32" s="8">
        <v>200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95.9</v>
      </c>
      <c r="C33" s="17">
        <v>100.1</v>
      </c>
      <c r="D33" s="20">
        <v>44.1</v>
      </c>
      <c r="E33" s="20">
        <v>31</v>
      </c>
      <c r="F33" s="43">
        <v>29.6</v>
      </c>
      <c r="G33" s="33">
        <v>61.7</v>
      </c>
      <c r="H33" s="16">
        <v>442</v>
      </c>
      <c r="I33" s="16">
        <v>1747</v>
      </c>
      <c r="J33" s="16">
        <v>37.6</v>
      </c>
      <c r="K33" s="20">
        <v>39.4</v>
      </c>
      <c r="L33" s="44">
        <v>38.700000000000003</v>
      </c>
      <c r="M33" s="20">
        <v>129.4</v>
      </c>
      <c r="N33" s="20">
        <v>73.2</v>
      </c>
      <c r="O33" s="17">
        <v>117.4</v>
      </c>
      <c r="P33" s="17">
        <v>119.9</v>
      </c>
      <c r="Q33" s="45">
        <v>135.1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19.387</v>
      </c>
      <c r="C37" s="96">
        <v>23.184999999999999</v>
      </c>
      <c r="D37" s="97">
        <v>25.204000000000001</v>
      </c>
      <c r="E37" s="9">
        <v>25.295999999999999</v>
      </c>
      <c r="F37" s="9">
        <v>27.762</v>
      </c>
      <c r="G37" s="219">
        <v>37.723999999999997</v>
      </c>
      <c r="H37" s="220"/>
      <c r="I37" s="223"/>
      <c r="J37" s="219" t="s">
        <v>307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308</v>
      </c>
      <c r="C38" s="95" t="s">
        <v>309</v>
      </c>
      <c r="D38" s="11" t="s">
        <v>310</v>
      </c>
      <c r="E38" s="11" t="s">
        <v>311</v>
      </c>
      <c r="F38" s="11" t="s">
        <v>312</v>
      </c>
      <c r="G38" s="11" t="s">
        <v>313</v>
      </c>
      <c r="H38" s="11" t="s">
        <v>314</v>
      </c>
      <c r="I38" s="11" t="s">
        <v>315</v>
      </c>
      <c r="J38" s="11" t="s">
        <v>316</v>
      </c>
      <c r="K38" s="11" t="s">
        <v>317</v>
      </c>
      <c r="L38" s="12" t="s">
        <v>318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 t="s">
        <v>332</v>
      </c>
      <c r="E39" s="8">
        <v>400</v>
      </c>
      <c r="F39" s="8">
        <v>4000</v>
      </c>
      <c r="G39" s="8">
        <v>1800</v>
      </c>
      <c r="H39" s="8">
        <v>2000</v>
      </c>
      <c r="I39" s="8">
        <v>2000</v>
      </c>
      <c r="J39" s="8" t="s">
        <v>307</v>
      </c>
      <c r="K39" s="8" t="s">
        <v>307</v>
      </c>
      <c r="L39" s="13" t="s">
        <v>307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 t="s">
        <v>269</v>
      </c>
      <c r="E40" s="16">
        <v>335</v>
      </c>
      <c r="F40" s="16">
        <v>1569</v>
      </c>
      <c r="G40" s="16">
        <v>594</v>
      </c>
      <c r="H40" s="16">
        <v>690</v>
      </c>
      <c r="I40" s="16">
        <v>766</v>
      </c>
      <c r="J40" s="20" t="s">
        <v>307</v>
      </c>
      <c r="K40" s="20" t="s">
        <v>307</v>
      </c>
      <c r="L40" s="43" t="s">
        <v>307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15.96</v>
      </c>
      <c r="C44" s="90">
        <v>22.774999999999999</v>
      </c>
      <c r="D44" s="9">
        <v>27.65</v>
      </c>
      <c r="E44" s="9">
        <v>28.373999999999999</v>
      </c>
      <c r="F44" s="9">
        <v>28.922000000000001</v>
      </c>
      <c r="G44" s="219" t="s">
        <v>319</v>
      </c>
      <c r="H44" s="220"/>
      <c r="I44" s="221"/>
      <c r="J44" s="26">
        <v>5.6029999999999998</v>
      </c>
      <c r="K44" s="9">
        <v>10.76</v>
      </c>
      <c r="L44" s="219">
        <v>20.518000000000001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320</v>
      </c>
      <c r="C45" s="11" t="s">
        <v>321</v>
      </c>
      <c r="D45" s="11" t="s">
        <v>322</v>
      </c>
      <c r="E45" s="11" t="s">
        <v>323</v>
      </c>
      <c r="F45" s="11" t="s">
        <v>324</v>
      </c>
      <c r="G45" s="11" t="s">
        <v>325</v>
      </c>
      <c r="H45" s="11" t="s">
        <v>326</v>
      </c>
      <c r="I45" s="28" t="s">
        <v>327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328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700</v>
      </c>
      <c r="D46" s="8">
        <v>6000</v>
      </c>
      <c r="E46" s="8">
        <v>6000</v>
      </c>
      <c r="F46" s="8">
        <v>1400</v>
      </c>
      <c r="G46" s="8" t="s">
        <v>299</v>
      </c>
      <c r="H46" s="8" t="s">
        <v>299</v>
      </c>
      <c r="I46" s="37" t="s">
        <v>299</v>
      </c>
      <c r="J46" s="7">
        <v>20</v>
      </c>
      <c r="K46" s="86">
        <v>20</v>
      </c>
      <c r="L46" s="87">
        <v>20</v>
      </c>
      <c r="M46" s="89">
        <v>20</v>
      </c>
      <c r="N46" s="88">
        <v>20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376</v>
      </c>
      <c r="C47" s="39">
        <v>436</v>
      </c>
      <c r="D47" s="16">
        <v>2850</v>
      </c>
      <c r="E47" s="16">
        <v>2680</v>
      </c>
      <c r="F47" s="16">
        <v>726</v>
      </c>
      <c r="G47" s="16" t="s">
        <v>299</v>
      </c>
      <c r="H47" s="16" t="s">
        <v>299</v>
      </c>
      <c r="I47" s="47" t="s">
        <v>299</v>
      </c>
      <c r="J47" s="33">
        <v>67</v>
      </c>
      <c r="K47" s="43">
        <v>51.5</v>
      </c>
      <c r="L47" s="20">
        <v>41.2</v>
      </c>
      <c r="M47" s="16">
        <v>41.1</v>
      </c>
      <c r="N47" s="44">
        <v>41.5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14.188000000000001</v>
      </c>
      <c r="D51" s="220"/>
      <c r="E51" s="221"/>
      <c r="F51" s="222">
        <v>17.166</v>
      </c>
      <c r="G51" s="220"/>
      <c r="H51" s="223"/>
      <c r="I51" s="219">
        <v>6.8449999999999998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250</v>
      </c>
      <c r="E53" s="50" t="s">
        <v>299</v>
      </c>
      <c r="F53" s="8" t="s">
        <v>299</v>
      </c>
      <c r="G53" s="8">
        <v>280</v>
      </c>
      <c r="H53" s="51">
        <v>280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299</v>
      </c>
      <c r="C54" s="17">
        <v>91.5</v>
      </c>
      <c r="D54" s="106">
        <v>151.19999999999999</v>
      </c>
      <c r="E54" s="53" t="s">
        <v>299</v>
      </c>
      <c r="F54" s="17" t="s">
        <v>299</v>
      </c>
      <c r="G54" s="17">
        <v>135.69999999999999</v>
      </c>
      <c r="H54" s="85">
        <v>134.9</v>
      </c>
      <c r="I54" s="31">
        <v>47.4</v>
      </c>
      <c r="J54" s="54">
        <v>47.5</v>
      </c>
      <c r="K54" s="32">
        <v>46.2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B7" sqref="B7:G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42478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15.86</v>
      </c>
      <c r="E9" s="219">
        <v>20.111999999999998</v>
      </c>
      <c r="F9" s="220"/>
      <c r="G9" s="221"/>
      <c r="H9" s="7" t="s">
        <v>15</v>
      </c>
      <c r="I9" s="8" t="s">
        <v>15</v>
      </c>
      <c r="J9" s="9">
        <v>12.92</v>
      </c>
      <c r="K9" s="219">
        <v>18.617999999999999</v>
      </c>
      <c r="L9" s="220"/>
      <c r="M9" s="221"/>
      <c r="N9" s="7" t="s">
        <v>15</v>
      </c>
      <c r="O9" s="9">
        <v>16.451000000000001</v>
      </c>
      <c r="P9" s="219">
        <v>24.201000000000001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550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140</v>
      </c>
      <c r="K11" s="8">
        <v>280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280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178.2</v>
      </c>
      <c r="E12" s="18">
        <v>284</v>
      </c>
      <c r="F12" s="18">
        <v>375</v>
      </c>
      <c r="G12" s="19" t="s">
        <v>139</v>
      </c>
      <c r="H12" s="15" t="s">
        <v>34</v>
      </c>
      <c r="I12" s="16" t="s">
        <v>34</v>
      </c>
      <c r="J12" s="20">
        <v>96.2</v>
      </c>
      <c r="K12" s="18">
        <v>145.6</v>
      </c>
      <c r="L12" s="18">
        <v>150.19999999999999</v>
      </c>
      <c r="M12" s="19">
        <v>151.19999999999999</v>
      </c>
      <c r="N12" s="15" t="s">
        <v>34</v>
      </c>
      <c r="O12" s="20">
        <v>104.5</v>
      </c>
      <c r="P12" s="17">
        <v>69.5</v>
      </c>
      <c r="Q12" s="17">
        <v>142.80000000000001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3.6389999999999998</v>
      </c>
      <c r="C16" s="9">
        <v>9.9610000000000003</v>
      </c>
      <c r="D16" s="8" t="s">
        <v>15</v>
      </c>
      <c r="E16" s="9">
        <v>21.867999999999999</v>
      </c>
      <c r="F16" s="219">
        <v>25.052</v>
      </c>
      <c r="G16" s="220"/>
      <c r="H16" s="221"/>
      <c r="I16" s="26">
        <v>6.1</v>
      </c>
      <c r="J16" s="9">
        <v>15.909000000000001</v>
      </c>
      <c r="K16" s="9">
        <v>19.968</v>
      </c>
      <c r="L16" s="227">
        <v>21.635000000000002</v>
      </c>
      <c r="M16" s="228"/>
      <c r="N16" s="229"/>
      <c r="O16" s="222">
        <v>18.821999999999999</v>
      </c>
      <c r="P16" s="223"/>
      <c r="Q16" s="27">
        <v>15.303000000000001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12</v>
      </c>
      <c r="D18" s="8" t="s">
        <v>15</v>
      </c>
      <c r="E18" s="8">
        <v>1800</v>
      </c>
      <c r="F18" s="8">
        <v>50</v>
      </c>
      <c r="G18" s="8">
        <v>50</v>
      </c>
      <c r="H18" s="13">
        <v>50</v>
      </c>
      <c r="I18" s="7">
        <v>20</v>
      </c>
      <c r="J18" s="8">
        <v>160</v>
      </c>
      <c r="K18" s="8">
        <v>1200</v>
      </c>
      <c r="L18" s="8">
        <v>12</v>
      </c>
      <c r="M18" s="8">
        <v>12</v>
      </c>
      <c r="N18" s="8">
        <v>12</v>
      </c>
      <c r="O18" s="7">
        <v>750</v>
      </c>
      <c r="P18" s="8">
        <v>750</v>
      </c>
      <c r="Q18" s="13">
        <v>160</v>
      </c>
    </row>
    <row r="19" spans="1:18" ht="11.25" customHeight="1" thickBot="1" x14ac:dyDescent="0.2">
      <c r="A19" s="14" t="s">
        <v>33</v>
      </c>
      <c r="B19" s="16">
        <v>31.3</v>
      </c>
      <c r="C19" s="20">
        <v>60.8</v>
      </c>
      <c r="D19" s="16" t="s">
        <v>139</v>
      </c>
      <c r="E19" s="17">
        <v>578</v>
      </c>
      <c r="F19" s="31">
        <v>44.3</v>
      </c>
      <c r="G19" s="31">
        <v>43.6</v>
      </c>
      <c r="H19" s="32">
        <v>43.1</v>
      </c>
      <c r="I19" s="33">
        <v>82.4</v>
      </c>
      <c r="J19" s="17">
        <v>164.3</v>
      </c>
      <c r="K19" s="17">
        <v>405</v>
      </c>
      <c r="L19" s="31">
        <v>35.5</v>
      </c>
      <c r="M19" s="31">
        <v>34.200000000000003</v>
      </c>
      <c r="N19" s="34">
        <v>35.9</v>
      </c>
      <c r="O19" s="84">
        <v>321</v>
      </c>
      <c r="P19" s="18">
        <v>324</v>
      </c>
      <c r="Q19" s="13">
        <v>140.19999999999999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8.0329999999999995</v>
      </c>
      <c r="C23" s="219">
        <v>11.327999999999999</v>
      </c>
      <c r="D23" s="220"/>
      <c r="E23" s="221"/>
      <c r="F23" s="26">
        <v>6.7880000000000003</v>
      </c>
      <c r="G23" s="9">
        <v>7.75</v>
      </c>
      <c r="H23" s="219">
        <v>7.3630000000000004</v>
      </c>
      <c r="I23" s="220"/>
      <c r="J23" s="221"/>
      <c r="K23" s="7" t="s">
        <v>15</v>
      </c>
      <c r="L23" s="9">
        <v>31.077999999999999</v>
      </c>
      <c r="M23" s="9">
        <v>29.2</v>
      </c>
      <c r="N23" s="9">
        <v>35.11</v>
      </c>
      <c r="O23" s="219">
        <v>42.09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30</v>
      </c>
      <c r="E25" s="13">
        <v>20</v>
      </c>
      <c r="F25" s="7">
        <v>1100</v>
      </c>
      <c r="G25" s="8">
        <v>800</v>
      </c>
      <c r="H25" s="8">
        <v>15</v>
      </c>
      <c r="I25" s="8">
        <v>15</v>
      </c>
      <c r="J25" s="37">
        <v>15</v>
      </c>
      <c r="K25" s="7" t="s">
        <v>15</v>
      </c>
      <c r="L25" s="8">
        <v>1000</v>
      </c>
      <c r="M25" s="8">
        <v>3500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61.9</v>
      </c>
      <c r="C26" s="31">
        <v>46.2</v>
      </c>
      <c r="D26" s="31">
        <v>46.9</v>
      </c>
      <c r="E26" s="32">
        <v>46.8</v>
      </c>
      <c r="F26" s="38">
        <v>366</v>
      </c>
      <c r="G26" s="17">
        <v>219</v>
      </c>
      <c r="H26" s="31">
        <v>36.299999999999997</v>
      </c>
      <c r="I26" s="31">
        <v>36.200000000000003</v>
      </c>
      <c r="J26" s="34">
        <v>36.4</v>
      </c>
      <c r="K26" s="16" t="s">
        <v>34</v>
      </c>
      <c r="L26" s="39">
        <v>432</v>
      </c>
      <c r="M26" s="16">
        <v>1789</v>
      </c>
      <c r="N26" s="39">
        <v>539</v>
      </c>
      <c r="O26" s="31">
        <v>29.5</v>
      </c>
      <c r="P26" s="31">
        <v>29.4</v>
      </c>
      <c r="Q26" s="32">
        <v>29.3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14.561</v>
      </c>
      <c r="C30" s="9">
        <v>20.007999999999999</v>
      </c>
      <c r="D30" s="9">
        <v>23.754999999999999</v>
      </c>
      <c r="E30" s="219">
        <v>24.49</v>
      </c>
      <c r="F30" s="221"/>
      <c r="G30" s="26">
        <v>11.9</v>
      </c>
      <c r="H30" s="9">
        <v>14.502000000000001</v>
      </c>
      <c r="I30" s="9">
        <v>24.805</v>
      </c>
      <c r="J30" s="219">
        <v>31.384</v>
      </c>
      <c r="K30" s="220"/>
      <c r="L30" s="221"/>
      <c r="M30" s="26">
        <v>2.8450000000000002</v>
      </c>
      <c r="N30" s="9">
        <v>5.4240000000000004</v>
      </c>
      <c r="O30" s="219">
        <v>8.4220000000000006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12</v>
      </c>
      <c r="E32" s="8">
        <v>8</v>
      </c>
      <c r="F32" s="37">
        <v>8</v>
      </c>
      <c r="G32" s="7">
        <v>10</v>
      </c>
      <c r="H32" s="8">
        <v>1000</v>
      </c>
      <c r="I32" s="8">
        <v>4500</v>
      </c>
      <c r="J32" s="8">
        <v>10</v>
      </c>
      <c r="K32" s="8">
        <v>12</v>
      </c>
      <c r="L32" s="13">
        <v>15</v>
      </c>
      <c r="M32" s="7">
        <v>600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112.7</v>
      </c>
      <c r="C33" s="17">
        <v>111.8</v>
      </c>
      <c r="D33" s="20">
        <v>43.3</v>
      </c>
      <c r="E33" s="20">
        <v>26.4</v>
      </c>
      <c r="F33" s="43">
        <v>28.7</v>
      </c>
      <c r="G33" s="33">
        <v>64</v>
      </c>
      <c r="H33" s="16">
        <v>437</v>
      </c>
      <c r="I33" s="16">
        <v>1714</v>
      </c>
      <c r="J33" s="16">
        <v>34.1</v>
      </c>
      <c r="K33" s="20">
        <v>34.1</v>
      </c>
      <c r="L33" s="44">
        <v>37.4</v>
      </c>
      <c r="M33" s="20">
        <v>212</v>
      </c>
      <c r="N33" s="20">
        <v>79.3</v>
      </c>
      <c r="O33" s="17">
        <v>111.9</v>
      </c>
      <c r="P33" s="17">
        <v>127.2</v>
      </c>
      <c r="Q33" s="45">
        <v>127.8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19.196999999999999</v>
      </c>
      <c r="C37" s="96">
        <v>23.178999999999998</v>
      </c>
      <c r="D37" s="97">
        <v>25.007999999999999</v>
      </c>
      <c r="E37" s="9">
        <v>25.353000000000002</v>
      </c>
      <c r="F37" s="9">
        <v>27.605</v>
      </c>
      <c r="G37" s="219">
        <v>37.755000000000003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400</v>
      </c>
      <c r="F39" s="8">
        <v>4000</v>
      </c>
      <c r="G39" s="8">
        <v>1500</v>
      </c>
      <c r="H39" s="8">
        <v>1800</v>
      </c>
      <c r="I39" s="8">
        <v>2500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1442</v>
      </c>
      <c r="E40" s="16">
        <v>379</v>
      </c>
      <c r="F40" s="16">
        <v>1616</v>
      </c>
      <c r="G40" s="16">
        <v>660</v>
      </c>
      <c r="H40" s="16">
        <v>737</v>
      </c>
      <c r="I40" s="16">
        <v>911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16.693999999999999</v>
      </c>
      <c r="C44" s="90">
        <v>23.262</v>
      </c>
      <c r="D44" s="9">
        <v>27.696000000000002</v>
      </c>
      <c r="E44" s="9">
        <v>28.753</v>
      </c>
      <c r="F44" s="9">
        <v>28.8</v>
      </c>
      <c r="G44" s="219" t="s">
        <v>139</v>
      </c>
      <c r="H44" s="220"/>
      <c r="I44" s="221"/>
      <c r="J44" s="26">
        <v>5.0049999999999999</v>
      </c>
      <c r="K44" s="9">
        <v>10.888</v>
      </c>
      <c r="L44" s="219">
        <v>20.587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550</v>
      </c>
      <c r="C46" s="8">
        <v>800</v>
      </c>
      <c r="D46" s="8">
        <v>7000</v>
      </c>
      <c r="E46" s="8">
        <v>4000</v>
      </c>
      <c r="F46" s="8">
        <v>1300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398</v>
      </c>
      <c r="C47" s="39">
        <v>471</v>
      </c>
      <c r="D47" s="16">
        <v>2760</v>
      </c>
      <c r="E47" s="16">
        <v>2540</v>
      </c>
      <c r="F47" s="16">
        <v>668</v>
      </c>
      <c r="G47" s="16" t="s">
        <v>139</v>
      </c>
      <c r="H47" s="16" t="s">
        <v>139</v>
      </c>
      <c r="I47" s="47" t="s">
        <v>139</v>
      </c>
      <c r="J47" s="33">
        <v>68.7</v>
      </c>
      <c r="K47" s="43">
        <v>53.4</v>
      </c>
      <c r="L47" s="20">
        <v>48</v>
      </c>
      <c r="M47" s="16">
        <v>47.9</v>
      </c>
      <c r="N47" s="44">
        <v>48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14.585000000000001</v>
      </c>
      <c r="D51" s="220"/>
      <c r="E51" s="221"/>
      <c r="F51" s="222">
        <v>17.164000000000001</v>
      </c>
      <c r="G51" s="220"/>
      <c r="H51" s="223"/>
      <c r="I51" s="219">
        <v>7.0330000000000004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200</v>
      </c>
      <c r="E53" s="50" t="s">
        <v>139</v>
      </c>
      <c r="F53" s="8" t="s">
        <v>139</v>
      </c>
      <c r="G53" s="8">
        <v>220</v>
      </c>
      <c r="H53" s="51">
        <v>250</v>
      </c>
      <c r="I53" s="8">
        <v>40</v>
      </c>
      <c r="J53" s="8">
        <v>40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86.3</v>
      </c>
      <c r="D54" s="106">
        <v>150.1</v>
      </c>
      <c r="E54" s="53" t="s">
        <v>139</v>
      </c>
      <c r="F54" s="17" t="s">
        <v>139</v>
      </c>
      <c r="G54" s="17">
        <v>118.6</v>
      </c>
      <c r="H54" s="85">
        <v>120.2</v>
      </c>
      <c r="I54" s="31">
        <v>46.1</v>
      </c>
      <c r="J54" s="54">
        <v>45.1</v>
      </c>
      <c r="K54" s="32">
        <v>44.7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workbookViewId="0">
      <selection activeCell="E10" sqref="E10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42485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15.981</v>
      </c>
      <c r="E9" s="219">
        <v>20.167000000000002</v>
      </c>
      <c r="F9" s="220"/>
      <c r="G9" s="221"/>
      <c r="H9" s="7" t="s">
        <v>15</v>
      </c>
      <c r="I9" s="8" t="s">
        <v>15</v>
      </c>
      <c r="J9" s="9">
        <v>12.952999999999999</v>
      </c>
      <c r="K9" s="219">
        <v>18.667000000000002</v>
      </c>
      <c r="L9" s="220"/>
      <c r="M9" s="221"/>
      <c r="N9" s="7" t="s">
        <v>15</v>
      </c>
      <c r="O9" s="9">
        <v>16.347999999999999</v>
      </c>
      <c r="P9" s="219">
        <v>24.315000000000001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500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280</v>
      </c>
      <c r="L11" s="8">
        <v>280</v>
      </c>
      <c r="M11" s="13">
        <v>280</v>
      </c>
      <c r="N11" s="7" t="s">
        <v>15</v>
      </c>
      <c r="O11" s="8">
        <v>140</v>
      </c>
      <c r="P11" s="8">
        <v>75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160.69999999999999</v>
      </c>
      <c r="E12" s="18">
        <v>272</v>
      </c>
      <c r="F12" s="18">
        <v>384</v>
      </c>
      <c r="G12" s="19" t="s">
        <v>139</v>
      </c>
      <c r="H12" s="15" t="s">
        <v>34</v>
      </c>
      <c r="I12" s="16" t="s">
        <v>34</v>
      </c>
      <c r="J12" s="20">
        <v>99.1</v>
      </c>
      <c r="K12" s="18">
        <v>142.19999999999999</v>
      </c>
      <c r="L12" s="18">
        <v>149.69999999999999</v>
      </c>
      <c r="M12" s="19">
        <v>15.43</v>
      </c>
      <c r="N12" s="15" t="s">
        <v>34</v>
      </c>
      <c r="O12" s="20">
        <v>90.6</v>
      </c>
      <c r="P12" s="17">
        <v>77</v>
      </c>
      <c r="Q12" s="17">
        <v>153.19999999999999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3.5049999999999999</v>
      </c>
      <c r="C16" s="9">
        <v>10.125999999999999</v>
      </c>
      <c r="D16" s="8" t="s">
        <v>15</v>
      </c>
      <c r="E16" s="9">
        <v>22.042000000000002</v>
      </c>
      <c r="F16" s="219">
        <v>25.314</v>
      </c>
      <c r="G16" s="220"/>
      <c r="H16" s="221"/>
      <c r="I16" s="26">
        <v>7.7910000000000004</v>
      </c>
      <c r="J16" s="9">
        <v>16.033000000000001</v>
      </c>
      <c r="K16" s="9">
        <v>19.98</v>
      </c>
      <c r="L16" s="227">
        <v>21.794</v>
      </c>
      <c r="M16" s="228"/>
      <c r="N16" s="229"/>
      <c r="O16" s="222">
        <v>18.728000000000002</v>
      </c>
      <c r="P16" s="223"/>
      <c r="Q16" s="27">
        <v>15.54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2000</v>
      </c>
      <c r="F18" s="8">
        <v>50</v>
      </c>
      <c r="G18" s="8">
        <v>50</v>
      </c>
      <c r="H18" s="13">
        <v>50</v>
      </c>
      <c r="I18" s="7">
        <v>15</v>
      </c>
      <c r="J18" s="8">
        <v>300</v>
      </c>
      <c r="K18" s="8">
        <v>1600</v>
      </c>
      <c r="L18" s="8">
        <v>12</v>
      </c>
      <c r="M18" s="8">
        <v>12</v>
      </c>
      <c r="N18" s="8">
        <v>12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28.9</v>
      </c>
      <c r="C19" s="20">
        <v>63.8</v>
      </c>
      <c r="D19" s="16" t="s">
        <v>139</v>
      </c>
      <c r="E19" s="17">
        <v>600</v>
      </c>
      <c r="F19" s="31">
        <v>45.9</v>
      </c>
      <c r="G19" s="31">
        <v>43</v>
      </c>
      <c r="H19" s="32">
        <v>43.3</v>
      </c>
      <c r="I19" s="33">
        <v>79.900000000000006</v>
      </c>
      <c r="J19" s="17">
        <v>165.2</v>
      </c>
      <c r="K19" s="17">
        <v>437</v>
      </c>
      <c r="L19" s="31">
        <v>34.799999999999997</v>
      </c>
      <c r="M19" s="31">
        <v>34.4</v>
      </c>
      <c r="N19" s="34">
        <v>36.5</v>
      </c>
      <c r="O19" s="84">
        <v>282</v>
      </c>
      <c r="P19" s="18">
        <v>312</v>
      </c>
      <c r="Q19" s="13">
        <v>130.1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7.9569999999999999</v>
      </c>
      <c r="C23" s="219">
        <v>11.6</v>
      </c>
      <c r="D23" s="220"/>
      <c r="E23" s="221"/>
      <c r="F23" s="26">
        <v>6.8070000000000004</v>
      </c>
      <c r="G23" s="9">
        <v>8.0030000000000001</v>
      </c>
      <c r="H23" s="219">
        <v>7.4119999999999999</v>
      </c>
      <c r="I23" s="220"/>
      <c r="J23" s="221"/>
      <c r="K23" s="7" t="s">
        <v>15</v>
      </c>
      <c r="L23" s="9">
        <v>31.155999999999999</v>
      </c>
      <c r="M23" s="9">
        <v>29.364000000000001</v>
      </c>
      <c r="N23" s="9">
        <v>35.311999999999998</v>
      </c>
      <c r="O23" s="219">
        <v>42.156999999999996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1200</v>
      </c>
      <c r="G25" s="8">
        <v>900</v>
      </c>
      <c r="H25" s="8">
        <v>15</v>
      </c>
      <c r="I25" s="8">
        <v>12</v>
      </c>
      <c r="J25" s="37">
        <v>12</v>
      </c>
      <c r="K25" s="7" t="s">
        <v>15</v>
      </c>
      <c r="L25" s="8">
        <v>1000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63.3</v>
      </c>
      <c r="C26" s="31">
        <v>45.3</v>
      </c>
      <c r="D26" s="31">
        <v>45.7</v>
      </c>
      <c r="E26" s="32">
        <v>46.2</v>
      </c>
      <c r="F26" s="38">
        <v>364</v>
      </c>
      <c r="G26" s="17">
        <v>242</v>
      </c>
      <c r="H26" s="31">
        <v>35.799999999999997</v>
      </c>
      <c r="I26" s="31">
        <v>35.5</v>
      </c>
      <c r="J26" s="34">
        <v>35.1</v>
      </c>
      <c r="K26" s="16" t="s">
        <v>34</v>
      </c>
      <c r="L26" s="39">
        <v>397</v>
      </c>
      <c r="M26" s="16">
        <v>1811</v>
      </c>
      <c r="N26" s="39">
        <v>691</v>
      </c>
      <c r="O26" s="31">
        <v>30.8</v>
      </c>
      <c r="P26" s="31">
        <v>31</v>
      </c>
      <c r="Q26" s="32">
        <v>30.4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14.544</v>
      </c>
      <c r="C30" s="9">
        <v>19.983000000000001</v>
      </c>
      <c r="D30" s="9">
        <v>23.896999999999998</v>
      </c>
      <c r="E30" s="219">
        <v>24.946000000000002</v>
      </c>
      <c r="F30" s="221"/>
      <c r="G30" s="26">
        <v>11.988</v>
      </c>
      <c r="H30" s="9">
        <v>14.638999999999999</v>
      </c>
      <c r="I30" s="9">
        <v>25.018999999999998</v>
      </c>
      <c r="J30" s="219">
        <v>31.75</v>
      </c>
      <c r="K30" s="220"/>
      <c r="L30" s="221"/>
      <c r="M30" s="26">
        <v>2.9969999999999999</v>
      </c>
      <c r="N30" s="9">
        <v>5.5819999999999999</v>
      </c>
      <c r="O30" s="219">
        <v>8.7620000000000005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12</v>
      </c>
      <c r="E32" s="8">
        <v>8</v>
      </c>
      <c r="F32" s="37">
        <v>8</v>
      </c>
      <c r="G32" s="7">
        <v>10</v>
      </c>
      <c r="H32" s="8">
        <v>1000</v>
      </c>
      <c r="I32" s="8">
        <v>4800</v>
      </c>
      <c r="J32" s="8">
        <v>15</v>
      </c>
      <c r="K32" s="8">
        <v>15</v>
      </c>
      <c r="L32" s="13">
        <v>15</v>
      </c>
      <c r="M32" s="7">
        <v>300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98.6</v>
      </c>
      <c r="C33" s="17">
        <v>99.9</v>
      </c>
      <c r="D33" s="20">
        <v>42.9</v>
      </c>
      <c r="E33" s="20">
        <v>29.9</v>
      </c>
      <c r="F33" s="43">
        <v>30.4</v>
      </c>
      <c r="G33" s="33">
        <v>59.7</v>
      </c>
      <c r="H33" s="16">
        <v>446</v>
      </c>
      <c r="I33" s="16">
        <v>1901</v>
      </c>
      <c r="J33" s="16">
        <v>35.799999999999997</v>
      </c>
      <c r="K33" s="20">
        <v>36</v>
      </c>
      <c r="L33" s="44">
        <v>39.299999999999997</v>
      </c>
      <c r="M33" s="20">
        <v>164.7</v>
      </c>
      <c r="N33" s="20">
        <v>78</v>
      </c>
      <c r="O33" s="17">
        <v>106.5</v>
      </c>
      <c r="P33" s="17">
        <v>121.1</v>
      </c>
      <c r="Q33" s="45">
        <v>122.2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19.303999999999998</v>
      </c>
      <c r="C37" s="96">
        <v>23.108000000000001</v>
      </c>
      <c r="D37" s="97">
        <v>24.986000000000001</v>
      </c>
      <c r="E37" s="9">
        <v>25.306000000000001</v>
      </c>
      <c r="F37" s="9">
        <v>27.721</v>
      </c>
      <c r="G37" s="219">
        <v>37.783000000000001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500</v>
      </c>
      <c r="F39" s="8">
        <v>4500</v>
      </c>
      <c r="G39" s="8">
        <v>1600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1544</v>
      </c>
      <c r="E40" s="16">
        <v>387</v>
      </c>
      <c r="F40" s="16">
        <v>1688</v>
      </c>
      <c r="G40" s="16">
        <v>650</v>
      </c>
      <c r="H40" s="16">
        <v>748</v>
      </c>
      <c r="I40" s="16">
        <v>839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16.253</v>
      </c>
      <c r="C44" s="90">
        <v>23.37</v>
      </c>
      <c r="D44" s="9">
        <v>27.931000000000001</v>
      </c>
      <c r="E44" s="9">
        <v>29.018000000000001</v>
      </c>
      <c r="F44" s="9">
        <v>28.641999999999999</v>
      </c>
      <c r="G44" s="219" t="s">
        <v>139</v>
      </c>
      <c r="H44" s="220"/>
      <c r="I44" s="221"/>
      <c r="J44" s="26">
        <v>5.03</v>
      </c>
      <c r="K44" s="9">
        <v>10.851000000000001</v>
      </c>
      <c r="L44" s="219">
        <v>20.79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1000</v>
      </c>
      <c r="C46" s="8">
        <v>1100</v>
      </c>
      <c r="D46" s="8">
        <v>6000</v>
      </c>
      <c r="E46" s="8">
        <v>5000</v>
      </c>
      <c r="F46" s="8">
        <v>1300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469</v>
      </c>
      <c r="C47" s="39">
        <v>594</v>
      </c>
      <c r="D47" s="16">
        <v>2710</v>
      </c>
      <c r="E47" s="16">
        <v>2630</v>
      </c>
      <c r="F47" s="16">
        <v>684</v>
      </c>
      <c r="G47" s="16" t="s">
        <v>139</v>
      </c>
      <c r="H47" s="16" t="s">
        <v>139</v>
      </c>
      <c r="I47" s="47" t="s">
        <v>139</v>
      </c>
      <c r="J47" s="33">
        <v>69.400000000000006</v>
      </c>
      <c r="K47" s="43">
        <v>52.8</v>
      </c>
      <c r="L47" s="20">
        <v>47.9</v>
      </c>
      <c r="M47" s="16">
        <v>47.5</v>
      </c>
      <c r="N47" s="44">
        <v>47.7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18.623999999999999</v>
      </c>
      <c r="D51" s="220"/>
      <c r="E51" s="221"/>
      <c r="F51" s="222">
        <v>17.346</v>
      </c>
      <c r="G51" s="220"/>
      <c r="H51" s="223"/>
      <c r="I51" s="219">
        <v>7.109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200</v>
      </c>
      <c r="E53" s="50" t="s">
        <v>139</v>
      </c>
      <c r="F53" s="8" t="s">
        <v>139</v>
      </c>
      <c r="G53" s="8">
        <v>250</v>
      </c>
      <c r="H53" s="51">
        <v>250</v>
      </c>
      <c r="I53" s="8">
        <v>40</v>
      </c>
      <c r="J53" s="8">
        <v>40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97.6</v>
      </c>
      <c r="D54" s="106">
        <v>142</v>
      </c>
      <c r="E54" s="53" t="s">
        <v>139</v>
      </c>
      <c r="F54" s="17" t="s">
        <v>139</v>
      </c>
      <c r="G54" s="17">
        <v>117.4</v>
      </c>
      <c r="H54" s="85">
        <v>121.7</v>
      </c>
      <c r="I54" s="31">
        <v>45.5</v>
      </c>
      <c r="J54" s="54">
        <v>43.6</v>
      </c>
      <c r="K54" s="32">
        <v>42.1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52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55" t="s">
        <v>255</v>
      </c>
      <c r="B1" s="55"/>
      <c r="C1" s="208" t="s">
        <v>146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10"/>
      <c r="BN1" s="211" t="s">
        <v>147</v>
      </c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3"/>
      <c r="DZ1" s="199" t="s">
        <v>165</v>
      </c>
      <c r="EA1" s="203" t="s">
        <v>166</v>
      </c>
      <c r="EB1" s="205" t="s">
        <v>167</v>
      </c>
    </row>
    <row r="2" spans="1:132" x14ac:dyDescent="0.15">
      <c r="A2" s="56" t="s">
        <v>148</v>
      </c>
      <c r="C2" s="70" t="s">
        <v>4</v>
      </c>
      <c r="D2" s="71" t="s">
        <v>5</v>
      </c>
      <c r="E2" s="71" t="s">
        <v>6</v>
      </c>
      <c r="F2" s="67" t="s">
        <v>232</v>
      </c>
      <c r="G2" s="70" t="s">
        <v>8</v>
      </c>
      <c r="H2" s="71" t="s">
        <v>9</v>
      </c>
      <c r="I2" s="71" t="s">
        <v>10</v>
      </c>
      <c r="J2" s="67" t="s">
        <v>150</v>
      </c>
      <c r="K2" s="70" t="s">
        <v>12</v>
      </c>
      <c r="L2" s="71" t="s">
        <v>13</v>
      </c>
      <c r="M2" s="67" t="s">
        <v>151</v>
      </c>
      <c r="N2" s="70" t="s">
        <v>38</v>
      </c>
      <c r="O2" s="71" t="s">
        <v>39</v>
      </c>
      <c r="P2" s="71" t="s">
        <v>40</v>
      </c>
      <c r="Q2" s="71" t="s">
        <v>41</v>
      </c>
      <c r="R2" s="67" t="s">
        <v>152</v>
      </c>
      <c r="S2" s="70" t="s">
        <v>43</v>
      </c>
      <c r="T2" s="71" t="s">
        <v>44</v>
      </c>
      <c r="U2" s="71" t="s">
        <v>45</v>
      </c>
      <c r="V2" s="67" t="s">
        <v>153</v>
      </c>
      <c r="W2" s="67" t="s">
        <v>154</v>
      </c>
      <c r="X2" s="72" t="s">
        <v>694</v>
      </c>
      <c r="Y2" s="73" t="s">
        <v>63</v>
      </c>
      <c r="Z2" s="67" t="s">
        <v>155</v>
      </c>
      <c r="AA2" s="73" t="s">
        <v>65</v>
      </c>
      <c r="AB2" s="74" t="s">
        <v>66</v>
      </c>
      <c r="AC2" s="67" t="s">
        <v>156</v>
      </c>
      <c r="AD2" s="73" t="s">
        <v>68</v>
      </c>
      <c r="AE2" s="74" t="s">
        <v>69</v>
      </c>
      <c r="AF2" s="74" t="s">
        <v>70</v>
      </c>
      <c r="AG2" s="74" t="s">
        <v>71</v>
      </c>
      <c r="AH2" s="67" t="s">
        <v>157</v>
      </c>
      <c r="AI2" s="73" t="s">
        <v>84</v>
      </c>
      <c r="AJ2" s="74" t="s">
        <v>85</v>
      </c>
      <c r="AK2" s="74" t="s">
        <v>86</v>
      </c>
      <c r="AL2" s="67" t="s">
        <v>158</v>
      </c>
      <c r="AM2" s="73" t="s">
        <v>88</v>
      </c>
      <c r="AN2" s="74" t="s">
        <v>89</v>
      </c>
      <c r="AO2" s="74" t="s">
        <v>90</v>
      </c>
      <c r="AP2" s="67" t="s">
        <v>159</v>
      </c>
      <c r="AQ2" s="73" t="s">
        <v>92</v>
      </c>
      <c r="AR2" s="74" t="s">
        <v>93</v>
      </c>
      <c r="AS2" s="67" t="s">
        <v>160</v>
      </c>
      <c r="AT2" s="73" t="s">
        <v>106</v>
      </c>
      <c r="AU2" s="74" t="s">
        <v>107</v>
      </c>
      <c r="AV2" s="74" t="s">
        <v>108</v>
      </c>
      <c r="AW2" s="74" t="s">
        <v>109</v>
      </c>
      <c r="AX2" s="74" t="s">
        <v>110</v>
      </c>
      <c r="AY2" s="67" t="s">
        <v>161</v>
      </c>
      <c r="AZ2" s="67" t="s">
        <v>112</v>
      </c>
      <c r="BA2" s="73" t="s">
        <v>115</v>
      </c>
      <c r="BB2" s="74" t="s">
        <v>116</v>
      </c>
      <c r="BC2" s="74" t="s">
        <v>117</v>
      </c>
      <c r="BD2" s="74" t="s">
        <v>118</v>
      </c>
      <c r="BE2" s="74" t="s">
        <v>119</v>
      </c>
      <c r="BF2" s="67" t="s">
        <v>162</v>
      </c>
      <c r="BG2" s="73" t="s">
        <v>121</v>
      </c>
      <c r="BH2" s="74" t="s">
        <v>122</v>
      </c>
      <c r="BI2" s="67" t="s">
        <v>163</v>
      </c>
      <c r="BJ2" s="73" t="s">
        <v>130</v>
      </c>
      <c r="BK2" s="67" t="s">
        <v>164</v>
      </c>
      <c r="BL2" s="67" t="s">
        <v>233</v>
      </c>
      <c r="BM2" s="67" t="s">
        <v>234</v>
      </c>
      <c r="BN2" s="75" t="s">
        <v>4</v>
      </c>
      <c r="BO2" s="76" t="s">
        <v>5</v>
      </c>
      <c r="BP2" s="76" t="s">
        <v>6</v>
      </c>
      <c r="BQ2" s="66" t="s">
        <v>232</v>
      </c>
      <c r="BR2" s="75" t="s">
        <v>8</v>
      </c>
      <c r="BS2" s="76" t="s">
        <v>9</v>
      </c>
      <c r="BT2" s="76" t="s">
        <v>10</v>
      </c>
      <c r="BU2" s="58" t="s">
        <v>150</v>
      </c>
      <c r="BV2" s="75" t="s">
        <v>12</v>
      </c>
      <c r="BW2" s="76" t="s">
        <v>13</v>
      </c>
      <c r="BX2" s="58" t="s">
        <v>151</v>
      </c>
      <c r="BY2" s="75" t="s">
        <v>38</v>
      </c>
      <c r="BZ2" s="76" t="s">
        <v>39</v>
      </c>
      <c r="CA2" s="76" t="s">
        <v>40</v>
      </c>
      <c r="CB2" s="76" t="s">
        <v>41</v>
      </c>
      <c r="CC2" s="58" t="s">
        <v>152</v>
      </c>
      <c r="CD2" s="75" t="s">
        <v>43</v>
      </c>
      <c r="CE2" s="76" t="s">
        <v>44</v>
      </c>
      <c r="CF2" s="76" t="s">
        <v>45</v>
      </c>
      <c r="CG2" s="58" t="s">
        <v>153</v>
      </c>
      <c r="CH2" s="58" t="s">
        <v>154</v>
      </c>
      <c r="CI2" s="77" t="s">
        <v>695</v>
      </c>
      <c r="CJ2" s="78" t="s">
        <v>63</v>
      </c>
      <c r="CK2" s="58" t="s">
        <v>155</v>
      </c>
      <c r="CL2" s="78" t="s">
        <v>65</v>
      </c>
      <c r="CM2" s="79" t="s">
        <v>66</v>
      </c>
      <c r="CN2" s="58" t="s">
        <v>156</v>
      </c>
      <c r="CO2" s="78" t="s">
        <v>68</v>
      </c>
      <c r="CP2" s="79" t="s">
        <v>69</v>
      </c>
      <c r="CQ2" s="79" t="s">
        <v>70</v>
      </c>
      <c r="CR2" s="79" t="s">
        <v>71</v>
      </c>
      <c r="CS2" s="58" t="s">
        <v>157</v>
      </c>
      <c r="CT2" s="78" t="s">
        <v>84</v>
      </c>
      <c r="CU2" s="79" t="s">
        <v>85</v>
      </c>
      <c r="CV2" s="79" t="s">
        <v>86</v>
      </c>
      <c r="CW2" s="58" t="s">
        <v>158</v>
      </c>
      <c r="CX2" s="78" t="s">
        <v>88</v>
      </c>
      <c r="CY2" s="79" t="s">
        <v>89</v>
      </c>
      <c r="CZ2" s="79" t="s">
        <v>90</v>
      </c>
      <c r="DA2" s="58" t="s">
        <v>159</v>
      </c>
      <c r="DB2" s="78" t="s">
        <v>92</v>
      </c>
      <c r="DC2" s="79" t="s">
        <v>93</v>
      </c>
      <c r="DD2" s="58" t="s">
        <v>160</v>
      </c>
      <c r="DE2" s="78" t="s">
        <v>106</v>
      </c>
      <c r="DF2" s="79" t="s">
        <v>107</v>
      </c>
      <c r="DG2" s="79" t="s">
        <v>108</v>
      </c>
      <c r="DH2" s="79" t="s">
        <v>109</v>
      </c>
      <c r="DI2" s="79" t="s">
        <v>110</v>
      </c>
      <c r="DJ2" s="58" t="s">
        <v>161</v>
      </c>
      <c r="DK2" s="66" t="s">
        <v>112</v>
      </c>
      <c r="DL2" s="78" t="s">
        <v>115</v>
      </c>
      <c r="DM2" s="79" t="s">
        <v>116</v>
      </c>
      <c r="DN2" s="79" t="s">
        <v>117</v>
      </c>
      <c r="DO2" s="79" t="s">
        <v>118</v>
      </c>
      <c r="DP2" s="79" t="s">
        <v>119</v>
      </c>
      <c r="DQ2" s="58" t="s">
        <v>162</v>
      </c>
      <c r="DR2" s="78" t="s">
        <v>121</v>
      </c>
      <c r="DS2" s="79" t="s">
        <v>122</v>
      </c>
      <c r="DT2" s="58" t="s">
        <v>163</v>
      </c>
      <c r="DU2" s="78" t="s">
        <v>130</v>
      </c>
      <c r="DV2" s="58" t="s">
        <v>164</v>
      </c>
      <c r="DW2" s="66" t="s">
        <v>233</v>
      </c>
      <c r="DX2" s="66" t="s">
        <v>234</v>
      </c>
      <c r="DZ2" s="201"/>
      <c r="EA2" s="204"/>
      <c r="EB2" s="206"/>
    </row>
    <row r="3" spans="1:132" x14ac:dyDescent="0.15">
      <c r="A3" s="59" t="s">
        <v>256</v>
      </c>
      <c r="B3" s="56">
        <f ca="1">INDIRECT(A3&amp;"!A8")</f>
        <v>42374</v>
      </c>
      <c r="C3" s="103" t="e">
        <f ca="1">$EB$3-INDIRECT($A3&amp;"!B9")</f>
        <v>#VALUE!</v>
      </c>
      <c r="D3" s="103" t="e">
        <f ca="1">$EB$4-INDIRECT($A3&amp;"!C9")</f>
        <v>#VALUE!</v>
      </c>
      <c r="E3" s="68">
        <f t="shared" ref="E3:E54" ca="1" si="0">$EB$5-INDIRECT($A3&amp;"!D9")</f>
        <v>55.753</v>
      </c>
      <c r="F3" s="68">
        <f ca="1">$EB$6-INDIRECT($A3&amp;"!E9")</f>
        <v>54.058000000000007</v>
      </c>
      <c r="G3" s="80" t="e">
        <f ca="1">$EB$7-INDIRECT($A3&amp;"!H9")</f>
        <v>#VALUE!</v>
      </c>
      <c r="H3" s="80" t="e">
        <f ca="1">$EB$8-INDIRECT($A3&amp;"!I9")</f>
        <v>#VALUE!</v>
      </c>
      <c r="I3" s="68">
        <f t="shared" ref="I3:I54" ca="1" si="1">$EB$9-INDIRECT($A3&amp;"!J9")</f>
        <v>52.650999999999996</v>
      </c>
      <c r="J3" s="68">
        <f t="shared" ref="J3:J54" ca="1" si="2">$EB$10-INDIRECT($A3&amp;"!K9")</f>
        <v>47.337999999999994</v>
      </c>
      <c r="K3" s="103" t="e">
        <f t="shared" ref="K3" ca="1" si="3">$EB$11-INDIRECT($A3&amp;"!N9")</f>
        <v>#VALUE!</v>
      </c>
      <c r="L3" s="68">
        <f t="shared" ref="L3:L54" ca="1" si="4">$EB$12-INDIRECT($A3&amp;"!O9")</f>
        <v>72.353999999999999</v>
      </c>
      <c r="M3" s="68">
        <f t="shared" ref="M3:M54" ca="1" si="5">$EB$13-INDIRECT($A3&amp;"!P9")</f>
        <v>65.113</v>
      </c>
      <c r="N3" s="68">
        <f t="shared" ref="N3:N54" ca="1" si="6">$EB$14-INDIRECT($A3&amp;"!B16")</f>
        <v>71.703999999999994</v>
      </c>
      <c r="O3" s="68">
        <f t="shared" ref="O3:O54" ca="1" si="7">$EB$15-INDIRECT($A3&amp;"!C16")</f>
        <v>66.528999999999996</v>
      </c>
      <c r="P3" s="103" t="e">
        <f t="shared" ref="P3" ca="1" si="8">$EB$16-INDIRECT($A3&amp;"!D16")</f>
        <v>#VALUE!</v>
      </c>
      <c r="Q3" s="68">
        <f t="shared" ref="Q3:Q54" ca="1" si="9">$EB$17-INDIRECT($A3&amp;"!E16")</f>
        <v>54.887</v>
      </c>
      <c r="R3" s="68">
        <f t="shared" ref="R3:R54" ca="1" si="10">$EB$18-INDIRECT($A3&amp;"!F16")</f>
        <v>52.400999999999996</v>
      </c>
      <c r="S3" s="68">
        <f t="shared" ref="S3:S54" ca="1" si="11">$EB$19-INDIRECT($A3&amp;"!I16")</f>
        <v>63.769999999999996</v>
      </c>
      <c r="T3" s="68">
        <f t="shared" ref="T3:T54" ca="1" si="12">$EB$20-INDIRECT($A3&amp;"!J16")</f>
        <v>55.907000000000004</v>
      </c>
      <c r="U3" s="68">
        <f t="shared" ref="U3:U54" ca="1" si="13">$EB$21-INDIRECT($A3&amp;"!K16")</f>
        <v>51.360000000000007</v>
      </c>
      <c r="V3" s="68">
        <f t="shared" ref="V3:V54" ca="1" si="14">$EB$22-INDIRECT($A3&amp;"!L16")</f>
        <v>51.703000000000003</v>
      </c>
      <c r="W3" s="68">
        <f t="shared" ref="W3:W54" ca="1" si="15">$EB$25-INDIRECT(A3&amp;"!O16")</f>
        <v>45.652000000000001</v>
      </c>
      <c r="X3" s="68">
        <f ca="1">$EB$23-INDIRECT($A3&amp;"!Q16")</f>
        <v>57.163000000000004</v>
      </c>
      <c r="Y3" s="68">
        <f t="shared" ref="Y3:Y54" ca="1" si="16">$EB$25-INDIRECT($A3&amp;"!B23")</f>
        <v>54.154000000000003</v>
      </c>
      <c r="Z3" s="68">
        <f ca="1">$EB$26-INDIRECT(A3&amp;"!Ｃ23")</f>
        <v>51.744</v>
      </c>
      <c r="AA3" s="68">
        <f t="shared" ref="AA3:AA54" ca="1" si="17">$EB$27-INDIRECT($A3&amp;"!F23")</f>
        <v>51.091000000000001</v>
      </c>
      <c r="AB3" s="68">
        <f t="shared" ref="AB3:AB54" ca="1" si="18">$EB$28-INDIRECT($A3&amp;"!G23")</f>
        <v>50.088000000000001</v>
      </c>
      <c r="AC3" s="68">
        <f t="shared" ref="AC3:AC54" ca="1" si="19">$EB$29-INDIRECT($A3&amp;"!H23")</f>
        <v>51.024000000000001</v>
      </c>
      <c r="AD3" s="190" t="e">
        <f t="shared" ref="AD3" ca="1" si="20">$EB$30-INDIRECT($A3&amp;"!K23")</f>
        <v>#VALUE!</v>
      </c>
      <c r="AE3" s="68">
        <f t="shared" ref="AE3:AE54" ca="1" si="21">$EB$31-INDIRECT($A3&amp;"!L23")</f>
        <v>71.996000000000009</v>
      </c>
      <c r="AF3" s="68">
        <f t="shared" ref="AF3:AF54" ca="1" si="22">$EB$32-INDIRECT($A3&amp;"!M23")</f>
        <v>73.557000000000002</v>
      </c>
      <c r="AG3" s="68">
        <f t="shared" ref="AG3:AG54" ca="1" si="23">$EB$33-INDIRECT($A3&amp;"!N23")</f>
        <v>67.852000000000004</v>
      </c>
      <c r="AH3" s="68">
        <f t="shared" ref="AH3:AH54" ca="1" si="24">$EB$34-INDIRECT($A3&amp;"!O23")</f>
        <v>61.563000000000002</v>
      </c>
      <c r="AI3" s="68">
        <f t="shared" ref="AI3:AI54" ca="1" si="25">$EB$35-INDIRECT($A3&amp;"!B30")</f>
        <v>60.613</v>
      </c>
      <c r="AJ3" s="68">
        <f t="shared" ref="AJ3:AJ54" ca="1" si="26">$EB$36-INDIRECT($A3&amp;"!C30")</f>
        <v>55.102999999999994</v>
      </c>
      <c r="AK3" s="68">
        <f t="shared" ref="AK3:AK54" ca="1" si="27">$EB$37-INDIRECT($A3&amp;"!D30")</f>
        <v>51.620999999999995</v>
      </c>
      <c r="AL3" s="68">
        <f t="shared" ref="AL3:AL54" ca="1" si="28">$EB$38-INDIRECT($A3&amp;"!E30")</f>
        <v>51.668000000000006</v>
      </c>
      <c r="AM3" s="68">
        <f t="shared" ref="AM3:AM54" ca="1" si="29">$EB$39-INDIRECT($A3&amp;"!G30")</f>
        <v>73.424000000000007</v>
      </c>
      <c r="AN3" s="68">
        <f t="shared" ref="AN3:AN54" ca="1" si="30">$EB$40-INDIRECT($A3&amp;"!H30")</f>
        <v>70.576999999999998</v>
      </c>
      <c r="AO3" s="68">
        <f t="shared" ref="AO3:AO54" ca="1" si="31">$EB$41-INDIRECT($A3&amp;"!I30")</f>
        <v>60.039000000000001</v>
      </c>
      <c r="AP3" s="68">
        <f t="shared" ref="AP3:AP54" ca="1" si="32">$EB$42-INDIRECT($A3&amp;"!J30")</f>
        <v>56.064999999999998</v>
      </c>
      <c r="AQ3" s="68">
        <f t="shared" ref="AQ3:AQ54" ca="1" si="33">$EB$43-INDIRECT($A3&amp;"!M30")</f>
        <v>53.729000000000006</v>
      </c>
      <c r="AR3" s="68">
        <f t="shared" ref="AR3:AR54" ca="1" si="34">$EB$44-INDIRECT($A3&amp;"!N30")</f>
        <v>52.86</v>
      </c>
      <c r="AS3" s="68">
        <f t="shared" ref="AS3:AS54" ca="1" si="35">$EB$45-INDIRECT($A3&amp;"!O30")</f>
        <v>50.373000000000005</v>
      </c>
      <c r="AT3" s="80">
        <f t="shared" ref="AT3:AT54" ca="1" si="36">$EB$46-INDIRECT($A3&amp;"!B37")</f>
        <v>85.21</v>
      </c>
      <c r="AU3" s="80">
        <f t="shared" ref="AU3:AU54" ca="1" si="37">$EB$47-INDIRECT($A3&amp;"!C37")</f>
        <v>80.730999999999995</v>
      </c>
      <c r="AV3" s="80">
        <f t="shared" ref="AV3:AV54" ca="1" si="38">$EB$48-INDIRECT($A3&amp;"!D37")</f>
        <v>77.349999999999994</v>
      </c>
      <c r="AW3" s="80">
        <f t="shared" ref="AW3:AW54" ca="1" si="39">$EB$49-INDIRECT($A3&amp;"!E37")</f>
        <v>76.003</v>
      </c>
      <c r="AX3" s="80">
        <f t="shared" ref="AX3:AX54" ca="1" si="40">$EB$50-INDIRECT($A3&amp;"!F37")</f>
        <v>76.429000000000002</v>
      </c>
      <c r="AY3" s="80">
        <f t="shared" ref="AY3:AY54" ca="1" si="41">$EB$51-INDIRECT($A3&amp;"!G37")</f>
        <v>65.692999999999998</v>
      </c>
      <c r="AZ3" s="103" t="e">
        <f ca="1">$EB$52-INDIRECT($A3&amp;"!Ｊ37")</f>
        <v>#VALUE!</v>
      </c>
      <c r="BA3" s="80">
        <f t="shared" ref="BA3:BA54" ca="1" si="42">$EB$53-INDIRECT($A3&amp;"!B44")</f>
        <v>85.888000000000005</v>
      </c>
      <c r="BB3" s="80">
        <f t="shared" ref="BB3:BB54" ca="1" si="43">$EB$54-INDIRECT($A3&amp;"!C44")</f>
        <v>80.058999999999997</v>
      </c>
      <c r="BC3" s="80">
        <f t="shared" ref="BC3:BC54" ca="1" si="44">$EB$55-INDIRECT($A3&amp;"!D44")</f>
        <v>76.471000000000004</v>
      </c>
      <c r="BD3" s="80">
        <f t="shared" ref="BD3:BD54" ca="1" si="45">$EB$56-INDIRECT($A3&amp;"!E44")</f>
        <v>75.377999999999986</v>
      </c>
      <c r="BE3" s="80">
        <f t="shared" ref="BE3:BE54" ca="1" si="46">$EB$57-INDIRECT($A3&amp;"!F44")</f>
        <v>75.847999999999999</v>
      </c>
      <c r="BF3" s="103" t="e">
        <f t="shared" ref="BF3" ca="1" si="47">$EB$58-INDIRECT($A3&amp;"!G44")</f>
        <v>#VALUE!</v>
      </c>
      <c r="BG3" s="69">
        <f t="shared" ref="BG3:BG54" ca="1" si="48">$EB$59-INDIRECT($A3&amp;"!J44")</f>
        <v>70.247</v>
      </c>
      <c r="BH3" s="69">
        <f t="shared" ref="BH3:BH54" ca="1" si="49">$EB$60-INDIRECT($A3&amp;"!K44")</f>
        <v>63.68</v>
      </c>
      <c r="BI3" s="69">
        <f t="shared" ref="BI3:BI54" ca="1" si="50">$EB$61-INDIRECT($A3&amp;"!L44")</f>
        <v>58.833999999999996</v>
      </c>
      <c r="BJ3" s="188" t="e">
        <f ca="1">$EB$62-INDIRECT($A3&amp;"!B51")</f>
        <v>#VALUE!</v>
      </c>
      <c r="BK3" s="69">
        <f ca="1">$EB$63-INDIRECT($A3&amp;"!C51")</f>
        <v>54.393999999999998</v>
      </c>
      <c r="BL3" s="69">
        <f ca="1">$EB$65-INDIRECT($A3&amp;"!F51")</f>
        <v>48.451000000000008</v>
      </c>
      <c r="BM3" s="69">
        <f ca="1">$EB$66-INDIRECT($A3&amp;"!I51")</f>
        <v>51.070000000000007</v>
      </c>
      <c r="BN3" s="184" t="str">
        <f t="shared" ref="BN3" ca="1" si="51">INDIRECT($A3&amp;"!B11")</f>
        <v>水位なし</v>
      </c>
      <c r="BO3" s="184" t="str">
        <f t="shared" ref="BO3" ca="1" si="52">INDIRECT($A3&amp;"!C11")</f>
        <v>水位なし</v>
      </c>
      <c r="BP3" s="81">
        <f ca="1">INDIRECT($A3&amp;"!D11")</f>
        <v>500</v>
      </c>
      <c r="BQ3" s="61">
        <f ca="1">INDIRECT($A3&amp;"!F11")</f>
        <v>800</v>
      </c>
      <c r="BR3" s="101" t="str">
        <f t="shared" ref="BR3" ca="1" si="53">INDIRECT($A3&amp;"!H11")</f>
        <v>水位なし</v>
      </c>
      <c r="BS3" s="101" t="str">
        <f t="shared" ref="BS3" ca="1" si="54">INDIRECT($A3&amp;"!I11")</f>
        <v>水位なし</v>
      </c>
      <c r="BT3" s="57">
        <f ca="1">INDIRECT($A3&amp;"!J11")</f>
        <v>100</v>
      </c>
      <c r="BU3" s="57">
        <f ca="1">INDIRECT($A3&amp;"!M11")</f>
        <v>250</v>
      </c>
      <c r="BV3" s="184" t="str">
        <f t="shared" ref="BV3" ca="1" si="55">INDIRECT($A3&amp;"!N11")</f>
        <v>水位なし</v>
      </c>
      <c r="BW3" s="82">
        <f ca="1">INDIRECT($A3&amp;"!O11")</f>
        <v>150</v>
      </c>
      <c r="BX3" s="62">
        <f ca="1">INDIRECT($A3&amp;"!Q11")</f>
        <v>450</v>
      </c>
      <c r="BY3" s="57">
        <f ca="1">INDIRECT($A3&amp;"!B18")</f>
        <v>30</v>
      </c>
      <c r="BZ3" s="57">
        <f ca="1">INDIRECT($A3&amp;"!C18")</f>
        <v>15</v>
      </c>
      <c r="CA3" s="101" t="str">
        <f t="shared" ref="CA3" ca="1" si="56">INDIRECT($A3&amp;"!D18")</f>
        <v>水位なし</v>
      </c>
      <c r="CB3" s="57">
        <f ca="1">INDIRECT($A3&amp;"!E18")</f>
        <v>2300</v>
      </c>
      <c r="CC3" s="57">
        <f ca="1">INDIRECT($A3&amp;"!H18")</f>
        <v>30</v>
      </c>
      <c r="CD3" s="57">
        <f ca="1">INDIRECT($A3&amp;"!I18")</f>
        <v>12</v>
      </c>
      <c r="CE3" s="57">
        <f ca="1">INDIRECT($A3&amp;"!J18")</f>
        <v>300</v>
      </c>
      <c r="CF3" s="57">
        <f ca="1">INDIRECT($A3&amp;"!K18")</f>
        <v>1600</v>
      </c>
      <c r="CG3" s="57">
        <f ca="1">INDIRECT($A3&amp;"!N18")</f>
        <v>12</v>
      </c>
      <c r="CH3" s="57">
        <f ca="1">INDIRECT($A3&amp;"!P18")</f>
        <v>700</v>
      </c>
      <c r="CI3" s="57">
        <f ca="1">INDIRECT($A3&amp;"!Q18")</f>
        <v>150</v>
      </c>
      <c r="CJ3" s="57">
        <f ca="1">INDIRECT($A3&amp;"!B25")</f>
        <v>30</v>
      </c>
      <c r="CK3" s="57">
        <f ca="1">INDIRECT($A3&amp;"!E25")</f>
        <v>20</v>
      </c>
      <c r="CL3" s="57">
        <f ca="1">INDIRECT($A3&amp;"!F25")</f>
        <v>1400</v>
      </c>
      <c r="CM3" s="57">
        <f ca="1">INDIRECT($A3&amp;"!G25")</f>
        <v>800</v>
      </c>
      <c r="CN3" s="57">
        <f ca="1">INDIRECT($A3&amp;"!J25")</f>
        <v>20</v>
      </c>
      <c r="CO3" s="101" t="str">
        <f t="shared" ref="CO3" ca="1" si="57">INDIRECT($A3&amp;"!K25")</f>
        <v>水位なし</v>
      </c>
      <c r="CP3" s="57">
        <f ca="1">INDIRECT($A3&amp;"!L25")</f>
        <v>1000</v>
      </c>
      <c r="CQ3" s="57">
        <f ca="1">INDIRECT($A3&amp;"!M25")</f>
        <v>4000</v>
      </c>
      <c r="CR3" s="57">
        <f ca="1">INDIRECT($A3&amp;"!N25")</f>
        <v>1600</v>
      </c>
      <c r="CS3" s="57">
        <f ca="1">INDIRECT($A3&amp;"!Q25")</f>
        <v>10</v>
      </c>
      <c r="CT3" s="57">
        <f ca="1">INDIRECT($A3&amp;"!B32")</f>
        <v>30</v>
      </c>
      <c r="CU3" s="57">
        <f ca="1">INDIRECT($A3&amp;"!C32")</f>
        <v>30</v>
      </c>
      <c r="CV3" s="57">
        <f ca="1">INDIRECT($A3&amp;"!D32")</f>
        <v>10</v>
      </c>
      <c r="CW3" s="57">
        <f ca="1">INDIRECT($A3&amp;"!F32")</f>
        <v>8</v>
      </c>
      <c r="CX3" s="57">
        <f ca="1">INDIRECT($A3&amp;"!G32")</f>
        <v>30</v>
      </c>
      <c r="CY3" s="57">
        <f ca="1">INDIRECT($A3&amp;"!H32")</f>
        <v>900</v>
      </c>
      <c r="CZ3" s="57">
        <f ca="1">INDIRECT($A3&amp;"!I32")</f>
        <v>4500</v>
      </c>
      <c r="DA3" s="57">
        <f ca="1">INDIRECT($A3&amp;"!L32")</f>
        <v>20</v>
      </c>
      <c r="DB3" s="57">
        <f ca="1">INDIRECT($A3&amp;"!M32")</f>
        <v>250</v>
      </c>
      <c r="DC3" s="57">
        <f ca="1">INDIRECT($A3&amp;"!N32")</f>
        <v>100</v>
      </c>
      <c r="DD3" s="57">
        <f ca="1">INDIRECT($A3&amp;"!Q32")</f>
        <v>180</v>
      </c>
      <c r="DE3" s="101" t="str">
        <f t="shared" ref="DE3:DE5" ca="1" si="58">INDIRECT($A3&amp;"!B39")</f>
        <v>-</v>
      </c>
      <c r="DF3" s="101" t="str">
        <f t="shared" ref="DF3:DF9" ca="1" si="59">INDIRECT($A3&amp;"!C39")</f>
        <v>-</v>
      </c>
      <c r="DG3" s="57">
        <f t="shared" ref="DG3:DG54" ca="1" si="60">INDIRECT($A3&amp;"!D39")</f>
        <v>3000</v>
      </c>
      <c r="DH3" s="57">
        <f t="shared" ref="DH3:DH54" ca="1" si="61">INDIRECT($A3&amp;"!E39")</f>
        <v>1400</v>
      </c>
      <c r="DI3" s="57">
        <f t="shared" ref="DI3:DI54" ca="1" si="62">INDIRECT($A3&amp;"!F39")</f>
        <v>3000</v>
      </c>
      <c r="DJ3" s="57">
        <f t="shared" ref="DJ3" ca="1" si="63">INDIRECT(A3&amp;"!I39")</f>
        <v>2500</v>
      </c>
      <c r="DK3" s="100" t="str">
        <f t="shared" ref="DK3:DK54" ca="1" si="64">INDIRECT($A3&amp;"!L39")</f>
        <v>-</v>
      </c>
      <c r="DL3" s="57">
        <f t="shared" ref="DL3:DL54" ca="1" si="65">INDIRECT($A3&amp;"!B46")</f>
        <v>1100</v>
      </c>
      <c r="DM3" s="57">
        <f t="shared" ref="DM3:DM54" ca="1" si="66">INDIRECT($A3&amp;"!C46")</f>
        <v>1600</v>
      </c>
      <c r="DN3" s="57">
        <f t="shared" ref="DN3:DN54" ca="1" si="67">INDIRECT($A3&amp;"!D46")</f>
        <v>7000</v>
      </c>
      <c r="DO3" s="57">
        <f t="shared" ref="DO3:DO54" ca="1" si="68">INDIRECT($A3&amp;"!E46")</f>
        <v>5000</v>
      </c>
      <c r="DP3" s="57">
        <f t="shared" ref="DP3:DP54" ca="1" si="69">INDIRECT($A3&amp;"!F46")</f>
        <v>1600</v>
      </c>
      <c r="DQ3" s="100" t="str">
        <f t="shared" ref="DQ3" ca="1" si="70">INDIRECT(A3&amp;"!I46")</f>
        <v>-</v>
      </c>
      <c r="DR3" s="57">
        <f ca="1">INDIRECT($A3&amp;"!J46")</f>
        <v>15</v>
      </c>
      <c r="DS3" s="57">
        <f ca="1">INDIRECT($A3&amp;"!K46")</f>
        <v>15</v>
      </c>
      <c r="DT3" s="57">
        <f ca="1">INDIRECT($A3&amp;"!N46")</f>
        <v>15</v>
      </c>
      <c r="DU3" s="184" t="str">
        <f t="shared" ref="DU3" ca="1" si="71">INDIRECT($A3&amp;"!B53")</f>
        <v>水位なし</v>
      </c>
      <c r="DV3" s="62">
        <f ca="1">INDIRECT($A3&amp;"!D53")</f>
        <v>200</v>
      </c>
      <c r="DW3" s="82">
        <f ca="1">INDIRECT($A3&amp;"!H53")</f>
        <v>300</v>
      </c>
      <c r="DX3" s="82">
        <f ca="1">INDIRECT($A3&amp;"!K53")</f>
        <v>30</v>
      </c>
      <c r="DZ3" s="199" t="s">
        <v>1</v>
      </c>
      <c r="EA3" s="63" t="s">
        <v>168</v>
      </c>
      <c r="EB3" s="172">
        <v>70.674999999999997</v>
      </c>
    </row>
    <row r="4" spans="1:132" x14ac:dyDescent="0.15">
      <c r="A4" s="59" t="s">
        <v>259</v>
      </c>
      <c r="B4" s="56">
        <f t="shared" ref="B4:B54" ca="1" si="72">INDIRECT(A4&amp;"!A8")</f>
        <v>42381</v>
      </c>
      <c r="C4" s="103"/>
      <c r="D4" s="103"/>
      <c r="E4" s="68">
        <f t="shared" ca="1" si="0"/>
        <v>55.208999999999996</v>
      </c>
      <c r="F4" s="68">
        <f t="shared" ref="F4:F54" ca="1" si="73">$EB$6-INDIRECT(A4&amp;"!E9")</f>
        <v>53.832000000000008</v>
      </c>
      <c r="G4" s="103"/>
      <c r="H4" s="103"/>
      <c r="I4" s="68">
        <f t="shared" ca="1" si="1"/>
        <v>52.417999999999992</v>
      </c>
      <c r="J4" s="68">
        <f t="shared" ca="1" si="2"/>
        <v>47.301000000000002</v>
      </c>
      <c r="K4" s="103"/>
      <c r="L4" s="68">
        <f t="shared" ca="1" si="4"/>
        <v>72.346000000000004</v>
      </c>
      <c r="M4" s="68">
        <f t="shared" ca="1" si="5"/>
        <v>64.977999999999994</v>
      </c>
      <c r="N4" s="68">
        <f t="shared" ca="1" si="6"/>
        <v>71.534999999999997</v>
      </c>
      <c r="O4" s="68">
        <f t="shared" ca="1" si="7"/>
        <v>66.162999999999997</v>
      </c>
      <c r="P4" s="103"/>
      <c r="Q4" s="68">
        <f t="shared" ca="1" si="9"/>
        <v>54.704000000000008</v>
      </c>
      <c r="R4" s="68">
        <f t="shared" ca="1" si="10"/>
        <v>53.233999999999995</v>
      </c>
      <c r="S4" s="68">
        <f t="shared" ca="1" si="11"/>
        <v>63.212000000000003</v>
      </c>
      <c r="T4" s="68">
        <f t="shared" ca="1" si="12"/>
        <v>55.652000000000001</v>
      </c>
      <c r="U4" s="68">
        <f t="shared" ca="1" si="13"/>
        <v>52.26100000000001</v>
      </c>
      <c r="V4" s="68">
        <f t="shared" ca="1" si="14"/>
        <v>51.644999999999996</v>
      </c>
      <c r="W4" s="68">
        <f t="shared" ca="1" si="15"/>
        <v>45.397000000000006</v>
      </c>
      <c r="X4" s="68">
        <f t="shared" ref="X4:X54" ca="1" si="74">$EB$23-INDIRECT($A4&amp;"!Q16")</f>
        <v>56.442999999999998</v>
      </c>
      <c r="Y4" s="68">
        <f t="shared" ca="1" si="16"/>
        <v>53.885000000000005</v>
      </c>
      <c r="Z4" s="68">
        <f t="shared" ref="Z4:Z54" ca="1" si="75">$EB$26-INDIRECT(A4&amp;"!Ｃ23")</f>
        <v>51.411000000000001</v>
      </c>
      <c r="AA4" s="68">
        <f t="shared" ca="1" si="17"/>
        <v>50.906000000000006</v>
      </c>
      <c r="AB4" s="68">
        <f t="shared" ca="1" si="18"/>
        <v>50.046999999999997</v>
      </c>
      <c r="AC4" s="68">
        <f t="shared" ca="1" si="19"/>
        <v>50.978999999999999</v>
      </c>
      <c r="AD4" s="103"/>
      <c r="AE4" s="68">
        <f t="shared" ca="1" si="21"/>
        <v>71.695999999999998</v>
      </c>
      <c r="AF4" s="68">
        <f t="shared" ca="1" si="22"/>
        <v>73.438000000000002</v>
      </c>
      <c r="AG4" s="68">
        <f t="shared" ca="1" si="23"/>
        <v>67.463999999999999</v>
      </c>
      <c r="AH4" s="68">
        <f t="shared" ca="1" si="24"/>
        <v>61.027999999999999</v>
      </c>
      <c r="AI4" s="68">
        <f t="shared" ca="1" si="25"/>
        <v>60.448</v>
      </c>
      <c r="AJ4" s="68">
        <f t="shared" ca="1" si="26"/>
        <v>54.94</v>
      </c>
      <c r="AK4" s="68">
        <f t="shared" ca="1" si="27"/>
        <v>51.465999999999994</v>
      </c>
      <c r="AL4" s="68">
        <f t="shared" ca="1" si="28"/>
        <v>51.582000000000008</v>
      </c>
      <c r="AM4" s="68">
        <f t="shared" ca="1" si="29"/>
        <v>73.082000000000008</v>
      </c>
      <c r="AN4" s="68">
        <f t="shared" ca="1" si="30"/>
        <v>70.551999999999992</v>
      </c>
      <c r="AO4" s="68">
        <f t="shared" ca="1" si="31"/>
        <v>60.364999999999995</v>
      </c>
      <c r="AP4" s="68">
        <f t="shared" ca="1" si="32"/>
        <v>55.628999999999998</v>
      </c>
      <c r="AQ4" s="68">
        <f t="shared" ca="1" si="33"/>
        <v>53.743000000000002</v>
      </c>
      <c r="AR4" s="68">
        <f t="shared" ca="1" si="34"/>
        <v>52.645000000000003</v>
      </c>
      <c r="AS4" s="68">
        <f t="shared" ca="1" si="35"/>
        <v>50.325000000000003</v>
      </c>
      <c r="AT4" s="80">
        <f t="shared" ca="1" si="36"/>
        <v>85.215999999999994</v>
      </c>
      <c r="AU4" s="80">
        <f t="shared" ca="1" si="37"/>
        <v>81.497</v>
      </c>
      <c r="AV4" s="80">
        <f t="shared" ca="1" si="38"/>
        <v>79.430999999999997</v>
      </c>
      <c r="AW4" s="80">
        <f t="shared" ca="1" si="39"/>
        <v>79.113</v>
      </c>
      <c r="AX4" s="80">
        <f t="shared" ca="1" si="40"/>
        <v>77.119</v>
      </c>
      <c r="AY4" s="80">
        <f t="shared" ca="1" si="41"/>
        <v>67.116</v>
      </c>
      <c r="AZ4" s="103"/>
      <c r="BA4" s="80">
        <f t="shared" ca="1" si="42"/>
        <v>87.134</v>
      </c>
      <c r="BB4" s="80">
        <f t="shared" ca="1" si="43"/>
        <v>79.954999999999998</v>
      </c>
      <c r="BC4" s="80">
        <f t="shared" ca="1" si="44"/>
        <v>76.69</v>
      </c>
      <c r="BD4" s="80">
        <f t="shared" ca="1" si="45"/>
        <v>75.503999999999991</v>
      </c>
      <c r="BE4" s="80">
        <f t="shared" ca="1" si="46"/>
        <v>75.457999999999998</v>
      </c>
      <c r="BF4" s="103"/>
      <c r="BG4" s="69">
        <f t="shared" ca="1" si="48"/>
        <v>70.058999999999997</v>
      </c>
      <c r="BH4" s="69">
        <f t="shared" ca="1" si="49"/>
        <v>63.805</v>
      </c>
      <c r="BI4" s="69">
        <f t="shared" ca="1" si="50"/>
        <v>58.652000000000001</v>
      </c>
      <c r="BJ4" s="188"/>
      <c r="BK4" s="69">
        <f t="shared" ref="BK4:BK54" ca="1" si="76">$EB$63-INDIRECT($A4&amp;"!C51")</f>
        <v>53.972999999999999</v>
      </c>
      <c r="BL4" s="69">
        <f t="shared" ref="BL4:BL54" ca="1" si="77">$EB$65-INDIRECT($A4&amp;"!F51")</f>
        <v>48.414000000000001</v>
      </c>
      <c r="BM4" s="69">
        <f t="shared" ref="BM4:BM54" ca="1" si="78">$EB$66-INDIRECT($A4&amp;"!I51")</f>
        <v>50.868000000000002</v>
      </c>
      <c r="BN4" s="183"/>
      <c r="BO4" s="183"/>
      <c r="BP4" s="81">
        <f t="shared" ref="BP4:BP54" ca="1" si="79">INDIRECT($A4&amp;"!D11")</f>
        <v>600</v>
      </c>
      <c r="BQ4" s="61">
        <f t="shared" ref="BQ4:BQ54" ca="1" si="80">INDIRECT($A4&amp;"!F11")</f>
        <v>1000</v>
      </c>
      <c r="BR4" s="102"/>
      <c r="BS4" s="102"/>
      <c r="BT4" s="57">
        <f t="shared" ref="BT4:BT54" ca="1" si="81">INDIRECT($A4&amp;"!J11")</f>
        <v>100</v>
      </c>
      <c r="BU4" s="57">
        <f t="shared" ref="BU4:BU54" ca="1" si="82">INDIRECT($A4&amp;"!M11")</f>
        <v>280</v>
      </c>
      <c r="BV4" s="185"/>
      <c r="BW4" s="82">
        <f t="shared" ref="BW4:BW54" ca="1" si="83">INDIRECT($A4&amp;"!O11")</f>
        <v>120</v>
      </c>
      <c r="BX4" s="62">
        <f t="shared" ref="BX4:BX54" ca="1" si="84">INDIRECT($A4&amp;"!Q11")</f>
        <v>220</v>
      </c>
      <c r="BY4" s="57">
        <f t="shared" ref="BY4:BY54" ca="1" si="85">INDIRECT($A4&amp;"!B18")</f>
        <v>20</v>
      </c>
      <c r="BZ4" s="57">
        <f t="shared" ref="BZ4:BZ54" ca="1" si="86">INDIRECT($A4&amp;"!C18")</f>
        <v>20</v>
      </c>
      <c r="CA4" s="102"/>
      <c r="CB4" s="57">
        <f t="shared" ref="CB4:CB54" ca="1" si="87">INDIRECT($A4&amp;"!E18")</f>
        <v>1900</v>
      </c>
      <c r="CC4" s="57">
        <f t="shared" ref="CC4:CC54" ca="1" si="88">INDIRECT($A4&amp;"!H18")</f>
        <v>30</v>
      </c>
      <c r="CD4" s="57">
        <f t="shared" ref="CD4:CD54" ca="1" si="89">INDIRECT($A4&amp;"!I18")</f>
        <v>20</v>
      </c>
      <c r="CE4" s="57">
        <f t="shared" ref="CE4:CE54" ca="1" si="90">INDIRECT($A4&amp;"!J18")</f>
        <v>400</v>
      </c>
      <c r="CF4" s="57">
        <f t="shared" ref="CF4:CF54" ca="1" si="91">INDIRECT($A4&amp;"!K18")</f>
        <v>1600</v>
      </c>
      <c r="CG4" s="57">
        <f t="shared" ref="CG4:CG54" ca="1" si="92">INDIRECT($A4&amp;"!N18")</f>
        <v>12</v>
      </c>
      <c r="CH4" s="57">
        <f t="shared" ref="CH4:CH54" ca="1" si="93">INDIRECT($A4&amp;"!P18")</f>
        <v>700</v>
      </c>
      <c r="CI4" s="57">
        <f t="shared" ref="CI4:CI54" ca="1" si="94">INDIRECT($A4&amp;"!Q18")</f>
        <v>160</v>
      </c>
      <c r="CJ4" s="57">
        <f t="shared" ref="CJ4:CJ54" ca="1" si="95">INDIRECT($A4&amp;"!B25")</f>
        <v>30</v>
      </c>
      <c r="CK4" s="57">
        <f t="shared" ref="CK4:CK54" ca="1" si="96">INDIRECT($A4&amp;"!E25")</f>
        <v>20</v>
      </c>
      <c r="CL4" s="57">
        <f t="shared" ref="CL4:CL54" ca="1" si="97">INDIRECT($A4&amp;"!F25")</f>
        <v>1300</v>
      </c>
      <c r="CM4" s="57">
        <f t="shared" ref="CM4:CM54" ca="1" si="98">INDIRECT($A4&amp;"!G25")</f>
        <v>800</v>
      </c>
      <c r="CN4" s="57">
        <f t="shared" ref="CN4:CN54" ca="1" si="99">INDIRECT($A4&amp;"!J25")</f>
        <v>20</v>
      </c>
      <c r="CO4" s="102"/>
      <c r="CP4" s="57">
        <f t="shared" ref="CP4:CP27" ca="1" si="100">INDIRECT($A4&amp;"!L25")</f>
        <v>1000</v>
      </c>
      <c r="CQ4" s="57">
        <f t="shared" ref="CQ4:CQ54" ca="1" si="101">INDIRECT($A4&amp;"!M25")</f>
        <v>2500</v>
      </c>
      <c r="CR4" s="57">
        <f t="shared" ref="CR4:CR54" ca="1" si="102">INDIRECT($A4&amp;"!N25")</f>
        <v>1800</v>
      </c>
      <c r="CS4" s="57">
        <f t="shared" ref="CS4:CS54" ca="1" si="103">INDIRECT($A4&amp;"!Q25")</f>
        <v>10</v>
      </c>
      <c r="CT4" s="57">
        <f t="shared" ref="CT4:CT54" ca="1" si="104">INDIRECT($A4&amp;"!B32")</f>
        <v>30</v>
      </c>
      <c r="CU4" s="57">
        <f t="shared" ref="CU4:CU54" ca="1" si="105">INDIRECT($A4&amp;"!C32")</f>
        <v>30</v>
      </c>
      <c r="CV4" s="57">
        <f t="shared" ref="CV4:CV54" ca="1" si="106">INDIRECT($A4&amp;"!D32")</f>
        <v>12</v>
      </c>
      <c r="CW4" s="57">
        <f t="shared" ref="CW4:CW54" ca="1" si="107">INDIRECT($A4&amp;"!F32")</f>
        <v>10</v>
      </c>
      <c r="CX4" s="57">
        <f t="shared" ref="CX4:CX54" ca="1" si="108">INDIRECT($A4&amp;"!G32")</f>
        <v>12</v>
      </c>
      <c r="CY4" s="57">
        <f t="shared" ref="CY4:CY54" ca="1" si="109">INDIRECT($A4&amp;"!H32")</f>
        <v>1000</v>
      </c>
      <c r="CZ4" s="57">
        <f t="shared" ref="CZ4:CZ54" ca="1" si="110">INDIRECT($A4&amp;"!I32")</f>
        <v>5000</v>
      </c>
      <c r="DA4" s="57">
        <f t="shared" ref="DA4:DA54" ca="1" si="111">INDIRECT($A4&amp;"!L32")</f>
        <v>20</v>
      </c>
      <c r="DB4" s="57">
        <f t="shared" ref="DB4:DB54" ca="1" si="112">INDIRECT($A4&amp;"!M32")</f>
        <v>250</v>
      </c>
      <c r="DC4" s="57">
        <f t="shared" ref="DC4:DC54" ca="1" si="113">INDIRECT($A4&amp;"!N32")</f>
        <v>100</v>
      </c>
      <c r="DD4" s="57">
        <f t="shared" ref="DD4:DD54" ca="1" si="114">INDIRECT($A4&amp;"!Q32")</f>
        <v>200</v>
      </c>
      <c r="DE4" s="57">
        <f t="shared" ca="1" si="58"/>
        <v>2000</v>
      </c>
      <c r="DF4" s="57">
        <f t="shared" ca="1" si="59"/>
        <v>2300</v>
      </c>
      <c r="DG4" s="57">
        <f t="shared" ca="1" si="60"/>
        <v>2800</v>
      </c>
      <c r="DH4" s="57">
        <f t="shared" ca="1" si="61"/>
        <v>2000</v>
      </c>
      <c r="DI4" s="57">
        <f t="shared" ca="1" si="62"/>
        <v>3800</v>
      </c>
      <c r="DJ4" s="57">
        <f t="shared" ref="DJ4:DJ54" ca="1" si="115">INDIRECT(A4&amp;"!I39")</f>
        <v>2400</v>
      </c>
      <c r="DK4" s="100" t="str">
        <f t="shared" ca="1" si="64"/>
        <v>-</v>
      </c>
      <c r="DL4" s="57">
        <f t="shared" ca="1" si="65"/>
        <v>1200</v>
      </c>
      <c r="DM4" s="57">
        <f t="shared" ca="1" si="66"/>
        <v>1600</v>
      </c>
      <c r="DN4" s="57">
        <f t="shared" ca="1" si="67"/>
        <v>7000</v>
      </c>
      <c r="DO4" s="57">
        <f t="shared" ca="1" si="68"/>
        <v>4500</v>
      </c>
      <c r="DP4" s="57">
        <f t="shared" ca="1" si="69"/>
        <v>1000</v>
      </c>
      <c r="DQ4" s="100"/>
      <c r="DR4" s="57">
        <f t="shared" ref="DR4:DR54" ca="1" si="116">INDIRECT($A4&amp;"!J46")</f>
        <v>15</v>
      </c>
      <c r="DS4" s="57">
        <f t="shared" ref="DS4:DS54" ca="1" si="117">INDIRECT($A4&amp;"!K46")</f>
        <v>12</v>
      </c>
      <c r="DT4" s="57">
        <f t="shared" ref="DT4:DT54" ca="1" si="118">INDIRECT($A4&amp;"!N46")</f>
        <v>15</v>
      </c>
      <c r="DU4" s="185"/>
      <c r="DV4" s="62">
        <f t="shared" ref="DV4:DV54" ca="1" si="119">INDIRECT($A4&amp;"!D53")</f>
        <v>250</v>
      </c>
      <c r="DW4" s="82">
        <f t="shared" ref="DW4:DW54" ca="1" si="120">INDIRECT($A4&amp;"!H53")</f>
        <v>300</v>
      </c>
      <c r="DX4" s="82">
        <f t="shared" ref="DX4:DX54" ca="1" si="121">INDIRECT($A4&amp;"!K53")</f>
        <v>30</v>
      </c>
      <c r="DZ4" s="200"/>
      <c r="EA4" s="169" t="s">
        <v>169</v>
      </c>
      <c r="EB4" s="173">
        <v>70.573999999999998</v>
      </c>
    </row>
    <row r="5" spans="1:132" x14ac:dyDescent="0.15">
      <c r="A5" s="59" t="s">
        <v>272</v>
      </c>
      <c r="B5" s="56">
        <f t="shared" ca="1" si="72"/>
        <v>42392</v>
      </c>
      <c r="C5" s="103"/>
      <c r="D5" s="103"/>
      <c r="E5" s="68">
        <f t="shared" ca="1" si="0"/>
        <v>55.048000000000002</v>
      </c>
      <c r="F5" s="68">
        <f t="shared" ca="1" si="73"/>
        <v>51.207000000000008</v>
      </c>
      <c r="G5" s="103"/>
      <c r="H5" s="103"/>
      <c r="I5" s="68">
        <f t="shared" ca="1" si="1"/>
        <v>52.868999999999993</v>
      </c>
      <c r="J5" s="68">
        <f t="shared" ca="1" si="2"/>
        <v>46.91</v>
      </c>
      <c r="K5" s="103"/>
      <c r="L5" s="68">
        <f t="shared" ca="1" si="4"/>
        <v>72.69</v>
      </c>
      <c r="M5" s="68">
        <f t="shared" ca="1" si="5"/>
        <v>64.614999999999995</v>
      </c>
      <c r="N5" s="68">
        <f t="shared" ca="1" si="6"/>
        <v>71.507999999999996</v>
      </c>
      <c r="O5" s="68">
        <f t="shared" ca="1" si="7"/>
        <v>65.992000000000004</v>
      </c>
      <c r="P5" s="103"/>
      <c r="Q5" s="68">
        <f t="shared" ca="1" si="9"/>
        <v>54.917000000000002</v>
      </c>
      <c r="R5" s="68">
        <f t="shared" ca="1" si="10"/>
        <v>52.156999999999996</v>
      </c>
      <c r="S5" s="68">
        <f t="shared" ca="1" si="11"/>
        <v>62.615000000000002</v>
      </c>
      <c r="T5" s="68">
        <f t="shared" ca="1" si="12"/>
        <v>55.333000000000006</v>
      </c>
      <c r="U5" s="68">
        <f t="shared" ca="1" si="13"/>
        <v>52.634</v>
      </c>
      <c r="V5" s="68">
        <f t="shared" ca="1" si="14"/>
        <v>51.2</v>
      </c>
      <c r="W5" s="68">
        <f t="shared" ca="1" si="15"/>
        <v>44.364000000000004</v>
      </c>
      <c r="X5" s="68">
        <f t="shared" ca="1" si="74"/>
        <v>56.874000000000002</v>
      </c>
      <c r="Y5" s="68">
        <f t="shared" ca="1" si="16"/>
        <v>53.659000000000006</v>
      </c>
      <c r="Z5" s="68">
        <f t="shared" ca="1" si="75"/>
        <v>50.698999999999998</v>
      </c>
      <c r="AA5" s="68">
        <f t="shared" ca="1" si="17"/>
        <v>51.211000000000006</v>
      </c>
      <c r="AB5" s="68">
        <f t="shared" ca="1" si="18"/>
        <v>49.846000000000004</v>
      </c>
      <c r="AC5" s="68">
        <f t="shared" ca="1" si="19"/>
        <v>50.771999999999998</v>
      </c>
      <c r="AD5" s="103"/>
      <c r="AE5" s="68">
        <f t="shared" ca="1" si="21"/>
        <v>71.483000000000004</v>
      </c>
      <c r="AF5" s="68">
        <f t="shared" ca="1" si="22"/>
        <v>73.341999999999999</v>
      </c>
      <c r="AG5" s="68">
        <f t="shared" ca="1" si="23"/>
        <v>67.239000000000004</v>
      </c>
      <c r="AH5" s="68">
        <f t="shared" ca="1" si="24"/>
        <v>60.695999999999998</v>
      </c>
      <c r="AI5" s="68">
        <f t="shared" ca="1" si="25"/>
        <v>60.307000000000002</v>
      </c>
      <c r="AJ5" s="68">
        <f t="shared" ca="1" si="26"/>
        <v>54.848999999999997</v>
      </c>
      <c r="AK5" s="68">
        <f t="shared" ca="1" si="27"/>
        <v>51.385999999999996</v>
      </c>
      <c r="AL5" s="68">
        <f t="shared" ca="1" si="28"/>
        <v>51.399000000000001</v>
      </c>
      <c r="AM5" s="68">
        <f t="shared" ca="1" si="29"/>
        <v>73.117000000000004</v>
      </c>
      <c r="AN5" s="68">
        <f t="shared" ca="1" si="30"/>
        <v>70.941999999999993</v>
      </c>
      <c r="AO5" s="68">
        <f t="shared" ca="1" si="31"/>
        <v>60.896999999999998</v>
      </c>
      <c r="AP5" s="68">
        <f t="shared" ca="1" si="32"/>
        <v>55.335000000000001</v>
      </c>
      <c r="AQ5" s="68">
        <f t="shared" ca="1" si="33"/>
        <v>53.705000000000005</v>
      </c>
      <c r="AR5" s="68">
        <f t="shared" ca="1" si="34"/>
        <v>52.695999999999998</v>
      </c>
      <c r="AS5" s="68">
        <f t="shared" ca="1" si="35"/>
        <v>49.849000000000004</v>
      </c>
      <c r="AT5" s="80">
        <f t="shared" ca="1" si="36"/>
        <v>85.323000000000008</v>
      </c>
      <c r="AU5" s="80">
        <f t="shared" ca="1" si="37"/>
        <v>81.3</v>
      </c>
      <c r="AV5" s="80">
        <f t="shared" ca="1" si="38"/>
        <v>79.831000000000003</v>
      </c>
      <c r="AW5" s="80">
        <f t="shared" ca="1" si="39"/>
        <v>79.474000000000004</v>
      </c>
      <c r="AX5" s="80">
        <f t="shared" ca="1" si="40"/>
        <v>77.079000000000008</v>
      </c>
      <c r="AY5" s="80">
        <f t="shared" ca="1" si="41"/>
        <v>67.197000000000003</v>
      </c>
      <c r="AZ5" s="103"/>
      <c r="BA5" s="80">
        <f t="shared" ca="1" si="42"/>
        <v>87.286000000000001</v>
      </c>
      <c r="BB5" s="80">
        <f t="shared" ca="1" si="43"/>
        <v>80.277999999999992</v>
      </c>
      <c r="BC5" s="80">
        <f t="shared" ca="1" si="44"/>
        <v>77.704000000000008</v>
      </c>
      <c r="BD5" s="80">
        <f t="shared" ca="1" si="45"/>
        <v>75.876999999999995</v>
      </c>
      <c r="BE5" s="80">
        <f t="shared" ca="1" si="46"/>
        <v>75.400999999999996</v>
      </c>
      <c r="BF5" s="103"/>
      <c r="BG5" s="69">
        <f t="shared" ca="1" si="48"/>
        <v>69.844999999999999</v>
      </c>
      <c r="BH5" s="69">
        <f t="shared" ca="1" si="49"/>
        <v>63.977000000000004</v>
      </c>
      <c r="BI5" s="69">
        <f t="shared" ca="1" si="50"/>
        <v>57.896999999999991</v>
      </c>
      <c r="BJ5" s="188"/>
      <c r="BK5" s="69">
        <f t="shared" ca="1" si="76"/>
        <v>51.747999999999998</v>
      </c>
      <c r="BL5" s="69">
        <f t="shared" ca="1" si="77"/>
        <v>48.730000000000004</v>
      </c>
      <c r="BM5" s="69">
        <f t="shared" ca="1" si="78"/>
        <v>51.187000000000005</v>
      </c>
      <c r="BN5" s="183"/>
      <c r="BO5" s="183"/>
      <c r="BP5" s="81">
        <f t="shared" ca="1" si="79"/>
        <v>700</v>
      </c>
      <c r="BQ5" s="61">
        <f t="shared" ca="1" si="80"/>
        <v>700</v>
      </c>
      <c r="BR5" s="102"/>
      <c r="BS5" s="102"/>
      <c r="BT5" s="57">
        <f t="shared" ca="1" si="81"/>
        <v>100</v>
      </c>
      <c r="BU5" s="57">
        <f t="shared" ca="1" si="82"/>
        <v>280</v>
      </c>
      <c r="BV5" s="185"/>
      <c r="BW5" s="82">
        <f t="shared" ca="1" si="83"/>
        <v>150</v>
      </c>
      <c r="BX5" s="62">
        <f t="shared" ca="1" si="84"/>
        <v>250</v>
      </c>
      <c r="BY5" s="57">
        <f t="shared" ca="1" si="85"/>
        <v>10</v>
      </c>
      <c r="BZ5" s="57">
        <f t="shared" ca="1" si="86"/>
        <v>15</v>
      </c>
      <c r="CA5" s="102"/>
      <c r="CB5" s="57">
        <f t="shared" ca="1" si="87"/>
        <v>2000</v>
      </c>
      <c r="CC5" s="57">
        <f t="shared" ca="1" si="88"/>
        <v>50</v>
      </c>
      <c r="CD5" s="57">
        <f t="shared" ca="1" si="89"/>
        <v>20</v>
      </c>
      <c r="CE5" s="57">
        <f t="shared" ca="1" si="90"/>
        <v>600</v>
      </c>
      <c r="CF5" s="57">
        <f t="shared" ca="1" si="91"/>
        <v>1500</v>
      </c>
      <c r="CG5" s="57">
        <f t="shared" ca="1" si="92"/>
        <v>15</v>
      </c>
      <c r="CH5" s="57">
        <f t="shared" ca="1" si="93"/>
        <v>800</v>
      </c>
      <c r="CI5" s="57">
        <f t="shared" ca="1" si="94"/>
        <v>150</v>
      </c>
      <c r="CJ5" s="57">
        <f t="shared" ca="1" si="95"/>
        <v>25</v>
      </c>
      <c r="CK5" s="57">
        <f t="shared" ca="1" si="96"/>
        <v>20</v>
      </c>
      <c r="CL5" s="57">
        <f t="shared" ca="1" si="97"/>
        <v>1400</v>
      </c>
      <c r="CM5" s="57">
        <f t="shared" ca="1" si="98"/>
        <v>1000</v>
      </c>
      <c r="CN5" s="57">
        <f t="shared" ca="1" si="99"/>
        <v>20</v>
      </c>
      <c r="CO5" s="102"/>
      <c r="CP5" s="57">
        <f t="shared" ca="1" si="100"/>
        <v>1000</v>
      </c>
      <c r="CQ5" s="57">
        <f t="shared" ca="1" si="101"/>
        <v>4000</v>
      </c>
      <c r="CR5" s="57">
        <f t="shared" ca="1" si="102"/>
        <v>1800</v>
      </c>
      <c r="CS5" s="57">
        <f t="shared" ca="1" si="103"/>
        <v>10</v>
      </c>
      <c r="CT5" s="57">
        <f t="shared" ca="1" si="104"/>
        <v>30</v>
      </c>
      <c r="CU5" s="57">
        <f t="shared" ca="1" si="105"/>
        <v>20</v>
      </c>
      <c r="CV5" s="57">
        <f t="shared" ca="1" si="106"/>
        <v>15</v>
      </c>
      <c r="CW5" s="57">
        <f t="shared" ca="1" si="107"/>
        <v>5</v>
      </c>
      <c r="CX5" s="57">
        <f t="shared" ca="1" si="108"/>
        <v>12</v>
      </c>
      <c r="CY5" s="57">
        <f t="shared" ca="1" si="109"/>
        <v>1100</v>
      </c>
      <c r="CZ5" s="57">
        <f t="shared" ca="1" si="110"/>
        <v>4800</v>
      </c>
      <c r="DA5" s="57">
        <f t="shared" ca="1" si="111"/>
        <v>20</v>
      </c>
      <c r="DB5" s="57">
        <f t="shared" ca="1" si="112"/>
        <v>100</v>
      </c>
      <c r="DC5" s="57">
        <f t="shared" ca="1" si="113"/>
        <v>100</v>
      </c>
      <c r="DD5" s="57">
        <f t="shared" ca="1" si="114"/>
        <v>200</v>
      </c>
      <c r="DE5" s="186">
        <f t="shared" ca="1" si="58"/>
        <v>2500</v>
      </c>
      <c r="DF5" s="186">
        <f t="shared" ca="1" si="59"/>
        <v>2500</v>
      </c>
      <c r="DG5" s="57">
        <f t="shared" ca="1" si="60"/>
        <v>3000</v>
      </c>
      <c r="DH5" s="57">
        <f t="shared" ca="1" si="61"/>
        <v>1900</v>
      </c>
      <c r="DI5" s="57">
        <f t="shared" ca="1" si="62"/>
        <v>4000</v>
      </c>
      <c r="DJ5" s="57">
        <f t="shared" ca="1" si="115"/>
        <v>2500</v>
      </c>
      <c r="DK5" s="100" t="str">
        <f t="shared" ca="1" si="64"/>
        <v>-</v>
      </c>
      <c r="DL5" s="57">
        <f t="shared" ca="1" si="65"/>
        <v>800</v>
      </c>
      <c r="DM5" s="57">
        <f t="shared" ca="1" si="66"/>
        <v>1400</v>
      </c>
      <c r="DN5" s="57">
        <f t="shared" ca="1" si="67"/>
        <v>8000</v>
      </c>
      <c r="DO5" s="57">
        <f t="shared" ca="1" si="68"/>
        <v>8000</v>
      </c>
      <c r="DP5" s="57">
        <f t="shared" ca="1" si="69"/>
        <v>1500</v>
      </c>
      <c r="DQ5" s="100"/>
      <c r="DR5" s="57">
        <f t="shared" ca="1" si="116"/>
        <v>15</v>
      </c>
      <c r="DS5" s="57">
        <f t="shared" ca="1" si="117"/>
        <v>12</v>
      </c>
      <c r="DT5" s="57">
        <f t="shared" ca="1" si="118"/>
        <v>12</v>
      </c>
      <c r="DU5" s="185"/>
      <c r="DV5" s="62">
        <f t="shared" ca="1" si="119"/>
        <v>250</v>
      </c>
      <c r="DW5" s="82">
        <f t="shared" ca="1" si="120"/>
        <v>250</v>
      </c>
      <c r="DX5" s="82">
        <f t="shared" ca="1" si="121"/>
        <v>30</v>
      </c>
      <c r="DZ5" s="200"/>
      <c r="EA5" s="169" t="s">
        <v>170</v>
      </c>
      <c r="EB5" s="173">
        <v>70.573999999999998</v>
      </c>
    </row>
    <row r="6" spans="1:132" x14ac:dyDescent="0.15">
      <c r="A6" s="59" t="s">
        <v>273</v>
      </c>
      <c r="B6" s="56">
        <f t="shared" ca="1" si="72"/>
        <v>42395</v>
      </c>
      <c r="C6" s="103"/>
      <c r="D6" s="103"/>
      <c r="E6" s="68">
        <f t="shared" ca="1" si="0"/>
        <v>54.494999999999997</v>
      </c>
      <c r="F6" s="68">
        <f t="shared" ca="1" si="73"/>
        <v>51.121000000000002</v>
      </c>
      <c r="G6" s="103"/>
      <c r="H6" s="103"/>
      <c r="I6" s="68">
        <f t="shared" ca="1" si="1"/>
        <v>52.131999999999991</v>
      </c>
      <c r="J6" s="68">
        <f t="shared" ca="1" si="2"/>
        <v>46.966999999999999</v>
      </c>
      <c r="K6" s="103"/>
      <c r="L6" s="68">
        <f t="shared" ca="1" si="4"/>
        <v>72.186999999999998</v>
      </c>
      <c r="M6" s="68">
        <f t="shared" ca="1" si="5"/>
        <v>64.698000000000008</v>
      </c>
      <c r="N6" s="68">
        <f t="shared" ca="1" si="6"/>
        <v>71.564999999999998</v>
      </c>
      <c r="O6" s="68">
        <f t="shared" ca="1" si="7"/>
        <v>66.027000000000001</v>
      </c>
      <c r="P6" s="103"/>
      <c r="Q6" s="68">
        <f t="shared" ca="1" si="9"/>
        <v>54.373000000000005</v>
      </c>
      <c r="R6" s="68">
        <f t="shared" ca="1" si="10"/>
        <v>52.363999999999997</v>
      </c>
      <c r="S6" s="68">
        <f t="shared" ca="1" si="11"/>
        <v>62.615000000000002</v>
      </c>
      <c r="T6" s="68">
        <f t="shared" ca="1" si="12"/>
        <v>55.434000000000005</v>
      </c>
      <c r="U6" s="68">
        <f t="shared" ca="1" si="13"/>
        <v>52.166000000000004</v>
      </c>
      <c r="V6" s="68">
        <f t="shared" ca="1" si="14"/>
        <v>51.3</v>
      </c>
      <c r="W6" s="68">
        <f t="shared" ca="1" si="15"/>
        <v>44.150000000000006</v>
      </c>
      <c r="X6" s="68">
        <f t="shared" ca="1" si="74"/>
        <v>55.658000000000001</v>
      </c>
      <c r="Y6" s="68">
        <f t="shared" ca="1" si="16"/>
        <v>53.45</v>
      </c>
      <c r="Z6" s="68">
        <f t="shared" ca="1" si="75"/>
        <v>50.637999999999998</v>
      </c>
      <c r="AA6" s="68">
        <f t="shared" ca="1" si="17"/>
        <v>50.84</v>
      </c>
      <c r="AB6" s="68">
        <f t="shared" ca="1" si="18"/>
        <v>49.994999999999997</v>
      </c>
      <c r="AC6" s="68">
        <f t="shared" ca="1" si="19"/>
        <v>50.774999999999999</v>
      </c>
      <c r="AD6" s="103"/>
      <c r="AE6" s="68">
        <f t="shared" ca="1" si="21"/>
        <v>71.722999999999999</v>
      </c>
      <c r="AF6" s="68">
        <f t="shared" ca="1" si="22"/>
        <v>73.177999999999997</v>
      </c>
      <c r="AG6" s="68">
        <f t="shared" ca="1" si="23"/>
        <v>67.256</v>
      </c>
      <c r="AH6" s="68">
        <f t="shared" ca="1" si="24"/>
        <v>60.555</v>
      </c>
      <c r="AI6" s="68">
        <f t="shared" ca="1" si="25"/>
        <v>60.313000000000002</v>
      </c>
      <c r="AJ6" s="68">
        <f t="shared" ca="1" si="26"/>
        <v>54.768000000000001</v>
      </c>
      <c r="AK6" s="68">
        <f t="shared" ca="1" si="27"/>
        <v>51.398999999999994</v>
      </c>
      <c r="AL6" s="68">
        <f t="shared" ca="1" si="28"/>
        <v>51.282000000000004</v>
      </c>
      <c r="AM6" s="68">
        <f t="shared" ca="1" si="29"/>
        <v>72.997</v>
      </c>
      <c r="AN6" s="68">
        <f t="shared" ca="1" si="30"/>
        <v>70.436000000000007</v>
      </c>
      <c r="AO6" s="68">
        <f t="shared" ca="1" si="31"/>
        <v>60.265999999999998</v>
      </c>
      <c r="AP6" s="68">
        <f t="shared" ca="1" si="32"/>
        <v>54.349000000000004</v>
      </c>
      <c r="AQ6" s="68">
        <f t="shared" ca="1" si="33"/>
        <v>53.304000000000002</v>
      </c>
      <c r="AR6" s="68">
        <f t="shared" ca="1" si="34"/>
        <v>51.271000000000001</v>
      </c>
      <c r="AS6" s="68">
        <f t="shared" ca="1" si="35"/>
        <v>49.586000000000006</v>
      </c>
      <c r="AT6" s="80">
        <f t="shared" ca="1" si="36"/>
        <v>85.164000000000001</v>
      </c>
      <c r="AU6" s="80">
        <f t="shared" ca="1" si="37"/>
        <v>81.481999999999999</v>
      </c>
      <c r="AV6" s="80">
        <f t="shared" ca="1" si="38"/>
        <v>79.302999999999997</v>
      </c>
      <c r="AW6" s="80">
        <f t="shared" ca="1" si="39"/>
        <v>79.179000000000002</v>
      </c>
      <c r="AX6" s="80">
        <f t="shared" ca="1" si="40"/>
        <v>76.983999999999995</v>
      </c>
      <c r="AY6" s="80">
        <f t="shared" ca="1" si="41"/>
        <v>66.817999999999998</v>
      </c>
      <c r="AZ6" s="103"/>
      <c r="BA6" s="80">
        <f t="shared" ca="1" si="42"/>
        <v>87.242000000000004</v>
      </c>
      <c r="BB6" s="80">
        <f t="shared" ca="1" si="43"/>
        <v>79.814999999999998</v>
      </c>
      <c r="BC6" s="80">
        <f t="shared" ca="1" si="44"/>
        <v>76.414000000000001</v>
      </c>
      <c r="BD6" s="80">
        <f t="shared" ca="1" si="45"/>
        <v>75.35199999999999</v>
      </c>
      <c r="BE6" s="80">
        <f t="shared" ca="1" si="46"/>
        <v>75.236999999999995</v>
      </c>
      <c r="BF6" s="103"/>
      <c r="BG6" s="69">
        <f t="shared" ca="1" si="48"/>
        <v>70.025999999999996</v>
      </c>
      <c r="BH6" s="69">
        <f t="shared" ca="1" si="49"/>
        <v>63.603999999999999</v>
      </c>
      <c r="BI6" s="69">
        <f t="shared" ca="1" si="50"/>
        <v>57.777000000000001</v>
      </c>
      <c r="BJ6" s="188"/>
      <c r="BK6" s="69">
        <f t="shared" ca="1" si="76"/>
        <v>51.670999999999999</v>
      </c>
      <c r="BL6" s="69">
        <f t="shared" ca="1" si="77"/>
        <v>47.904000000000003</v>
      </c>
      <c r="BM6" s="69">
        <f t="shared" ca="1" si="78"/>
        <v>50.682000000000002</v>
      </c>
      <c r="BN6" s="183"/>
      <c r="BO6" s="183"/>
      <c r="BP6" s="81">
        <f t="shared" ca="1" si="79"/>
        <v>600</v>
      </c>
      <c r="BQ6" s="61">
        <f t="shared" ca="1" si="80"/>
        <v>800</v>
      </c>
      <c r="BR6" s="102"/>
      <c r="BS6" s="102"/>
      <c r="BT6" s="57">
        <f t="shared" ca="1" si="81"/>
        <v>120</v>
      </c>
      <c r="BU6" s="57">
        <f t="shared" ca="1" si="82"/>
        <v>250</v>
      </c>
      <c r="BV6" s="185"/>
      <c r="BW6" s="82">
        <f t="shared" ca="1" si="83"/>
        <v>110</v>
      </c>
      <c r="BX6" s="62">
        <f t="shared" ca="1" si="84"/>
        <v>400</v>
      </c>
      <c r="BY6" s="57">
        <f t="shared" ca="1" si="85"/>
        <v>40</v>
      </c>
      <c r="BZ6" s="57">
        <f t="shared" ca="1" si="86"/>
        <v>25</v>
      </c>
      <c r="CA6" s="102"/>
      <c r="CB6" s="57">
        <f t="shared" ca="1" si="87"/>
        <v>1900</v>
      </c>
      <c r="CC6" s="57">
        <f t="shared" ca="1" si="88"/>
        <v>75</v>
      </c>
      <c r="CD6" s="57">
        <f t="shared" ca="1" si="89"/>
        <v>25</v>
      </c>
      <c r="CE6" s="57">
        <f t="shared" ca="1" si="90"/>
        <v>750</v>
      </c>
      <c r="CF6" s="57">
        <f t="shared" ca="1" si="91"/>
        <v>1400</v>
      </c>
      <c r="CG6" s="57">
        <f t="shared" ca="1" si="92"/>
        <v>12</v>
      </c>
      <c r="CH6" s="57">
        <f t="shared" ca="1" si="93"/>
        <v>700</v>
      </c>
      <c r="CI6" s="57">
        <f t="shared" ca="1" si="94"/>
        <v>180</v>
      </c>
      <c r="CJ6" s="57">
        <f t="shared" ca="1" si="95"/>
        <v>30</v>
      </c>
      <c r="CK6" s="57">
        <f t="shared" ca="1" si="96"/>
        <v>20</v>
      </c>
      <c r="CL6" s="57">
        <f t="shared" ca="1" si="97"/>
        <v>1400</v>
      </c>
      <c r="CM6" s="57">
        <f t="shared" ca="1" si="98"/>
        <v>800</v>
      </c>
      <c r="CN6" s="57">
        <f t="shared" ca="1" si="99"/>
        <v>12</v>
      </c>
      <c r="CO6" s="102"/>
      <c r="CP6" s="57">
        <f t="shared" ca="1" si="100"/>
        <v>1000</v>
      </c>
      <c r="CQ6" s="57">
        <f t="shared" ca="1" si="101"/>
        <v>4000</v>
      </c>
      <c r="CR6" s="57">
        <f t="shared" ca="1" si="102"/>
        <v>2000</v>
      </c>
      <c r="CS6" s="57">
        <f t="shared" ca="1" si="103"/>
        <v>10</v>
      </c>
      <c r="CT6" s="57">
        <f t="shared" ca="1" si="104"/>
        <v>30</v>
      </c>
      <c r="CU6" s="57">
        <f t="shared" ca="1" si="105"/>
        <v>30</v>
      </c>
      <c r="CV6" s="57">
        <f t="shared" ca="1" si="106"/>
        <v>12</v>
      </c>
      <c r="CW6" s="57">
        <f t="shared" ca="1" si="107"/>
        <v>12</v>
      </c>
      <c r="CX6" s="57">
        <f t="shared" ca="1" si="108"/>
        <v>20</v>
      </c>
      <c r="CY6" s="57">
        <f t="shared" ca="1" si="109"/>
        <v>800</v>
      </c>
      <c r="CZ6" s="57">
        <f t="shared" ca="1" si="110"/>
        <v>4800</v>
      </c>
      <c r="DA6" s="57">
        <f t="shared" ca="1" si="111"/>
        <v>12</v>
      </c>
      <c r="DB6" s="57">
        <f t="shared" ca="1" si="112"/>
        <v>200</v>
      </c>
      <c r="DC6" s="57">
        <f t="shared" ca="1" si="113"/>
        <v>130</v>
      </c>
      <c r="DD6" s="57">
        <f t="shared" ca="1" si="114"/>
        <v>200</v>
      </c>
      <c r="DE6" s="101"/>
      <c r="DF6" s="57">
        <f t="shared" ca="1" si="59"/>
        <v>1500</v>
      </c>
      <c r="DG6" s="57">
        <f t="shared" ca="1" si="60"/>
        <v>3500</v>
      </c>
      <c r="DH6" s="57">
        <f t="shared" ca="1" si="61"/>
        <v>1800</v>
      </c>
      <c r="DI6" s="57">
        <f t="shared" ca="1" si="62"/>
        <v>4500</v>
      </c>
      <c r="DJ6" s="57">
        <f t="shared" ca="1" si="115"/>
        <v>2200</v>
      </c>
      <c r="DK6" s="100" t="str">
        <f t="shared" ca="1" si="64"/>
        <v>-</v>
      </c>
      <c r="DL6" s="57">
        <f t="shared" ca="1" si="65"/>
        <v>1000</v>
      </c>
      <c r="DM6" s="57">
        <f t="shared" ca="1" si="66"/>
        <v>1500</v>
      </c>
      <c r="DN6" s="57">
        <f t="shared" ca="1" si="67"/>
        <v>5500</v>
      </c>
      <c r="DO6" s="57">
        <f t="shared" ca="1" si="68"/>
        <v>6000</v>
      </c>
      <c r="DP6" s="57">
        <f t="shared" ca="1" si="69"/>
        <v>1000</v>
      </c>
      <c r="DQ6" s="100"/>
      <c r="DR6" s="57">
        <f t="shared" ca="1" si="116"/>
        <v>12</v>
      </c>
      <c r="DS6" s="57">
        <f t="shared" ca="1" si="117"/>
        <v>15</v>
      </c>
      <c r="DT6" s="57">
        <f t="shared" ca="1" si="118"/>
        <v>15</v>
      </c>
      <c r="DU6" s="185"/>
      <c r="DV6" s="62">
        <f t="shared" ca="1" si="119"/>
        <v>200</v>
      </c>
      <c r="DW6" s="82">
        <f t="shared" ca="1" si="120"/>
        <v>300</v>
      </c>
      <c r="DX6" s="82">
        <f t="shared" ca="1" si="121"/>
        <v>30</v>
      </c>
      <c r="DZ6" s="201"/>
      <c r="EA6" s="64" t="s">
        <v>171</v>
      </c>
      <c r="EB6" s="174">
        <v>70.575000000000003</v>
      </c>
    </row>
    <row r="7" spans="1:132" x14ac:dyDescent="0.15">
      <c r="A7" s="59" t="s">
        <v>279</v>
      </c>
      <c r="B7" s="56">
        <f t="shared" ca="1" si="72"/>
        <v>42404</v>
      </c>
      <c r="C7" s="103"/>
      <c r="D7" s="103"/>
      <c r="E7" s="68">
        <f t="shared" ca="1" si="0"/>
        <v>54.471999999999994</v>
      </c>
      <c r="F7" s="68">
        <f t="shared" ca="1" si="73"/>
        <v>51.113</v>
      </c>
      <c r="G7" s="103"/>
      <c r="H7" s="103"/>
      <c r="I7" s="68">
        <f t="shared" ca="1" si="1"/>
        <v>52.014999999999993</v>
      </c>
      <c r="J7" s="68">
        <f t="shared" ca="1" si="2"/>
        <v>47.057999999999993</v>
      </c>
      <c r="K7" s="103"/>
      <c r="L7" s="68">
        <f t="shared" ca="1" si="4"/>
        <v>72.147999999999996</v>
      </c>
      <c r="M7" s="68">
        <f t="shared" ca="1" si="5"/>
        <v>64.716999999999999</v>
      </c>
      <c r="N7" s="68">
        <f t="shared" ca="1" si="6"/>
        <v>71.704999999999998</v>
      </c>
      <c r="O7" s="68">
        <f t="shared" ca="1" si="7"/>
        <v>66.153999999999996</v>
      </c>
      <c r="P7" s="103"/>
      <c r="Q7" s="68">
        <f t="shared" ca="1" si="9"/>
        <v>54.525000000000006</v>
      </c>
      <c r="R7" s="68">
        <f t="shared" ca="1" si="10"/>
        <v>52.221999999999994</v>
      </c>
      <c r="S7" s="68">
        <f t="shared" ca="1" si="11"/>
        <v>62.597999999999999</v>
      </c>
      <c r="T7" s="68">
        <f t="shared" ca="1" si="12"/>
        <v>55.654000000000003</v>
      </c>
      <c r="U7" s="68">
        <f t="shared" ca="1" si="13"/>
        <v>52.108000000000004</v>
      </c>
      <c r="V7" s="68">
        <f t="shared" ca="1" si="14"/>
        <v>51.284999999999997</v>
      </c>
      <c r="W7" s="68">
        <f t="shared" ca="1" si="15"/>
        <v>44.552000000000007</v>
      </c>
      <c r="X7" s="68">
        <f t="shared" ca="1" si="74"/>
        <v>55.654000000000003</v>
      </c>
      <c r="Y7" s="68">
        <f t="shared" ca="1" si="16"/>
        <v>53.634</v>
      </c>
      <c r="Z7" s="68">
        <f t="shared" ca="1" si="75"/>
        <v>50.855999999999995</v>
      </c>
      <c r="AA7" s="68">
        <f t="shared" ca="1" si="17"/>
        <v>51.012</v>
      </c>
      <c r="AB7" s="68">
        <f t="shared" ca="1" si="18"/>
        <v>50.237000000000002</v>
      </c>
      <c r="AC7" s="68">
        <f t="shared" ca="1" si="19"/>
        <v>50.756</v>
      </c>
      <c r="AD7" s="103"/>
      <c r="AE7" s="68">
        <f t="shared" ca="1" si="21"/>
        <v>71.674999999999997</v>
      </c>
      <c r="AF7" s="68">
        <f t="shared" ca="1" si="22"/>
        <v>73.209000000000003</v>
      </c>
      <c r="AG7" s="68">
        <f t="shared" ca="1" si="23"/>
        <v>67.181999999999988</v>
      </c>
      <c r="AH7" s="68">
        <f t="shared" ca="1" si="24"/>
        <v>60.606000000000002</v>
      </c>
      <c r="AI7" s="68">
        <f t="shared" ca="1" si="25"/>
        <v>60.216000000000001</v>
      </c>
      <c r="AJ7" s="68">
        <f t="shared" ca="1" si="26"/>
        <v>54.728999999999999</v>
      </c>
      <c r="AK7" s="68">
        <f t="shared" ca="1" si="27"/>
        <v>51.547999999999995</v>
      </c>
      <c r="AL7" s="68">
        <f t="shared" ca="1" si="28"/>
        <v>51.248000000000005</v>
      </c>
      <c r="AM7" s="68">
        <f t="shared" ca="1" si="29"/>
        <v>73.039000000000001</v>
      </c>
      <c r="AN7" s="68">
        <f t="shared" ca="1" si="30"/>
        <v>70.466999999999999</v>
      </c>
      <c r="AO7" s="68">
        <f t="shared" ca="1" si="31"/>
        <v>60.08</v>
      </c>
      <c r="AP7" s="68">
        <f t="shared" ca="1" si="32"/>
        <v>54.39</v>
      </c>
      <c r="AQ7" s="68">
        <f t="shared" ca="1" si="33"/>
        <v>53.723000000000006</v>
      </c>
      <c r="AR7" s="68">
        <f t="shared" ca="1" si="34"/>
        <v>51.417999999999999</v>
      </c>
      <c r="AS7" s="68">
        <f t="shared" ca="1" si="35"/>
        <v>49.748000000000005</v>
      </c>
      <c r="AT7" s="80">
        <f t="shared" ca="1" si="36"/>
        <v>85.027999999999992</v>
      </c>
      <c r="AU7" s="80">
        <f t="shared" ca="1" si="37"/>
        <v>81.537999999999997</v>
      </c>
      <c r="AV7" s="103"/>
      <c r="AW7" s="80">
        <f t="shared" ca="1" si="39"/>
        <v>79.373000000000005</v>
      </c>
      <c r="AX7" s="80">
        <f t="shared" ca="1" si="40"/>
        <v>77.268000000000001</v>
      </c>
      <c r="AY7" s="80">
        <f t="shared" ca="1" si="41"/>
        <v>67.00200000000001</v>
      </c>
      <c r="AZ7" s="103"/>
      <c r="BA7" s="80">
        <f t="shared" ca="1" si="42"/>
        <v>87.664000000000001</v>
      </c>
      <c r="BB7" s="80">
        <f t="shared" ca="1" si="43"/>
        <v>80.077999999999989</v>
      </c>
      <c r="BC7" s="80">
        <f t="shared" ca="1" si="44"/>
        <v>76.477999999999994</v>
      </c>
      <c r="BD7" s="80">
        <f t="shared" ca="1" si="45"/>
        <v>75.149999999999991</v>
      </c>
      <c r="BE7" s="80">
        <f t="shared" ca="1" si="46"/>
        <v>75.459000000000003</v>
      </c>
      <c r="BF7" s="103"/>
      <c r="BG7" s="69">
        <f t="shared" ca="1" si="48"/>
        <v>69.983999999999995</v>
      </c>
      <c r="BH7" s="69">
        <f t="shared" ca="1" si="49"/>
        <v>63.488</v>
      </c>
      <c r="BI7" s="69">
        <f t="shared" ca="1" si="50"/>
        <v>57.912999999999997</v>
      </c>
      <c r="BJ7" s="188"/>
      <c r="BK7" s="69">
        <f t="shared" ca="1" si="76"/>
        <v>51.975999999999999</v>
      </c>
      <c r="BL7" s="69">
        <f t="shared" ca="1" si="77"/>
        <v>47.863000000000007</v>
      </c>
      <c r="BM7" s="69">
        <f t="shared" ca="1" si="78"/>
        <v>50.807000000000002</v>
      </c>
      <c r="BN7" s="183"/>
      <c r="BO7" s="183"/>
      <c r="BP7" s="81">
        <f t="shared" ca="1" si="79"/>
        <v>600</v>
      </c>
      <c r="BQ7" s="61">
        <f t="shared" ca="1" si="80"/>
        <v>900</v>
      </c>
      <c r="BR7" s="102"/>
      <c r="BS7" s="102"/>
      <c r="BT7" s="57">
        <f t="shared" ca="1" si="81"/>
        <v>180</v>
      </c>
      <c r="BU7" s="57">
        <f t="shared" ca="1" si="82"/>
        <v>250</v>
      </c>
      <c r="BV7" s="185"/>
      <c r="BW7" s="82">
        <f t="shared" ca="1" si="83"/>
        <v>100</v>
      </c>
      <c r="BX7" s="62">
        <f t="shared" ca="1" si="84"/>
        <v>450</v>
      </c>
      <c r="BY7" s="57">
        <f t="shared" ca="1" si="85"/>
        <v>10</v>
      </c>
      <c r="BZ7" s="57">
        <f t="shared" ca="1" si="86"/>
        <v>20</v>
      </c>
      <c r="CA7" s="102"/>
      <c r="CB7" s="57">
        <f t="shared" ca="1" si="87"/>
        <v>2200</v>
      </c>
      <c r="CC7" s="57">
        <f t="shared" ca="1" si="88"/>
        <v>50</v>
      </c>
      <c r="CD7" s="57">
        <f t="shared" ca="1" si="89"/>
        <v>20</v>
      </c>
      <c r="CE7" s="57">
        <f t="shared" ca="1" si="90"/>
        <v>800</v>
      </c>
      <c r="CF7" s="57">
        <f t="shared" ca="1" si="91"/>
        <v>1500</v>
      </c>
      <c r="CG7" s="57">
        <f t="shared" ca="1" si="92"/>
        <v>12</v>
      </c>
      <c r="CH7" s="57">
        <f t="shared" ca="1" si="93"/>
        <v>700</v>
      </c>
      <c r="CI7" s="57">
        <f t="shared" ca="1" si="94"/>
        <v>150</v>
      </c>
      <c r="CJ7" s="57">
        <f t="shared" ca="1" si="95"/>
        <v>25</v>
      </c>
      <c r="CK7" s="57">
        <f t="shared" ca="1" si="96"/>
        <v>15</v>
      </c>
      <c r="CL7" s="57">
        <f t="shared" ca="1" si="97"/>
        <v>1400</v>
      </c>
      <c r="CM7" s="57">
        <f t="shared" ca="1" si="98"/>
        <v>800</v>
      </c>
      <c r="CN7" s="57">
        <f t="shared" ca="1" si="99"/>
        <v>12</v>
      </c>
      <c r="CO7" s="102"/>
      <c r="CP7" s="57">
        <f t="shared" ca="1" si="100"/>
        <v>1200</v>
      </c>
      <c r="CQ7" s="57">
        <f t="shared" ca="1" si="101"/>
        <v>4000</v>
      </c>
      <c r="CR7" s="57">
        <f t="shared" ca="1" si="102"/>
        <v>1800</v>
      </c>
      <c r="CS7" s="57">
        <f t="shared" ca="1" si="103"/>
        <v>10</v>
      </c>
      <c r="CT7" s="57">
        <f t="shared" ca="1" si="104"/>
        <v>30</v>
      </c>
      <c r="CU7" s="57">
        <f t="shared" ca="1" si="105"/>
        <v>30</v>
      </c>
      <c r="CV7" s="57">
        <f t="shared" ca="1" si="106"/>
        <v>15</v>
      </c>
      <c r="CW7" s="57">
        <f t="shared" ca="1" si="107"/>
        <v>12</v>
      </c>
      <c r="CX7" s="57">
        <f t="shared" ca="1" si="108"/>
        <v>25</v>
      </c>
      <c r="CY7" s="57">
        <f t="shared" ca="1" si="109"/>
        <v>800</v>
      </c>
      <c r="CZ7" s="57">
        <f t="shared" ca="1" si="110"/>
        <v>5000</v>
      </c>
      <c r="DA7" s="57">
        <f t="shared" ca="1" si="111"/>
        <v>15</v>
      </c>
      <c r="DB7" s="57">
        <f t="shared" ca="1" si="112"/>
        <v>200</v>
      </c>
      <c r="DC7" s="57">
        <f t="shared" ca="1" si="113"/>
        <v>120</v>
      </c>
      <c r="DD7" s="57">
        <f t="shared" ca="1" si="114"/>
        <v>200</v>
      </c>
      <c r="DE7" s="57">
        <f t="shared" ref="DE7:DE13" ca="1" si="122">INDIRECT($A7&amp;"!B39")</f>
        <v>2500</v>
      </c>
      <c r="DF7" s="187">
        <f t="shared" ca="1" si="59"/>
        <v>2000</v>
      </c>
      <c r="DG7" s="100"/>
      <c r="DH7" s="57">
        <f t="shared" ca="1" si="61"/>
        <v>2000</v>
      </c>
      <c r="DI7" s="57">
        <f t="shared" ca="1" si="62"/>
        <v>4000</v>
      </c>
      <c r="DJ7" s="57">
        <f t="shared" ca="1" si="115"/>
        <v>2500</v>
      </c>
      <c r="DK7" s="100" t="str">
        <f t="shared" ca="1" si="64"/>
        <v>-</v>
      </c>
      <c r="DL7" s="57">
        <f t="shared" ca="1" si="65"/>
        <v>1000</v>
      </c>
      <c r="DM7" s="57">
        <f t="shared" ca="1" si="66"/>
        <v>1500</v>
      </c>
      <c r="DN7" s="57">
        <f t="shared" ca="1" si="67"/>
        <v>6000</v>
      </c>
      <c r="DO7" s="57">
        <f t="shared" ca="1" si="68"/>
        <v>6000</v>
      </c>
      <c r="DP7" s="57">
        <f t="shared" ca="1" si="69"/>
        <v>1400</v>
      </c>
      <c r="DQ7" s="100"/>
      <c r="DR7" s="57">
        <f t="shared" ca="1" si="116"/>
        <v>15</v>
      </c>
      <c r="DS7" s="57">
        <f t="shared" ca="1" si="117"/>
        <v>20</v>
      </c>
      <c r="DT7" s="57">
        <f t="shared" ca="1" si="118"/>
        <v>20</v>
      </c>
      <c r="DU7" s="185"/>
      <c r="DV7" s="62">
        <f t="shared" ca="1" si="119"/>
        <v>250</v>
      </c>
      <c r="DW7" s="82">
        <f t="shared" ca="1" si="120"/>
        <v>300</v>
      </c>
      <c r="DX7" s="82">
        <f t="shared" ca="1" si="121"/>
        <v>30</v>
      </c>
      <c r="DZ7" s="199" t="s">
        <v>2</v>
      </c>
      <c r="EA7" s="63" t="s">
        <v>172</v>
      </c>
      <c r="EB7" s="172">
        <v>65.17</v>
      </c>
    </row>
    <row r="8" spans="1:132" x14ac:dyDescent="0.15">
      <c r="A8" s="59" t="s">
        <v>284</v>
      </c>
      <c r="B8" s="56">
        <f t="shared" ca="1" si="72"/>
        <v>42409</v>
      </c>
      <c r="C8" s="103"/>
      <c r="D8" s="103"/>
      <c r="E8" s="68">
        <f t="shared" ca="1" si="0"/>
        <v>54.44</v>
      </c>
      <c r="F8" s="68">
        <f t="shared" ca="1" si="73"/>
        <v>51.007000000000005</v>
      </c>
      <c r="G8" s="103"/>
      <c r="H8" s="103"/>
      <c r="I8" s="68">
        <f t="shared" ca="1" si="1"/>
        <v>52.156999999999996</v>
      </c>
      <c r="J8" s="68">
        <f t="shared" ca="1" si="2"/>
        <v>47.05</v>
      </c>
      <c r="K8" s="103"/>
      <c r="L8" s="68">
        <f t="shared" ca="1" si="4"/>
        <v>72.301999999999992</v>
      </c>
      <c r="M8" s="68">
        <f t="shared" ca="1" si="5"/>
        <v>64.762</v>
      </c>
      <c r="N8" s="68">
        <f t="shared" ca="1" si="6"/>
        <v>71.535999999999987</v>
      </c>
      <c r="O8" s="68">
        <f t="shared" ca="1" si="7"/>
        <v>65.939000000000007</v>
      </c>
      <c r="P8" s="103"/>
      <c r="Q8" s="68">
        <f t="shared" ca="1" si="9"/>
        <v>54.5</v>
      </c>
      <c r="R8" s="68">
        <f t="shared" ca="1" si="10"/>
        <v>52.120999999999995</v>
      </c>
      <c r="S8" s="68">
        <f t="shared" ca="1" si="11"/>
        <v>62.66</v>
      </c>
      <c r="T8" s="68">
        <f t="shared" ca="1" si="12"/>
        <v>55.626000000000005</v>
      </c>
      <c r="U8" s="68">
        <f t="shared" ca="1" si="13"/>
        <v>52.229000000000006</v>
      </c>
      <c r="V8" s="68">
        <f t="shared" ca="1" si="14"/>
        <v>51.212000000000003</v>
      </c>
      <c r="W8" s="68">
        <f t="shared" ca="1" si="15"/>
        <v>44.076000000000008</v>
      </c>
      <c r="X8" s="68">
        <f t="shared" ca="1" si="74"/>
        <v>55.614000000000004</v>
      </c>
      <c r="Y8" s="68">
        <f t="shared" ca="1" si="16"/>
        <v>53.540000000000006</v>
      </c>
      <c r="Z8" s="68">
        <f t="shared" ca="1" si="75"/>
        <v>50.652999999999999</v>
      </c>
      <c r="AA8" s="68">
        <f t="shared" ca="1" si="17"/>
        <v>50.891000000000005</v>
      </c>
      <c r="AB8" s="68">
        <f t="shared" ca="1" si="18"/>
        <v>49.997999999999998</v>
      </c>
      <c r="AC8" s="68">
        <f t="shared" ca="1" si="19"/>
        <v>50.759</v>
      </c>
      <c r="AD8" s="103"/>
      <c r="AE8" s="68">
        <f t="shared" ca="1" si="21"/>
        <v>71.63</v>
      </c>
      <c r="AF8" s="68">
        <f t="shared" ca="1" si="22"/>
        <v>73.195999999999998</v>
      </c>
      <c r="AG8" s="68">
        <f t="shared" ca="1" si="23"/>
        <v>67.298000000000002</v>
      </c>
      <c r="AH8" s="68">
        <f t="shared" ca="1" si="24"/>
        <v>60.557000000000002</v>
      </c>
      <c r="AI8" s="68">
        <f t="shared" ca="1" si="25"/>
        <v>60.38</v>
      </c>
      <c r="AJ8" s="68">
        <f t="shared" ca="1" si="26"/>
        <v>54.853999999999999</v>
      </c>
      <c r="AK8" s="68">
        <f t="shared" ca="1" si="27"/>
        <v>51.426999999999992</v>
      </c>
      <c r="AL8" s="68">
        <f t="shared" ca="1" si="28"/>
        <v>51.237000000000002</v>
      </c>
      <c r="AM8" s="68">
        <f t="shared" ca="1" si="29"/>
        <v>72.900000000000006</v>
      </c>
      <c r="AN8" s="68">
        <f t="shared" ca="1" si="30"/>
        <v>70.417000000000002</v>
      </c>
      <c r="AO8" s="68">
        <f t="shared" ca="1" si="31"/>
        <v>60.268000000000001</v>
      </c>
      <c r="AP8" s="68">
        <f t="shared" ca="1" si="32"/>
        <v>54.216999999999999</v>
      </c>
      <c r="AQ8" s="68">
        <f t="shared" ca="1" si="33"/>
        <v>53.444000000000003</v>
      </c>
      <c r="AR8" s="68">
        <f t="shared" ca="1" si="34"/>
        <v>52.356999999999999</v>
      </c>
      <c r="AS8" s="68">
        <f t="shared" ca="1" si="35"/>
        <v>49.593000000000004</v>
      </c>
      <c r="AT8" s="80">
        <f t="shared" ca="1" si="36"/>
        <v>85.108999999999995</v>
      </c>
      <c r="AU8" s="80">
        <f t="shared" ca="1" si="37"/>
        <v>81.455999999999989</v>
      </c>
      <c r="AV8" s="80">
        <f t="shared" ca="1" si="38"/>
        <v>79.224999999999994</v>
      </c>
      <c r="AW8" s="80">
        <f t="shared" ca="1" si="39"/>
        <v>79.078000000000003</v>
      </c>
      <c r="AX8" s="80">
        <f t="shared" ca="1" si="40"/>
        <v>76.897999999999996</v>
      </c>
      <c r="AY8" s="80">
        <f t="shared" ca="1" si="41"/>
        <v>66.746000000000009</v>
      </c>
      <c r="AZ8" s="103"/>
      <c r="BA8" s="80">
        <f t="shared" ca="1" si="42"/>
        <v>87.314999999999998</v>
      </c>
      <c r="BB8" s="80">
        <f t="shared" ca="1" si="43"/>
        <v>79.871999999999986</v>
      </c>
      <c r="BC8" s="80">
        <f t="shared" ca="1" si="44"/>
        <v>76.412000000000006</v>
      </c>
      <c r="BD8" s="80">
        <f t="shared" ca="1" si="45"/>
        <v>75.25</v>
      </c>
      <c r="BE8" s="80">
        <f t="shared" ca="1" si="46"/>
        <v>75.173000000000002</v>
      </c>
      <c r="BF8" s="103"/>
      <c r="BG8" s="69">
        <f t="shared" ca="1" si="48"/>
        <v>70.094999999999999</v>
      </c>
      <c r="BH8" s="69">
        <f t="shared" ca="1" si="49"/>
        <v>63.813000000000002</v>
      </c>
      <c r="BI8" s="69">
        <f t="shared" ca="1" si="50"/>
        <v>57.847999999999999</v>
      </c>
      <c r="BJ8" s="188"/>
      <c r="BK8" s="69">
        <f t="shared" ca="1" si="76"/>
        <v>51.613</v>
      </c>
      <c r="BL8" s="69">
        <f t="shared" ca="1" si="77"/>
        <v>48.01400000000001</v>
      </c>
      <c r="BM8" s="69">
        <f t="shared" ca="1" si="78"/>
        <v>50.680000000000007</v>
      </c>
      <c r="BN8" s="183"/>
      <c r="BO8" s="183"/>
      <c r="BP8" s="81">
        <f t="shared" ca="1" si="79"/>
        <v>600</v>
      </c>
      <c r="BQ8" s="61">
        <f t="shared" ca="1" si="80"/>
        <v>1000</v>
      </c>
      <c r="BR8" s="102"/>
      <c r="BS8" s="102"/>
      <c r="BT8" s="57">
        <f t="shared" ca="1" si="81"/>
        <v>120</v>
      </c>
      <c r="BU8" s="57">
        <f t="shared" ca="1" si="82"/>
        <v>230</v>
      </c>
      <c r="BV8" s="185"/>
      <c r="BW8" s="82">
        <f t="shared" ca="1" si="83"/>
        <v>150</v>
      </c>
      <c r="BX8" s="62">
        <f t="shared" ca="1" si="84"/>
        <v>150</v>
      </c>
      <c r="BY8" s="57">
        <f t="shared" ca="1" si="85"/>
        <v>20</v>
      </c>
      <c r="BZ8" s="57">
        <f t="shared" ca="1" si="86"/>
        <v>25</v>
      </c>
      <c r="CA8" s="102"/>
      <c r="CB8" s="57">
        <f t="shared" ca="1" si="87"/>
        <v>1800</v>
      </c>
      <c r="CC8" s="57">
        <f t="shared" ca="1" si="88"/>
        <v>45</v>
      </c>
      <c r="CD8" s="57">
        <f t="shared" ca="1" si="89"/>
        <v>20</v>
      </c>
      <c r="CE8" s="57">
        <f t="shared" ca="1" si="90"/>
        <v>1000</v>
      </c>
      <c r="CF8" s="57">
        <f t="shared" ca="1" si="91"/>
        <v>1400</v>
      </c>
      <c r="CG8" s="57">
        <f t="shared" ca="1" si="92"/>
        <v>12</v>
      </c>
      <c r="CH8" s="57">
        <f t="shared" ca="1" si="93"/>
        <v>700</v>
      </c>
      <c r="CI8" s="57">
        <f t="shared" ca="1" si="94"/>
        <v>170</v>
      </c>
      <c r="CJ8" s="57">
        <f t="shared" ca="1" si="95"/>
        <v>30</v>
      </c>
      <c r="CK8" s="57">
        <f t="shared" ca="1" si="96"/>
        <v>15</v>
      </c>
      <c r="CL8" s="57">
        <f t="shared" ca="1" si="97"/>
        <v>1400</v>
      </c>
      <c r="CM8" s="57">
        <f t="shared" ca="1" si="98"/>
        <v>1000</v>
      </c>
      <c r="CN8" s="57">
        <f t="shared" ca="1" si="99"/>
        <v>15</v>
      </c>
      <c r="CO8" s="102"/>
      <c r="CP8" s="57">
        <f t="shared" ca="1" si="100"/>
        <v>1000</v>
      </c>
      <c r="CQ8" s="57">
        <f t="shared" ca="1" si="101"/>
        <v>3500</v>
      </c>
      <c r="CR8" s="57">
        <f t="shared" ca="1" si="102"/>
        <v>1600</v>
      </c>
      <c r="CS8" s="57">
        <f t="shared" ca="1" si="103"/>
        <v>10</v>
      </c>
      <c r="CT8" s="57">
        <f t="shared" ca="1" si="104"/>
        <v>30</v>
      </c>
      <c r="CU8" s="57">
        <f t="shared" ca="1" si="105"/>
        <v>30</v>
      </c>
      <c r="CV8" s="57">
        <f t="shared" ca="1" si="106"/>
        <v>15</v>
      </c>
      <c r="CW8" s="57">
        <f t="shared" ca="1" si="107"/>
        <v>10</v>
      </c>
      <c r="CX8" s="57">
        <f t="shared" ca="1" si="108"/>
        <v>25</v>
      </c>
      <c r="CY8" s="57">
        <f t="shared" ca="1" si="109"/>
        <v>1000</v>
      </c>
      <c r="CZ8" s="57">
        <f t="shared" ca="1" si="110"/>
        <v>5000</v>
      </c>
      <c r="DA8" s="57">
        <f t="shared" ca="1" si="111"/>
        <v>12</v>
      </c>
      <c r="DB8" s="57">
        <f t="shared" ca="1" si="112"/>
        <v>180</v>
      </c>
      <c r="DC8" s="57">
        <f t="shared" ca="1" si="113"/>
        <v>120</v>
      </c>
      <c r="DD8" s="57">
        <f t="shared" ca="1" si="114"/>
        <v>180</v>
      </c>
      <c r="DE8" s="187">
        <f t="shared" ca="1" si="122"/>
        <v>2800</v>
      </c>
      <c r="DF8" s="187">
        <f t="shared" ca="1" si="59"/>
        <v>2200</v>
      </c>
      <c r="DG8" s="57">
        <f t="shared" ca="1" si="60"/>
        <v>2500</v>
      </c>
      <c r="DH8" s="57">
        <f t="shared" ca="1" si="61"/>
        <v>2800</v>
      </c>
      <c r="DI8" s="57">
        <f t="shared" ca="1" si="62"/>
        <v>4500</v>
      </c>
      <c r="DJ8" s="57">
        <f t="shared" ca="1" si="115"/>
        <v>2500</v>
      </c>
      <c r="DK8" s="100" t="str">
        <f t="shared" ca="1" si="64"/>
        <v>-</v>
      </c>
      <c r="DL8" s="57">
        <f t="shared" ca="1" si="65"/>
        <v>1200</v>
      </c>
      <c r="DM8" s="57">
        <f t="shared" ca="1" si="66"/>
        <v>1500</v>
      </c>
      <c r="DN8" s="57">
        <f t="shared" ca="1" si="67"/>
        <v>7000</v>
      </c>
      <c r="DO8" s="57">
        <f t="shared" ca="1" si="68"/>
        <v>5500</v>
      </c>
      <c r="DP8" s="57">
        <f t="shared" ca="1" si="69"/>
        <v>1400</v>
      </c>
      <c r="DQ8" s="100"/>
      <c r="DR8" s="57">
        <f t="shared" ca="1" si="116"/>
        <v>12</v>
      </c>
      <c r="DS8" s="57">
        <f t="shared" ca="1" si="117"/>
        <v>12</v>
      </c>
      <c r="DT8" s="57">
        <f t="shared" ca="1" si="118"/>
        <v>12</v>
      </c>
      <c r="DU8" s="185"/>
      <c r="DV8" s="62">
        <f t="shared" ca="1" si="119"/>
        <v>280</v>
      </c>
      <c r="DW8" s="82">
        <f t="shared" ca="1" si="120"/>
        <v>320</v>
      </c>
      <c r="DX8" s="82">
        <f t="shared" ca="1" si="121"/>
        <v>30</v>
      </c>
      <c r="DZ8" s="200"/>
      <c r="EA8" s="169" t="s">
        <v>173</v>
      </c>
      <c r="EB8" s="173">
        <v>65.197999999999993</v>
      </c>
    </row>
    <row r="9" spans="1:132" x14ac:dyDescent="0.15">
      <c r="A9" s="59" t="s">
        <v>286</v>
      </c>
      <c r="B9" s="56">
        <f t="shared" ca="1" si="72"/>
        <v>42415</v>
      </c>
      <c r="C9" s="103"/>
      <c r="D9" s="103"/>
      <c r="E9" s="68">
        <f t="shared" ca="1" si="0"/>
        <v>54.290999999999997</v>
      </c>
      <c r="F9" s="68">
        <f t="shared" ca="1" si="73"/>
        <v>50.887</v>
      </c>
      <c r="G9" s="103"/>
      <c r="H9" s="103"/>
      <c r="I9" s="68">
        <f t="shared" ca="1" si="1"/>
        <v>52.127999999999993</v>
      </c>
      <c r="J9" s="68">
        <f t="shared" ca="1" si="2"/>
        <v>47.066000000000003</v>
      </c>
      <c r="K9" s="103"/>
      <c r="L9" s="68">
        <f t="shared" ca="1" si="4"/>
        <v>72.364000000000004</v>
      </c>
      <c r="M9" s="68">
        <f t="shared" ca="1" si="5"/>
        <v>64.736999999999995</v>
      </c>
      <c r="N9" s="68">
        <f t="shared" ca="1" si="6"/>
        <v>71.48299999999999</v>
      </c>
      <c r="O9" s="68">
        <f t="shared" ca="1" si="7"/>
        <v>65.893000000000001</v>
      </c>
      <c r="P9" s="103"/>
      <c r="Q9" s="68">
        <f t="shared" ca="1" si="9"/>
        <v>54.53</v>
      </c>
      <c r="R9" s="68">
        <f t="shared" ca="1" si="10"/>
        <v>52.055999999999997</v>
      </c>
      <c r="S9" s="68">
        <f t="shared" ca="1" si="11"/>
        <v>62.619</v>
      </c>
      <c r="T9" s="68">
        <f t="shared" ca="1" si="12"/>
        <v>55.751000000000005</v>
      </c>
      <c r="U9" s="68">
        <f t="shared" ca="1" si="13"/>
        <v>52.2</v>
      </c>
      <c r="V9" s="68">
        <f t="shared" ca="1" si="14"/>
        <v>51.201999999999998</v>
      </c>
      <c r="W9" s="68">
        <f t="shared" ca="1" si="15"/>
        <v>43.863</v>
      </c>
      <c r="X9" s="68">
        <f t="shared" ca="1" si="74"/>
        <v>55.216999999999999</v>
      </c>
      <c r="Y9" s="68">
        <f t="shared" ca="1" si="16"/>
        <v>53.415000000000006</v>
      </c>
      <c r="Z9" s="68">
        <f t="shared" ca="1" si="75"/>
        <v>50.585000000000001</v>
      </c>
      <c r="AA9" s="68">
        <f t="shared" ca="1" si="17"/>
        <v>50.833000000000006</v>
      </c>
      <c r="AB9" s="68">
        <f t="shared" ca="1" si="18"/>
        <v>50.010999999999996</v>
      </c>
      <c r="AC9" s="68">
        <f t="shared" ca="1" si="19"/>
        <v>50.753999999999998</v>
      </c>
      <c r="AD9" s="103"/>
      <c r="AE9" s="68">
        <f t="shared" ca="1" si="21"/>
        <v>71.516000000000005</v>
      </c>
      <c r="AF9" s="68">
        <f t="shared" ca="1" si="22"/>
        <v>73.248000000000005</v>
      </c>
      <c r="AG9" s="68">
        <f t="shared" ca="1" si="23"/>
        <v>67.278999999999996</v>
      </c>
      <c r="AH9" s="68">
        <f t="shared" ca="1" si="24"/>
        <v>60.46</v>
      </c>
      <c r="AI9" s="68">
        <f t="shared" ca="1" si="25"/>
        <v>60.427</v>
      </c>
      <c r="AJ9" s="68">
        <f t="shared" ca="1" si="26"/>
        <v>54.835999999999999</v>
      </c>
      <c r="AK9" s="68">
        <f t="shared" ca="1" si="27"/>
        <v>51.424999999999997</v>
      </c>
      <c r="AL9" s="68">
        <f t="shared" ca="1" si="28"/>
        <v>51.206000000000003</v>
      </c>
      <c r="AM9" s="68">
        <f t="shared" ca="1" si="29"/>
        <v>72.849000000000004</v>
      </c>
      <c r="AN9" s="68">
        <f t="shared" ca="1" si="30"/>
        <v>70.382000000000005</v>
      </c>
      <c r="AO9" s="68">
        <f t="shared" ca="1" si="31"/>
        <v>60.293999999999997</v>
      </c>
      <c r="AP9" s="68">
        <f t="shared" ca="1" si="32"/>
        <v>54.064999999999998</v>
      </c>
      <c r="AQ9" s="68">
        <f t="shared" ca="1" si="33"/>
        <v>53.629000000000005</v>
      </c>
      <c r="AR9" s="68">
        <f t="shared" ca="1" si="34"/>
        <v>52.167999999999999</v>
      </c>
      <c r="AS9" s="68">
        <f t="shared" ca="1" si="35"/>
        <v>49.606999999999999</v>
      </c>
      <c r="AT9" s="80">
        <f t="shared" ca="1" si="36"/>
        <v>85.108999999999995</v>
      </c>
      <c r="AU9" s="80">
        <f t="shared" ca="1" si="37"/>
        <v>81.462999999999994</v>
      </c>
      <c r="AV9" s="103"/>
      <c r="AW9" s="80">
        <f t="shared" ca="1" si="39"/>
        <v>79.009</v>
      </c>
      <c r="AX9" s="80">
        <f t="shared" ca="1" si="40"/>
        <v>76.878</v>
      </c>
      <c r="AY9" s="80">
        <f t="shared" ca="1" si="41"/>
        <v>66.738</v>
      </c>
      <c r="AZ9" s="103"/>
      <c r="BA9" s="80">
        <f t="shared" ca="1" si="42"/>
        <v>87.432000000000002</v>
      </c>
      <c r="BB9" s="80">
        <f t="shared" ca="1" si="43"/>
        <v>79.905000000000001</v>
      </c>
      <c r="BC9" s="80">
        <f t="shared" ca="1" si="44"/>
        <v>76.393000000000001</v>
      </c>
      <c r="BD9" s="80">
        <f t="shared" ca="1" si="45"/>
        <v>75.231999999999999</v>
      </c>
      <c r="BE9" s="80">
        <f t="shared" ca="1" si="46"/>
        <v>75.177999999999997</v>
      </c>
      <c r="BF9" s="103"/>
      <c r="BG9" s="69">
        <f t="shared" ca="1" si="48"/>
        <v>70.057000000000002</v>
      </c>
      <c r="BH9" s="69">
        <f t="shared" ca="1" si="49"/>
        <v>63.879000000000005</v>
      </c>
      <c r="BI9" s="69">
        <f t="shared" ca="1" si="50"/>
        <v>57.721999999999994</v>
      </c>
      <c r="BJ9" s="188"/>
      <c r="BK9" s="69">
        <f t="shared" ca="1" si="76"/>
        <v>51.314</v>
      </c>
      <c r="BL9" s="69">
        <f t="shared" ca="1" si="77"/>
        <v>48.122</v>
      </c>
      <c r="BM9" s="69">
        <f t="shared" ca="1" si="78"/>
        <v>50.678000000000004</v>
      </c>
      <c r="BN9" s="183"/>
      <c r="BO9" s="183"/>
      <c r="BP9" s="81">
        <f t="shared" ca="1" si="79"/>
        <v>600</v>
      </c>
      <c r="BQ9" s="61">
        <f t="shared" ca="1" si="80"/>
        <v>1000</v>
      </c>
      <c r="BR9" s="102"/>
      <c r="BS9" s="102"/>
      <c r="BT9" s="57">
        <f t="shared" ca="1" si="81"/>
        <v>110</v>
      </c>
      <c r="BU9" s="57">
        <f t="shared" ca="1" si="82"/>
        <v>200</v>
      </c>
      <c r="BV9" s="185"/>
      <c r="BW9" s="82">
        <f t="shared" ca="1" si="83"/>
        <v>150</v>
      </c>
      <c r="BX9" s="62">
        <f t="shared" ca="1" si="84"/>
        <v>400</v>
      </c>
      <c r="BY9" s="57">
        <f t="shared" ca="1" si="85"/>
        <v>40</v>
      </c>
      <c r="BZ9" s="57">
        <f t="shared" ca="1" si="86"/>
        <v>30</v>
      </c>
      <c r="CA9" s="102"/>
      <c r="CB9" s="57">
        <f t="shared" ca="1" si="87"/>
        <v>1800</v>
      </c>
      <c r="CC9" s="57">
        <f t="shared" ca="1" si="88"/>
        <v>75</v>
      </c>
      <c r="CD9" s="57">
        <f t="shared" ca="1" si="89"/>
        <v>20</v>
      </c>
      <c r="CE9" s="57">
        <f t="shared" ca="1" si="90"/>
        <v>700</v>
      </c>
      <c r="CF9" s="57">
        <f t="shared" ca="1" si="91"/>
        <v>1400</v>
      </c>
      <c r="CG9" s="57">
        <f t="shared" ca="1" si="92"/>
        <v>12</v>
      </c>
      <c r="CH9" s="57">
        <f t="shared" ca="1" si="93"/>
        <v>750</v>
      </c>
      <c r="CI9" s="57">
        <f t="shared" ca="1" si="94"/>
        <v>150</v>
      </c>
      <c r="CJ9" s="57">
        <f t="shared" ca="1" si="95"/>
        <v>30</v>
      </c>
      <c r="CK9" s="57">
        <f t="shared" ca="1" si="96"/>
        <v>20</v>
      </c>
      <c r="CL9" s="57">
        <f t="shared" ca="1" si="97"/>
        <v>1400</v>
      </c>
      <c r="CM9" s="57">
        <f t="shared" ca="1" si="98"/>
        <v>1000</v>
      </c>
      <c r="CN9" s="57">
        <f t="shared" ca="1" si="99"/>
        <v>15</v>
      </c>
      <c r="CO9" s="102"/>
      <c r="CP9" s="57">
        <f t="shared" ca="1" si="100"/>
        <v>1000</v>
      </c>
      <c r="CQ9" s="57">
        <f t="shared" ca="1" si="101"/>
        <v>3500</v>
      </c>
      <c r="CR9" s="57">
        <f t="shared" ca="1" si="102"/>
        <v>2300</v>
      </c>
      <c r="CS9" s="57">
        <f t="shared" ca="1" si="103"/>
        <v>10</v>
      </c>
      <c r="CT9" s="57">
        <f t="shared" ca="1" si="104"/>
        <v>40</v>
      </c>
      <c r="CU9" s="57">
        <f t="shared" ca="1" si="105"/>
        <v>35</v>
      </c>
      <c r="CV9" s="57">
        <f t="shared" ca="1" si="106"/>
        <v>15</v>
      </c>
      <c r="CW9" s="57">
        <f t="shared" ca="1" si="107"/>
        <v>10</v>
      </c>
      <c r="CX9" s="57">
        <f t="shared" ca="1" si="108"/>
        <v>25</v>
      </c>
      <c r="CY9" s="57">
        <f t="shared" ca="1" si="109"/>
        <v>900</v>
      </c>
      <c r="CZ9" s="57">
        <f t="shared" ca="1" si="110"/>
        <v>4500</v>
      </c>
      <c r="DA9" s="57">
        <f t="shared" ca="1" si="111"/>
        <v>15</v>
      </c>
      <c r="DB9" s="57">
        <f t="shared" ca="1" si="112"/>
        <v>200</v>
      </c>
      <c r="DC9" s="57">
        <f t="shared" ca="1" si="113"/>
        <v>110</v>
      </c>
      <c r="DD9" s="57">
        <f t="shared" ca="1" si="114"/>
        <v>200</v>
      </c>
      <c r="DE9" s="187">
        <f t="shared" ca="1" si="122"/>
        <v>2600</v>
      </c>
      <c r="DF9" s="186">
        <f t="shared" ca="1" si="59"/>
        <v>1800</v>
      </c>
      <c r="DG9" s="100"/>
      <c r="DH9" s="57">
        <f t="shared" ca="1" si="61"/>
        <v>2200</v>
      </c>
      <c r="DI9" s="57">
        <f t="shared" ca="1" si="62"/>
        <v>3000</v>
      </c>
      <c r="DJ9" s="57">
        <f t="shared" ca="1" si="115"/>
        <v>2000</v>
      </c>
      <c r="DK9" s="100" t="str">
        <f t="shared" ca="1" si="64"/>
        <v>-</v>
      </c>
      <c r="DL9" s="57">
        <f t="shared" ca="1" si="65"/>
        <v>1000</v>
      </c>
      <c r="DM9" s="57">
        <f t="shared" ca="1" si="66"/>
        <v>1300</v>
      </c>
      <c r="DN9" s="57">
        <f t="shared" ca="1" si="67"/>
        <v>5800</v>
      </c>
      <c r="DO9" s="57">
        <f t="shared" ca="1" si="68"/>
        <v>2800</v>
      </c>
      <c r="DP9" s="57">
        <f t="shared" ca="1" si="69"/>
        <v>1000</v>
      </c>
      <c r="DQ9" s="100"/>
      <c r="DR9" s="57">
        <f t="shared" ca="1" si="116"/>
        <v>12</v>
      </c>
      <c r="DS9" s="57">
        <f t="shared" ca="1" si="117"/>
        <v>15</v>
      </c>
      <c r="DT9" s="57">
        <f t="shared" ca="1" si="118"/>
        <v>12</v>
      </c>
      <c r="DU9" s="185"/>
      <c r="DV9" s="62">
        <f t="shared" ca="1" si="119"/>
        <v>260</v>
      </c>
      <c r="DW9" s="82">
        <f t="shared" ca="1" si="120"/>
        <v>350</v>
      </c>
      <c r="DX9" s="82">
        <f t="shared" ca="1" si="121"/>
        <v>30</v>
      </c>
      <c r="DZ9" s="200"/>
      <c r="EA9" s="169" t="s">
        <v>174</v>
      </c>
      <c r="EB9" s="173">
        <v>65.194999999999993</v>
      </c>
    </row>
    <row r="10" spans="1:132" x14ac:dyDescent="0.15">
      <c r="A10" s="59" t="s">
        <v>287</v>
      </c>
      <c r="B10" s="56">
        <f t="shared" ref="B10" ca="1" si="123">INDIRECT(A10&amp;"!A8")</f>
        <v>42422</v>
      </c>
      <c r="C10" s="103"/>
      <c r="D10" s="103"/>
      <c r="E10" s="68">
        <f t="shared" ca="1" si="0"/>
        <v>54.345999999999997</v>
      </c>
      <c r="F10" s="68">
        <f t="shared" ca="1" si="73"/>
        <v>51.064999999999998</v>
      </c>
      <c r="G10" s="103"/>
      <c r="H10" s="103"/>
      <c r="I10" s="68">
        <f t="shared" ca="1" si="1"/>
        <v>52.270999999999994</v>
      </c>
      <c r="J10" s="68">
        <f t="shared" ca="1" si="2"/>
        <v>47.086999999999996</v>
      </c>
      <c r="K10" s="103"/>
      <c r="L10" s="68">
        <f t="shared" ca="1" si="4"/>
        <v>72.358999999999995</v>
      </c>
      <c r="M10" s="68">
        <f t="shared" ca="1" si="5"/>
        <v>64.406999999999996</v>
      </c>
      <c r="N10" s="68">
        <f t="shared" ca="1" si="6"/>
        <v>72.034999999999997</v>
      </c>
      <c r="O10" s="68">
        <f t="shared" ca="1" si="7"/>
        <v>65.947000000000003</v>
      </c>
      <c r="P10" s="103"/>
      <c r="Q10" s="68">
        <f t="shared" ca="1" si="9"/>
        <v>54.415000000000006</v>
      </c>
      <c r="R10" s="68">
        <f t="shared" ca="1" si="10"/>
        <v>52.105999999999995</v>
      </c>
      <c r="S10" s="68">
        <f t="shared" ca="1" si="11"/>
        <v>63.11</v>
      </c>
      <c r="T10" s="68">
        <f t="shared" ca="1" si="12"/>
        <v>56.103000000000009</v>
      </c>
      <c r="U10" s="68">
        <f t="shared" ca="1" si="13"/>
        <v>52.372</v>
      </c>
      <c r="V10" s="68">
        <f t="shared" ca="1" si="14"/>
        <v>51.176000000000002</v>
      </c>
      <c r="W10" s="68">
        <f t="shared" ca="1" si="15"/>
        <v>44.269000000000005</v>
      </c>
      <c r="X10" s="68">
        <f t="shared" ca="1" si="74"/>
        <v>55.313000000000002</v>
      </c>
      <c r="Y10" s="68">
        <f t="shared" ca="1" si="16"/>
        <v>53.167000000000002</v>
      </c>
      <c r="Z10" s="68">
        <f t="shared" ca="1" si="75"/>
        <v>50.744</v>
      </c>
      <c r="AA10" s="68">
        <f t="shared" ca="1" si="17"/>
        <v>50.911000000000001</v>
      </c>
      <c r="AB10" s="68">
        <f t="shared" ca="1" si="18"/>
        <v>50.354999999999997</v>
      </c>
      <c r="AC10" s="68">
        <f t="shared" ca="1" si="19"/>
        <v>50.749000000000002</v>
      </c>
      <c r="AD10" s="103"/>
      <c r="AE10" s="68">
        <f t="shared" ca="1" si="21"/>
        <v>71.593000000000004</v>
      </c>
      <c r="AF10" s="68">
        <f t="shared" ca="1" si="22"/>
        <v>73.674000000000007</v>
      </c>
      <c r="AG10" s="68">
        <f t="shared" ca="1" si="23"/>
        <v>67.555999999999997</v>
      </c>
      <c r="AH10" s="68">
        <f t="shared" ca="1" si="24"/>
        <v>60.34</v>
      </c>
      <c r="AI10" s="68">
        <f t="shared" ca="1" si="25"/>
        <v>60.603000000000002</v>
      </c>
      <c r="AJ10" s="68">
        <f t="shared" ca="1" si="26"/>
        <v>55.173000000000002</v>
      </c>
      <c r="AK10" s="68">
        <f t="shared" ca="1" si="27"/>
        <v>51.614999999999995</v>
      </c>
      <c r="AL10" s="68">
        <f t="shared" ca="1" si="28"/>
        <v>51.245000000000005</v>
      </c>
      <c r="AM10" s="68">
        <f t="shared" ca="1" si="29"/>
        <v>72.784999999999997</v>
      </c>
      <c r="AN10" s="68">
        <f t="shared" ca="1" si="30"/>
        <v>70.343999999999994</v>
      </c>
      <c r="AO10" s="68">
        <f t="shared" ca="1" si="31"/>
        <v>60.537999999999997</v>
      </c>
      <c r="AP10" s="68">
        <f t="shared" ca="1" si="32"/>
        <v>54.119</v>
      </c>
      <c r="AQ10" s="68">
        <f t="shared" ca="1" si="33"/>
        <v>54.412000000000006</v>
      </c>
      <c r="AR10" s="68">
        <f t="shared" ca="1" si="34"/>
        <v>52.44</v>
      </c>
      <c r="AS10" s="68">
        <f t="shared" ca="1" si="35"/>
        <v>49.671000000000006</v>
      </c>
      <c r="AT10" s="80">
        <f t="shared" ca="1" si="36"/>
        <v>85.155000000000001</v>
      </c>
      <c r="AU10" s="80">
        <f t="shared" ca="1" si="37"/>
        <v>81.278999999999996</v>
      </c>
      <c r="AV10" s="80">
        <f t="shared" ca="1" si="38"/>
        <v>80.117999999999995</v>
      </c>
      <c r="AW10" s="80">
        <f t="shared" ca="1" si="39"/>
        <v>79.344999999999999</v>
      </c>
      <c r="AX10" s="80">
        <f t="shared" ca="1" si="40"/>
        <v>77.033000000000001</v>
      </c>
      <c r="AY10" s="80">
        <f t="shared" ca="1" si="41"/>
        <v>66.671999999999997</v>
      </c>
      <c r="AZ10" s="103"/>
      <c r="BA10" s="80">
        <f t="shared" ca="1" si="42"/>
        <v>87.337999999999994</v>
      </c>
      <c r="BB10" s="80">
        <f t="shared" ca="1" si="43"/>
        <v>80.092999999999989</v>
      </c>
      <c r="BC10" s="80">
        <f t="shared" ca="1" si="44"/>
        <v>76.245000000000005</v>
      </c>
      <c r="BD10" s="80">
        <f t="shared" ca="1" si="45"/>
        <v>75.176999999999992</v>
      </c>
      <c r="BE10" s="80">
        <f t="shared" ca="1" si="46"/>
        <v>75.042000000000002</v>
      </c>
      <c r="BF10" s="103"/>
      <c r="BG10" s="69">
        <f t="shared" ca="1" si="48"/>
        <v>70.183999999999997</v>
      </c>
      <c r="BH10" s="69">
        <f t="shared" ca="1" si="49"/>
        <v>64.093000000000004</v>
      </c>
      <c r="BI10" s="69">
        <f t="shared" ca="1" si="50"/>
        <v>57.640999999999998</v>
      </c>
      <c r="BJ10" s="188"/>
      <c r="BK10" s="69">
        <f t="shared" ca="1" si="76"/>
        <v>51.713000000000001</v>
      </c>
      <c r="BL10" s="69">
        <f t="shared" ca="1" si="77"/>
        <v>48.17</v>
      </c>
      <c r="BM10" s="69">
        <f t="shared" ca="1" si="78"/>
        <v>50.88</v>
      </c>
      <c r="BN10" s="183"/>
      <c r="BO10" s="183"/>
      <c r="BP10" s="81">
        <f ca="1">INDIRECT($A10&amp;"!D11")</f>
        <v>600</v>
      </c>
      <c r="BQ10" s="61">
        <f t="shared" ca="1" si="80"/>
        <v>1000</v>
      </c>
      <c r="BR10" s="102"/>
      <c r="BS10" s="102"/>
      <c r="BT10" s="57">
        <f t="shared" ca="1" si="81"/>
        <v>120</v>
      </c>
      <c r="BU10" s="57">
        <f t="shared" ca="1" si="82"/>
        <v>200</v>
      </c>
      <c r="BV10" s="185"/>
      <c r="BW10" s="82">
        <f t="shared" ca="1" si="83"/>
        <v>150</v>
      </c>
      <c r="BX10" s="62">
        <f t="shared" ca="1" si="84"/>
        <v>500</v>
      </c>
      <c r="BY10" s="57">
        <f t="shared" ca="1" si="85"/>
        <v>15</v>
      </c>
      <c r="BZ10" s="57">
        <f t="shared" ca="1" si="86"/>
        <v>30</v>
      </c>
      <c r="CA10" s="102"/>
      <c r="CB10" s="57">
        <f t="shared" ca="1" si="87"/>
        <v>2000</v>
      </c>
      <c r="CC10" s="57">
        <f t="shared" ca="1" si="88"/>
        <v>50</v>
      </c>
      <c r="CD10" s="57">
        <f t="shared" ca="1" si="89"/>
        <v>15</v>
      </c>
      <c r="CE10" s="57">
        <f t="shared" ca="1" si="90"/>
        <v>1000</v>
      </c>
      <c r="CF10" s="57">
        <f t="shared" ca="1" si="91"/>
        <v>1600</v>
      </c>
      <c r="CG10" s="57">
        <f t="shared" ca="1" si="92"/>
        <v>10</v>
      </c>
      <c r="CH10" s="57">
        <f t="shared" ca="1" si="93"/>
        <v>750</v>
      </c>
      <c r="CI10" s="57">
        <f t="shared" ca="1" si="94"/>
        <v>150</v>
      </c>
      <c r="CJ10" s="57">
        <f t="shared" ca="1" si="95"/>
        <v>20</v>
      </c>
      <c r="CK10" s="57">
        <f t="shared" ca="1" si="96"/>
        <v>20</v>
      </c>
      <c r="CL10" s="57">
        <f t="shared" ca="1" si="97"/>
        <v>1400</v>
      </c>
      <c r="CM10" s="57">
        <f t="shared" ca="1" si="98"/>
        <v>1000</v>
      </c>
      <c r="CN10" s="57">
        <f t="shared" ca="1" si="99"/>
        <v>12</v>
      </c>
      <c r="CO10" s="102"/>
      <c r="CP10" s="57">
        <f t="shared" ca="1" si="100"/>
        <v>1000</v>
      </c>
      <c r="CQ10" s="57">
        <f t="shared" ca="1" si="101"/>
        <v>4000</v>
      </c>
      <c r="CR10" s="57">
        <f t="shared" ca="1" si="102"/>
        <v>2000</v>
      </c>
      <c r="CS10" s="57">
        <f t="shared" ca="1" si="103"/>
        <v>10</v>
      </c>
      <c r="CT10" s="57">
        <f t="shared" ca="1" si="104"/>
        <v>30</v>
      </c>
      <c r="CU10" s="57">
        <f t="shared" ca="1" si="105"/>
        <v>30</v>
      </c>
      <c r="CV10" s="57">
        <f t="shared" ca="1" si="106"/>
        <v>12</v>
      </c>
      <c r="CW10" s="57">
        <f t="shared" ca="1" si="107"/>
        <v>10</v>
      </c>
      <c r="CX10" s="57">
        <f t="shared" ca="1" si="108"/>
        <v>20</v>
      </c>
      <c r="CY10" s="57">
        <f t="shared" ca="1" si="109"/>
        <v>1000</v>
      </c>
      <c r="CZ10" s="57">
        <f t="shared" ca="1" si="110"/>
        <v>5000</v>
      </c>
      <c r="DA10" s="57">
        <f t="shared" ca="1" si="111"/>
        <v>15</v>
      </c>
      <c r="DB10" s="57">
        <f t="shared" ca="1" si="112"/>
        <v>150</v>
      </c>
      <c r="DC10" s="57">
        <f t="shared" ca="1" si="113"/>
        <v>120</v>
      </c>
      <c r="DD10" s="57">
        <f t="shared" ca="1" si="114"/>
        <v>200</v>
      </c>
      <c r="DE10" s="187">
        <f t="shared" ca="1" si="122"/>
        <v>1400</v>
      </c>
      <c r="DF10" s="101"/>
      <c r="DG10" s="57">
        <f t="shared" ca="1" si="60"/>
        <v>300</v>
      </c>
      <c r="DH10" s="57">
        <f t="shared" ca="1" si="61"/>
        <v>2400</v>
      </c>
      <c r="DI10" s="57">
        <f t="shared" ca="1" si="62"/>
        <v>4000</v>
      </c>
      <c r="DJ10" s="57">
        <f t="shared" ca="1" si="115"/>
        <v>2200</v>
      </c>
      <c r="DK10" s="100" t="str">
        <f t="shared" ca="1" si="64"/>
        <v>-</v>
      </c>
      <c r="DL10" s="57">
        <f t="shared" ca="1" si="65"/>
        <v>500</v>
      </c>
      <c r="DM10" s="57">
        <f t="shared" ca="1" si="66"/>
        <v>600</v>
      </c>
      <c r="DN10" s="57">
        <f t="shared" ca="1" si="67"/>
        <v>7000</v>
      </c>
      <c r="DO10" s="57">
        <f t="shared" ca="1" si="68"/>
        <v>6000</v>
      </c>
      <c r="DP10" s="57">
        <f t="shared" ca="1" si="69"/>
        <v>1500</v>
      </c>
      <c r="DQ10" s="100"/>
      <c r="DR10" s="57">
        <f t="shared" ca="1" si="116"/>
        <v>12</v>
      </c>
      <c r="DS10" s="57">
        <f t="shared" ca="1" si="117"/>
        <v>15</v>
      </c>
      <c r="DT10" s="57">
        <f t="shared" ca="1" si="118"/>
        <v>15</v>
      </c>
      <c r="DU10" s="185"/>
      <c r="DV10" s="62">
        <f t="shared" ca="1" si="119"/>
        <v>250</v>
      </c>
      <c r="DW10" s="82">
        <f t="shared" ca="1" si="120"/>
        <v>350</v>
      </c>
      <c r="DX10" s="82">
        <f t="shared" ca="1" si="121"/>
        <v>30</v>
      </c>
      <c r="DZ10" s="201"/>
      <c r="EA10" s="64" t="s">
        <v>175</v>
      </c>
      <c r="EB10" s="174">
        <v>65.195999999999998</v>
      </c>
    </row>
    <row r="11" spans="1:132" x14ac:dyDescent="0.15">
      <c r="A11" s="59" t="s">
        <v>289</v>
      </c>
      <c r="B11" s="56">
        <f t="shared" ca="1" si="72"/>
        <v>42429</v>
      </c>
      <c r="C11" s="103"/>
      <c r="D11" s="103"/>
      <c r="E11" s="68">
        <f t="shared" ca="1" si="0"/>
        <v>54.610999999999997</v>
      </c>
      <c r="F11" s="68">
        <f t="shared" ca="1" si="73"/>
        <v>51.370000000000005</v>
      </c>
      <c r="G11" s="103"/>
      <c r="H11" s="103"/>
      <c r="I11" s="68">
        <f t="shared" ca="1" si="1"/>
        <v>52.214999999999989</v>
      </c>
      <c r="J11" s="68">
        <f t="shared" ca="1" si="2"/>
        <v>47.155000000000001</v>
      </c>
      <c r="K11" s="103"/>
      <c r="L11" s="68">
        <f t="shared" ca="1" si="4"/>
        <v>72.209999999999994</v>
      </c>
      <c r="M11" s="68">
        <f t="shared" ca="1" si="5"/>
        <v>64.765999999999991</v>
      </c>
      <c r="N11" s="68">
        <f t="shared" ca="1" si="6"/>
        <v>71.73899999999999</v>
      </c>
      <c r="O11" s="68">
        <f t="shared" ca="1" si="7"/>
        <v>65.759</v>
      </c>
      <c r="P11" s="103"/>
      <c r="Q11" s="68">
        <f t="shared" ca="1" si="9"/>
        <v>54.526000000000003</v>
      </c>
      <c r="R11" s="68">
        <f t="shared" ca="1" si="10"/>
        <v>52.382999999999996</v>
      </c>
      <c r="S11" s="68">
        <f t="shared" ca="1" si="11"/>
        <v>63.896999999999998</v>
      </c>
      <c r="T11" s="68">
        <f t="shared" ca="1" si="12"/>
        <v>55.850000000000009</v>
      </c>
      <c r="U11" s="68">
        <f t="shared" ca="1" si="13"/>
        <v>52.263000000000005</v>
      </c>
      <c r="V11" s="68">
        <f t="shared" ca="1" si="14"/>
        <v>51.341000000000001</v>
      </c>
      <c r="W11" s="68">
        <f t="shared" ca="1" si="15"/>
        <v>44.691000000000003</v>
      </c>
      <c r="X11" s="68">
        <f t="shared" ca="1" si="74"/>
        <v>56.201000000000001</v>
      </c>
      <c r="Y11" s="68">
        <f t="shared" ca="1" si="16"/>
        <v>53.95</v>
      </c>
      <c r="Z11" s="68">
        <f t="shared" ca="1" si="75"/>
        <v>50.86</v>
      </c>
      <c r="AA11" s="68">
        <f t="shared" ca="1" si="17"/>
        <v>50.927</v>
      </c>
      <c r="AB11" s="68">
        <f t="shared" ca="1" si="18"/>
        <v>50.051000000000002</v>
      </c>
      <c r="AC11" s="68">
        <f t="shared" ca="1" si="19"/>
        <v>50.846000000000004</v>
      </c>
      <c r="AD11" s="103"/>
      <c r="AE11" s="68">
        <f t="shared" ca="1" si="21"/>
        <v>71.492000000000004</v>
      </c>
      <c r="AF11" s="68">
        <f t="shared" ca="1" si="22"/>
        <v>73.15100000000001</v>
      </c>
      <c r="AG11" s="68">
        <f t="shared" ca="1" si="23"/>
        <v>67.301999999999992</v>
      </c>
      <c r="AH11" s="68">
        <f t="shared" ca="1" si="24"/>
        <v>60.725000000000001</v>
      </c>
      <c r="AI11" s="68">
        <f t="shared" ca="1" si="25"/>
        <v>60.521000000000001</v>
      </c>
      <c r="AJ11" s="68">
        <f t="shared" ca="1" si="26"/>
        <v>54.872999999999998</v>
      </c>
      <c r="AK11" s="68">
        <f t="shared" ca="1" si="27"/>
        <v>51.47699999999999</v>
      </c>
      <c r="AL11" s="68">
        <f t="shared" ca="1" si="28"/>
        <v>51.347000000000001</v>
      </c>
      <c r="AM11" s="68">
        <f t="shared" ca="1" si="29"/>
        <v>72.957999999999998</v>
      </c>
      <c r="AN11" s="68">
        <f t="shared" ca="1" si="30"/>
        <v>70.358999999999995</v>
      </c>
      <c r="AO11" s="68">
        <f t="shared" ca="1" si="31"/>
        <v>60.105999999999995</v>
      </c>
      <c r="AP11" s="68">
        <f t="shared" ca="1" si="32"/>
        <v>54.528999999999996</v>
      </c>
      <c r="AQ11" s="68">
        <f t="shared" ca="1" si="33"/>
        <v>53.936</v>
      </c>
      <c r="AR11" s="68">
        <f t="shared" ca="1" si="34"/>
        <v>52.356999999999999</v>
      </c>
      <c r="AS11" s="68">
        <f t="shared" ca="1" si="35"/>
        <v>49.792000000000002</v>
      </c>
      <c r="AT11" s="80">
        <f t="shared" ca="1" si="36"/>
        <v>85.122</v>
      </c>
      <c r="AU11" s="80">
        <f t="shared" ca="1" si="37"/>
        <v>81.275999999999996</v>
      </c>
      <c r="AV11" s="80">
        <f t="shared" ca="1" si="38"/>
        <v>79.563000000000002</v>
      </c>
      <c r="AW11" s="80">
        <f t="shared" ca="1" si="39"/>
        <v>79.287000000000006</v>
      </c>
      <c r="AX11" s="80">
        <f t="shared" ca="1" si="40"/>
        <v>76.918000000000006</v>
      </c>
      <c r="AY11" s="80">
        <f t="shared" ca="1" si="41"/>
        <v>66.646000000000001</v>
      </c>
      <c r="AZ11" s="103"/>
      <c r="BA11" s="80">
        <f t="shared" ca="1" si="42"/>
        <v>86.63</v>
      </c>
      <c r="BB11" s="80">
        <f t="shared" ca="1" si="43"/>
        <v>80.298000000000002</v>
      </c>
      <c r="BC11" s="80">
        <f t="shared" ca="1" si="44"/>
        <v>76.245000000000005</v>
      </c>
      <c r="BD11" s="80">
        <f t="shared" ca="1" si="45"/>
        <v>75.11</v>
      </c>
      <c r="BE11" s="80">
        <f t="shared" ca="1" si="46"/>
        <v>75.043000000000006</v>
      </c>
      <c r="BF11" s="103"/>
      <c r="BG11" s="69">
        <f t="shared" ca="1" si="48"/>
        <v>70.135999999999996</v>
      </c>
      <c r="BH11" s="69">
        <f t="shared" ca="1" si="49"/>
        <v>63.948999999999998</v>
      </c>
      <c r="BI11" s="69">
        <f t="shared" ca="1" si="50"/>
        <v>58.054999999999993</v>
      </c>
      <c r="BJ11" s="188"/>
      <c r="BK11" s="69">
        <f t="shared" ca="1" si="76"/>
        <v>52.001999999999995</v>
      </c>
      <c r="BL11" s="69">
        <f t="shared" ca="1" si="77"/>
        <v>48.357000000000006</v>
      </c>
      <c r="BM11" s="69">
        <f t="shared" ca="1" si="78"/>
        <v>50.771000000000001</v>
      </c>
      <c r="BN11" s="183"/>
      <c r="BO11" s="183"/>
      <c r="BP11" s="81">
        <f t="shared" ca="1" si="79"/>
        <v>600</v>
      </c>
      <c r="BQ11" s="61">
        <f t="shared" ca="1" si="80"/>
        <v>600</v>
      </c>
      <c r="BR11" s="102"/>
      <c r="BS11" s="102"/>
      <c r="BT11" s="57">
        <f t="shared" ca="1" si="81"/>
        <v>120</v>
      </c>
      <c r="BU11" s="57">
        <f t="shared" ca="1" si="82"/>
        <v>220</v>
      </c>
      <c r="BV11" s="185"/>
      <c r="BW11" s="82">
        <f t="shared" ca="1" si="83"/>
        <v>180</v>
      </c>
      <c r="BX11" s="62">
        <f t="shared" ca="1" si="84"/>
        <v>480</v>
      </c>
      <c r="BY11" s="57">
        <f t="shared" ca="1" si="85"/>
        <v>60</v>
      </c>
      <c r="BZ11" s="57">
        <f t="shared" ca="1" si="86"/>
        <v>20</v>
      </c>
      <c r="CA11" s="102"/>
      <c r="CB11" s="57">
        <f t="shared" ca="1" si="87"/>
        <v>1800</v>
      </c>
      <c r="CC11" s="57">
        <f t="shared" ca="1" si="88"/>
        <v>30</v>
      </c>
      <c r="CD11" s="57">
        <f t="shared" ca="1" si="89"/>
        <v>15</v>
      </c>
      <c r="CE11" s="57">
        <f t="shared" ca="1" si="90"/>
        <v>320</v>
      </c>
      <c r="CF11" s="57">
        <f t="shared" ca="1" si="91"/>
        <v>1300</v>
      </c>
      <c r="CG11" s="57">
        <f t="shared" ca="1" si="92"/>
        <v>12</v>
      </c>
      <c r="CH11" s="57">
        <f t="shared" ca="1" si="93"/>
        <v>700</v>
      </c>
      <c r="CI11" s="57">
        <f t="shared" ca="1" si="94"/>
        <v>150</v>
      </c>
      <c r="CJ11" s="57">
        <f t="shared" ca="1" si="95"/>
        <v>20</v>
      </c>
      <c r="CK11" s="57">
        <f t="shared" ca="1" si="96"/>
        <v>20</v>
      </c>
      <c r="CL11" s="57">
        <f t="shared" ca="1" si="97"/>
        <v>1300</v>
      </c>
      <c r="CM11" s="57">
        <f t="shared" ca="1" si="98"/>
        <v>1000</v>
      </c>
      <c r="CN11" s="57">
        <f t="shared" ca="1" si="99"/>
        <v>15</v>
      </c>
      <c r="CO11" s="102"/>
      <c r="CP11" s="57">
        <f t="shared" ca="1" si="100"/>
        <v>1000</v>
      </c>
      <c r="CQ11" s="57">
        <f t="shared" ca="1" si="101"/>
        <v>4000</v>
      </c>
      <c r="CR11" s="57">
        <f t="shared" ca="1" si="102"/>
        <v>1800</v>
      </c>
      <c r="CS11" s="57">
        <f t="shared" ca="1" si="103"/>
        <v>10</v>
      </c>
      <c r="CT11" s="57">
        <f t="shared" ca="1" si="104"/>
        <v>50</v>
      </c>
      <c r="CU11" s="57">
        <f t="shared" ca="1" si="105"/>
        <v>30</v>
      </c>
      <c r="CV11" s="57">
        <f t="shared" ca="1" si="106"/>
        <v>15</v>
      </c>
      <c r="CW11" s="57">
        <f t="shared" ca="1" si="107"/>
        <v>8</v>
      </c>
      <c r="CX11" s="57">
        <f t="shared" ca="1" si="108"/>
        <v>25</v>
      </c>
      <c r="CY11" s="57">
        <f t="shared" ca="1" si="109"/>
        <v>900</v>
      </c>
      <c r="CZ11" s="57">
        <f t="shared" ca="1" si="110"/>
        <v>5000</v>
      </c>
      <c r="DA11" s="57">
        <f t="shared" ca="1" si="111"/>
        <v>12</v>
      </c>
      <c r="DB11" s="57">
        <f t="shared" ca="1" si="112"/>
        <v>200</v>
      </c>
      <c r="DC11" s="57">
        <f t="shared" ca="1" si="113"/>
        <v>110</v>
      </c>
      <c r="DD11" s="57">
        <f t="shared" ca="1" si="114"/>
        <v>200</v>
      </c>
      <c r="DE11" s="187">
        <f t="shared" ca="1" si="122"/>
        <v>2000</v>
      </c>
      <c r="DF11" s="101"/>
      <c r="DG11" s="57">
        <f t="shared" ca="1" si="60"/>
        <v>1000</v>
      </c>
      <c r="DH11" s="57">
        <f t="shared" ca="1" si="61"/>
        <v>2300</v>
      </c>
      <c r="DI11" s="57">
        <f t="shared" ca="1" si="62"/>
        <v>4500</v>
      </c>
      <c r="DJ11" s="57">
        <f t="shared" ca="1" si="115"/>
        <v>1800</v>
      </c>
      <c r="DK11" s="100" t="str">
        <f t="shared" ca="1" si="64"/>
        <v>-</v>
      </c>
      <c r="DL11" s="57">
        <f t="shared" ca="1" si="65"/>
        <v>800</v>
      </c>
      <c r="DM11" s="57">
        <f t="shared" ca="1" si="66"/>
        <v>1200</v>
      </c>
      <c r="DN11" s="57">
        <f t="shared" ca="1" si="67"/>
        <v>7000</v>
      </c>
      <c r="DO11" s="57">
        <f t="shared" ca="1" si="68"/>
        <v>5000</v>
      </c>
      <c r="DP11" s="57">
        <f t="shared" ca="1" si="69"/>
        <v>1000</v>
      </c>
      <c r="DQ11" s="100"/>
      <c r="DR11" s="57">
        <f t="shared" ca="1" si="116"/>
        <v>12</v>
      </c>
      <c r="DS11" s="57">
        <f t="shared" ca="1" si="117"/>
        <v>12</v>
      </c>
      <c r="DT11" s="57">
        <f t="shared" ca="1" si="118"/>
        <v>15</v>
      </c>
      <c r="DU11" s="185"/>
      <c r="DV11" s="62">
        <f t="shared" ca="1" si="119"/>
        <v>280</v>
      </c>
      <c r="DW11" s="82">
        <f t="shared" ca="1" si="120"/>
        <v>300</v>
      </c>
      <c r="DX11" s="82">
        <f t="shared" ca="1" si="121"/>
        <v>30</v>
      </c>
      <c r="DZ11" s="199" t="s">
        <v>3</v>
      </c>
      <c r="EA11" s="63" t="s">
        <v>176</v>
      </c>
      <c r="EB11" s="172">
        <v>89.147999999999996</v>
      </c>
    </row>
    <row r="12" spans="1:132" x14ac:dyDescent="0.15">
      <c r="A12" s="59" t="s">
        <v>290</v>
      </c>
      <c r="B12" s="56">
        <f t="shared" ca="1" si="72"/>
        <v>42436</v>
      </c>
      <c r="C12" s="103"/>
      <c r="D12" s="103"/>
      <c r="E12" s="68">
        <f t="shared" ca="1" si="0"/>
        <v>54.617999999999995</v>
      </c>
      <c r="F12" s="68">
        <f t="shared" ca="1" si="73"/>
        <v>51.385000000000005</v>
      </c>
      <c r="G12" s="103"/>
      <c r="H12" s="103"/>
      <c r="I12" s="68">
        <f t="shared" ca="1" si="1"/>
        <v>52.270999999999994</v>
      </c>
      <c r="J12" s="68">
        <f t="shared" ca="1" si="2"/>
        <v>47.096999999999994</v>
      </c>
      <c r="K12" s="103"/>
      <c r="L12" s="68">
        <f t="shared" ca="1" si="4"/>
        <v>72.298000000000002</v>
      </c>
      <c r="M12" s="68">
        <f t="shared" ca="1" si="5"/>
        <v>64.828999999999994</v>
      </c>
      <c r="N12" s="68">
        <f t="shared" ca="1" si="6"/>
        <v>72.262999999999991</v>
      </c>
      <c r="O12" s="68">
        <f t="shared" ca="1" si="7"/>
        <v>65.707999999999998</v>
      </c>
      <c r="P12" s="103"/>
      <c r="Q12" s="68">
        <f t="shared" ca="1" si="9"/>
        <v>54.409000000000006</v>
      </c>
      <c r="R12" s="68">
        <f t="shared" ca="1" si="10"/>
        <v>52.521999999999991</v>
      </c>
      <c r="S12" s="68">
        <f t="shared" ca="1" si="11"/>
        <v>63.69</v>
      </c>
      <c r="T12" s="68">
        <f t="shared" ca="1" si="12"/>
        <v>55.742000000000004</v>
      </c>
      <c r="U12" s="68">
        <f t="shared" ca="1" si="13"/>
        <v>52.321000000000005</v>
      </c>
      <c r="V12" s="68">
        <f t="shared" ca="1" si="14"/>
        <v>51.186</v>
      </c>
      <c r="W12" s="68">
        <f t="shared" ca="1" si="15"/>
        <v>44.478000000000002</v>
      </c>
      <c r="X12" s="68">
        <f t="shared" ca="1" si="74"/>
        <v>56.243000000000002</v>
      </c>
      <c r="Y12" s="68">
        <f t="shared" ca="1" si="16"/>
        <v>53.978999999999999</v>
      </c>
      <c r="Z12" s="68">
        <f t="shared" ca="1" si="75"/>
        <v>50.823</v>
      </c>
      <c r="AA12" s="68">
        <f t="shared" ca="1" si="17"/>
        <v>50.948</v>
      </c>
      <c r="AB12" s="68">
        <f t="shared" ca="1" si="18"/>
        <v>49.971000000000004</v>
      </c>
      <c r="AC12" s="68">
        <f t="shared" ca="1" si="19"/>
        <v>50.932000000000002</v>
      </c>
      <c r="AD12" s="103"/>
      <c r="AE12" s="68">
        <f t="shared" ca="1" si="21"/>
        <v>71.635000000000005</v>
      </c>
      <c r="AF12" s="68">
        <f t="shared" ca="1" si="22"/>
        <v>73.192000000000007</v>
      </c>
      <c r="AG12" s="68">
        <f t="shared" ca="1" si="23"/>
        <v>67.418000000000006</v>
      </c>
      <c r="AH12" s="68">
        <f t="shared" ca="1" si="24"/>
        <v>60.878999999999998</v>
      </c>
      <c r="AI12" s="68">
        <f t="shared" ca="1" si="25"/>
        <v>60.426000000000002</v>
      </c>
      <c r="AJ12" s="68">
        <f t="shared" ca="1" si="26"/>
        <v>54.783999999999999</v>
      </c>
      <c r="AK12" s="68">
        <f t="shared" ca="1" si="27"/>
        <v>51.339999999999996</v>
      </c>
      <c r="AL12" s="68">
        <f t="shared" ca="1" si="28"/>
        <v>51.091000000000008</v>
      </c>
      <c r="AM12" s="68">
        <f t="shared" ca="1" si="29"/>
        <v>72.924000000000007</v>
      </c>
      <c r="AN12" s="68">
        <f t="shared" ca="1" si="30"/>
        <v>70.320999999999998</v>
      </c>
      <c r="AO12" s="68">
        <f t="shared" ca="1" si="31"/>
        <v>59.956999999999994</v>
      </c>
      <c r="AP12" s="68">
        <f t="shared" ca="1" si="32"/>
        <v>54.561</v>
      </c>
      <c r="AQ12" s="68">
        <f t="shared" ca="1" si="33"/>
        <v>54.96</v>
      </c>
      <c r="AR12" s="68">
        <f t="shared" ca="1" si="34"/>
        <v>52.234999999999999</v>
      </c>
      <c r="AS12" s="68">
        <f t="shared" ca="1" si="35"/>
        <v>49.75</v>
      </c>
      <c r="AT12" s="80">
        <f t="shared" ca="1" si="36"/>
        <v>84.96</v>
      </c>
      <c r="AU12" s="80">
        <f t="shared" ca="1" si="37"/>
        <v>81.289999999999992</v>
      </c>
      <c r="AV12" s="80">
        <f t="shared" ca="1" si="38"/>
        <v>79.606999999999999</v>
      </c>
      <c r="AW12" s="80">
        <f t="shared" ca="1" si="39"/>
        <v>79.138999999999996</v>
      </c>
      <c r="AX12" s="80">
        <f t="shared" ca="1" si="40"/>
        <v>77.093000000000004</v>
      </c>
      <c r="AY12" s="80">
        <f t="shared" ca="1" si="41"/>
        <v>66.710000000000008</v>
      </c>
      <c r="AZ12" s="103"/>
      <c r="BA12" s="80">
        <f t="shared" ca="1" si="42"/>
        <v>86.498000000000005</v>
      </c>
      <c r="BB12" s="80">
        <f t="shared" ca="1" si="43"/>
        <v>80.209999999999994</v>
      </c>
      <c r="BC12" s="80">
        <f t="shared" ca="1" si="44"/>
        <v>76.298000000000002</v>
      </c>
      <c r="BD12" s="80">
        <f t="shared" ca="1" si="45"/>
        <v>75.300999999999988</v>
      </c>
      <c r="BE12" s="80">
        <f t="shared" ca="1" si="46"/>
        <v>75.051000000000002</v>
      </c>
      <c r="BF12" s="103"/>
      <c r="BG12" s="69">
        <f t="shared" ca="1" si="48"/>
        <v>70.108999999999995</v>
      </c>
      <c r="BH12" s="69">
        <f t="shared" ca="1" si="49"/>
        <v>64.117000000000004</v>
      </c>
      <c r="BI12" s="69">
        <f t="shared" ca="1" si="50"/>
        <v>57.924999999999997</v>
      </c>
      <c r="BJ12" s="188"/>
      <c r="BK12" s="69">
        <f t="shared" ca="1" si="76"/>
        <v>51.975000000000001</v>
      </c>
      <c r="BL12" s="69">
        <f t="shared" ca="1" si="77"/>
        <v>49.443000000000005</v>
      </c>
      <c r="BM12" s="69">
        <f t="shared" ca="1" si="78"/>
        <v>50.923000000000002</v>
      </c>
      <c r="BN12" s="183"/>
      <c r="BO12" s="183"/>
      <c r="BP12" s="81">
        <f t="shared" ca="1" si="79"/>
        <v>600</v>
      </c>
      <c r="BQ12" s="61">
        <f t="shared" ca="1" si="80"/>
        <v>700</v>
      </c>
      <c r="BR12" s="102"/>
      <c r="BS12" s="102"/>
      <c r="BT12" s="57">
        <f t="shared" ca="1" si="81"/>
        <v>120</v>
      </c>
      <c r="BU12" s="57">
        <f t="shared" ca="1" si="82"/>
        <v>200</v>
      </c>
      <c r="BV12" s="185"/>
      <c r="BW12" s="82">
        <f t="shared" ca="1" si="83"/>
        <v>150</v>
      </c>
      <c r="BX12" s="62">
        <f t="shared" ca="1" si="84"/>
        <v>350</v>
      </c>
      <c r="BY12" s="57">
        <f t="shared" ca="1" si="85"/>
        <v>25</v>
      </c>
      <c r="BZ12" s="57">
        <f t="shared" ca="1" si="86"/>
        <v>25</v>
      </c>
      <c r="CA12" s="102"/>
      <c r="CB12" s="57">
        <f t="shared" ca="1" si="87"/>
        <v>2000</v>
      </c>
      <c r="CC12" s="57">
        <f t="shared" ca="1" si="88"/>
        <v>30</v>
      </c>
      <c r="CD12" s="57">
        <f t="shared" ca="1" si="89"/>
        <v>15</v>
      </c>
      <c r="CE12" s="57">
        <f t="shared" ca="1" si="90"/>
        <v>800</v>
      </c>
      <c r="CF12" s="57">
        <f t="shared" ca="1" si="91"/>
        <v>1400</v>
      </c>
      <c r="CG12" s="57">
        <f t="shared" ca="1" si="92"/>
        <v>12</v>
      </c>
      <c r="CH12" s="57">
        <f t="shared" ca="1" si="93"/>
        <v>700</v>
      </c>
      <c r="CI12" s="57">
        <f t="shared" ca="1" si="94"/>
        <v>150</v>
      </c>
      <c r="CJ12" s="57">
        <f t="shared" ca="1" si="95"/>
        <v>15</v>
      </c>
      <c r="CK12" s="57">
        <f t="shared" ca="1" si="96"/>
        <v>15</v>
      </c>
      <c r="CL12" s="57">
        <f t="shared" ca="1" si="97"/>
        <v>1300</v>
      </c>
      <c r="CM12" s="57">
        <f t="shared" ca="1" si="98"/>
        <v>900</v>
      </c>
      <c r="CN12" s="57">
        <f t="shared" ca="1" si="99"/>
        <v>15</v>
      </c>
      <c r="CO12" s="102"/>
      <c r="CP12" s="57">
        <f t="shared" ca="1" si="100"/>
        <v>1000</v>
      </c>
      <c r="CQ12" s="57">
        <f t="shared" ca="1" si="101"/>
        <v>4500</v>
      </c>
      <c r="CR12" s="57">
        <f t="shared" ca="1" si="102"/>
        <v>2000</v>
      </c>
      <c r="CS12" s="57">
        <f t="shared" ca="1" si="103"/>
        <v>8</v>
      </c>
      <c r="CT12" s="57">
        <f t="shared" ca="1" si="104"/>
        <v>40</v>
      </c>
      <c r="CU12" s="57">
        <f t="shared" ca="1" si="105"/>
        <v>30</v>
      </c>
      <c r="CV12" s="57">
        <f t="shared" ca="1" si="106"/>
        <v>15</v>
      </c>
      <c r="CW12" s="57">
        <f t="shared" ca="1" si="107"/>
        <v>6</v>
      </c>
      <c r="CX12" s="57">
        <f t="shared" ca="1" si="108"/>
        <v>25</v>
      </c>
      <c r="CY12" s="57">
        <f t="shared" ca="1" si="109"/>
        <v>1000</v>
      </c>
      <c r="CZ12" s="57">
        <f t="shared" ca="1" si="110"/>
        <v>5000</v>
      </c>
      <c r="DA12" s="57">
        <f t="shared" ca="1" si="111"/>
        <v>12</v>
      </c>
      <c r="DB12" s="57">
        <f t="shared" ca="1" si="112"/>
        <v>100</v>
      </c>
      <c r="DC12" s="57">
        <f t="shared" ca="1" si="113"/>
        <v>110</v>
      </c>
      <c r="DD12" s="57">
        <f t="shared" ca="1" si="114"/>
        <v>200</v>
      </c>
      <c r="DE12" s="187">
        <f t="shared" ca="1" si="122"/>
        <v>2700</v>
      </c>
      <c r="DF12" s="101"/>
      <c r="DG12" s="57">
        <f t="shared" ca="1" si="60"/>
        <v>1800</v>
      </c>
      <c r="DH12" s="57">
        <f t="shared" ca="1" si="61"/>
        <v>2000</v>
      </c>
      <c r="DI12" s="57">
        <f t="shared" ca="1" si="62"/>
        <v>5000</v>
      </c>
      <c r="DJ12" s="57">
        <f t="shared" ca="1" si="115"/>
        <v>2000</v>
      </c>
      <c r="DK12" s="100" t="str">
        <f t="shared" ca="1" si="64"/>
        <v>-</v>
      </c>
      <c r="DL12" s="57">
        <f t="shared" ca="1" si="65"/>
        <v>900</v>
      </c>
      <c r="DM12" s="57">
        <f t="shared" ca="1" si="66"/>
        <v>1400</v>
      </c>
      <c r="DN12" s="57">
        <f t="shared" ca="1" si="67"/>
        <v>7500</v>
      </c>
      <c r="DO12" s="57">
        <f t="shared" ca="1" si="68"/>
        <v>6000</v>
      </c>
      <c r="DP12" s="57">
        <f t="shared" ca="1" si="69"/>
        <v>1300</v>
      </c>
      <c r="DQ12" s="100"/>
      <c r="DR12" s="57">
        <f t="shared" ca="1" si="116"/>
        <v>10</v>
      </c>
      <c r="DS12" s="57">
        <f t="shared" ca="1" si="117"/>
        <v>15</v>
      </c>
      <c r="DT12" s="57">
        <f t="shared" ca="1" si="118"/>
        <v>15</v>
      </c>
      <c r="DU12" s="185"/>
      <c r="DV12" s="62">
        <f t="shared" ca="1" si="119"/>
        <v>300</v>
      </c>
      <c r="DW12" s="82">
        <f t="shared" ca="1" si="120"/>
        <v>300</v>
      </c>
      <c r="DX12" s="82">
        <f t="shared" ca="1" si="121"/>
        <v>30</v>
      </c>
      <c r="DZ12" s="200"/>
      <c r="EA12" s="169" t="s">
        <v>177</v>
      </c>
      <c r="EB12" s="173">
        <v>88.701999999999998</v>
      </c>
    </row>
    <row r="13" spans="1:132" x14ac:dyDescent="0.15">
      <c r="A13" s="59" t="s">
        <v>292</v>
      </c>
      <c r="B13" s="60">
        <f t="shared" ca="1" si="72"/>
        <v>42443</v>
      </c>
      <c r="C13" s="103"/>
      <c r="D13" s="103"/>
      <c r="E13" s="68">
        <f t="shared" ca="1" si="0"/>
        <v>54.79</v>
      </c>
      <c r="F13" s="68">
        <f t="shared" ca="1" si="73"/>
        <v>51.928000000000004</v>
      </c>
      <c r="G13" s="103"/>
      <c r="H13" s="103"/>
      <c r="I13" s="68">
        <f t="shared" ca="1" si="1"/>
        <v>52.282999999999994</v>
      </c>
      <c r="J13" s="68">
        <f t="shared" ca="1" si="2"/>
        <v>47.274999999999999</v>
      </c>
      <c r="K13" s="103"/>
      <c r="L13" s="68">
        <f t="shared" ca="1" si="4"/>
        <v>72.150000000000006</v>
      </c>
      <c r="M13" s="68">
        <f t="shared" ca="1" si="5"/>
        <v>64.784999999999997</v>
      </c>
      <c r="N13" s="68">
        <f t="shared" ca="1" si="6"/>
        <v>72.653999999999996</v>
      </c>
      <c r="O13" s="68">
        <f t="shared" ca="1" si="7"/>
        <v>66.305000000000007</v>
      </c>
      <c r="P13" s="103"/>
      <c r="Q13" s="68">
        <f t="shared" ca="1" si="9"/>
        <v>54.230000000000004</v>
      </c>
      <c r="R13" s="68">
        <f t="shared" ca="1" si="10"/>
        <v>52.925999999999995</v>
      </c>
      <c r="S13" s="68">
        <f t="shared" ca="1" si="11"/>
        <v>67.320999999999998</v>
      </c>
      <c r="T13" s="68">
        <f t="shared" ca="1" si="12"/>
        <v>56.236000000000004</v>
      </c>
      <c r="U13" s="68">
        <f t="shared" ca="1" si="13"/>
        <v>52.100000000000009</v>
      </c>
      <c r="V13" s="68">
        <f t="shared" ca="1" si="14"/>
        <v>51.603000000000002</v>
      </c>
      <c r="W13" s="68">
        <f t="shared" ca="1" si="15"/>
        <v>45.633000000000003</v>
      </c>
      <c r="X13" s="68">
        <f t="shared" ca="1" si="74"/>
        <v>56.367000000000004</v>
      </c>
      <c r="Y13" s="68">
        <f t="shared" ca="1" si="16"/>
        <v>54.701000000000001</v>
      </c>
      <c r="Z13" s="68">
        <f t="shared" ca="1" si="75"/>
        <v>51.17</v>
      </c>
      <c r="AA13" s="68">
        <f t="shared" ca="1" si="17"/>
        <v>51.171000000000006</v>
      </c>
      <c r="AB13" s="68">
        <f t="shared" ca="1" si="18"/>
        <v>50.140999999999998</v>
      </c>
      <c r="AC13" s="68">
        <f t="shared" ca="1" si="19"/>
        <v>50.847000000000001</v>
      </c>
      <c r="AD13" s="103"/>
      <c r="AE13" s="68">
        <f t="shared" ca="1" si="21"/>
        <v>71.657000000000011</v>
      </c>
      <c r="AF13" s="68">
        <f t="shared" ca="1" si="22"/>
        <v>73.317999999999998</v>
      </c>
      <c r="AG13" s="68">
        <f t="shared" ca="1" si="23"/>
        <v>69.652999999999992</v>
      </c>
      <c r="AH13" s="68">
        <f t="shared" ca="1" si="24"/>
        <v>61.078000000000003</v>
      </c>
      <c r="AI13" s="68">
        <f t="shared" ca="1" si="25"/>
        <v>60.417000000000002</v>
      </c>
      <c r="AJ13" s="68">
        <f t="shared" ca="1" si="26"/>
        <v>54.846999999999994</v>
      </c>
      <c r="AK13" s="68">
        <f t="shared" ca="1" si="27"/>
        <v>51.313999999999993</v>
      </c>
      <c r="AL13" s="68">
        <f t="shared" ca="1" si="28"/>
        <v>51.544000000000004</v>
      </c>
      <c r="AM13" s="68">
        <f t="shared" ca="1" si="29"/>
        <v>73.064999999999998</v>
      </c>
      <c r="AN13" s="68">
        <f t="shared" ca="1" si="30"/>
        <v>70.281000000000006</v>
      </c>
      <c r="AO13" s="68">
        <f t="shared" ca="1" si="31"/>
        <v>59.915999999999997</v>
      </c>
      <c r="AP13" s="68">
        <f t="shared" ca="1" si="32"/>
        <v>55.213999999999999</v>
      </c>
      <c r="AQ13" s="68">
        <f t="shared" ca="1" si="33"/>
        <v>54.798000000000002</v>
      </c>
      <c r="AR13" s="68">
        <f t="shared" ca="1" si="34"/>
        <v>52.781999999999996</v>
      </c>
      <c r="AS13" s="68">
        <f t="shared" ca="1" si="35"/>
        <v>50.048000000000002</v>
      </c>
      <c r="AT13" s="80">
        <f t="shared" ca="1" si="36"/>
        <v>84.926999999999992</v>
      </c>
      <c r="AU13" s="80">
        <f t="shared" ca="1" si="37"/>
        <v>81.268000000000001</v>
      </c>
      <c r="AV13" s="80">
        <f t="shared" ca="1" si="38"/>
        <v>79.88</v>
      </c>
      <c r="AW13" s="80">
        <f t="shared" ca="1" si="39"/>
        <v>79.194999999999993</v>
      </c>
      <c r="AX13" s="80">
        <f t="shared" ca="1" si="40"/>
        <v>76.823999999999998</v>
      </c>
      <c r="AY13" s="80">
        <f t="shared" ca="1" si="41"/>
        <v>66.579000000000008</v>
      </c>
      <c r="AZ13" s="103"/>
      <c r="BA13" s="80">
        <f t="shared" ca="1" si="42"/>
        <v>88.512</v>
      </c>
      <c r="BB13" s="80">
        <f t="shared" ca="1" si="43"/>
        <v>80.913999999999987</v>
      </c>
      <c r="BC13" s="80">
        <f t="shared" ca="1" si="44"/>
        <v>76.599000000000004</v>
      </c>
      <c r="BD13" s="80">
        <f t="shared" ca="1" si="45"/>
        <v>76.24799999999999</v>
      </c>
      <c r="BE13" s="80">
        <f t="shared" ca="1" si="46"/>
        <v>74.917000000000002</v>
      </c>
      <c r="BF13" s="103"/>
      <c r="BG13" s="69">
        <f t="shared" ca="1" si="48"/>
        <v>70.323999999999998</v>
      </c>
      <c r="BH13" s="69">
        <f t="shared" ca="1" si="49"/>
        <v>64.210999999999999</v>
      </c>
      <c r="BI13" s="69">
        <f t="shared" ca="1" si="50"/>
        <v>58.42</v>
      </c>
      <c r="BJ13" s="188"/>
      <c r="BK13" s="69">
        <f t="shared" ca="1" si="76"/>
        <v>52.745999999999995</v>
      </c>
      <c r="BL13" s="69">
        <f t="shared" ca="1" si="77"/>
        <v>48.408000000000001</v>
      </c>
      <c r="BM13" s="69">
        <f t="shared" ca="1" si="78"/>
        <v>51.232000000000006</v>
      </c>
      <c r="BN13" s="183"/>
      <c r="BO13" s="183"/>
      <c r="BP13" s="81">
        <f t="shared" ca="1" si="79"/>
        <v>600</v>
      </c>
      <c r="BQ13" s="61">
        <f t="shared" ca="1" si="80"/>
        <v>800</v>
      </c>
      <c r="BR13" s="102"/>
      <c r="BS13" s="102"/>
      <c r="BT13" s="57">
        <f t="shared" ca="1" si="81"/>
        <v>150</v>
      </c>
      <c r="BU13" s="57">
        <f t="shared" ca="1" si="82"/>
        <v>200</v>
      </c>
      <c r="BV13" s="185"/>
      <c r="BW13" s="82">
        <f t="shared" ca="1" si="83"/>
        <v>150</v>
      </c>
      <c r="BX13" s="62">
        <f t="shared" ca="1" si="84"/>
        <v>300</v>
      </c>
      <c r="BY13" s="57">
        <f t="shared" ca="1" si="85"/>
        <v>10</v>
      </c>
      <c r="BZ13" s="57">
        <f t="shared" ca="1" si="86"/>
        <v>25</v>
      </c>
      <c r="CA13" s="102"/>
      <c r="CB13" s="57">
        <f t="shared" ca="1" si="87"/>
        <v>2000</v>
      </c>
      <c r="CC13" s="57">
        <f t="shared" ca="1" si="88"/>
        <v>30</v>
      </c>
      <c r="CD13" s="57">
        <f t="shared" ca="1" si="89"/>
        <v>12</v>
      </c>
      <c r="CE13" s="57">
        <f t="shared" ca="1" si="90"/>
        <v>150</v>
      </c>
      <c r="CF13" s="57">
        <f t="shared" ca="1" si="91"/>
        <v>1500</v>
      </c>
      <c r="CG13" s="57">
        <f t="shared" ca="1" si="92"/>
        <v>10</v>
      </c>
      <c r="CH13" s="57">
        <f t="shared" ca="1" si="93"/>
        <v>800</v>
      </c>
      <c r="CI13" s="57">
        <f t="shared" ca="1" si="94"/>
        <v>130</v>
      </c>
      <c r="CJ13" s="57">
        <f t="shared" ca="1" si="95"/>
        <v>15</v>
      </c>
      <c r="CK13" s="57">
        <f t="shared" ca="1" si="96"/>
        <v>15</v>
      </c>
      <c r="CL13" s="57">
        <f t="shared" ca="1" si="97"/>
        <v>1000</v>
      </c>
      <c r="CM13" s="57">
        <f t="shared" ca="1" si="98"/>
        <v>1000</v>
      </c>
      <c r="CN13" s="57">
        <f t="shared" ca="1" si="99"/>
        <v>20</v>
      </c>
      <c r="CO13" s="102"/>
      <c r="CP13" s="57">
        <f t="shared" ca="1" si="100"/>
        <v>1000</v>
      </c>
      <c r="CQ13" s="57">
        <f t="shared" ca="1" si="101"/>
        <v>3800</v>
      </c>
      <c r="CR13" s="57">
        <f t="shared" ca="1" si="102"/>
        <v>1700</v>
      </c>
      <c r="CS13" s="57">
        <f t="shared" ca="1" si="103"/>
        <v>8</v>
      </c>
      <c r="CT13" s="57">
        <f t="shared" ca="1" si="104"/>
        <v>40</v>
      </c>
      <c r="CU13" s="57">
        <f t="shared" ca="1" si="105"/>
        <v>30</v>
      </c>
      <c r="CV13" s="57">
        <f t="shared" ca="1" si="106"/>
        <v>15</v>
      </c>
      <c r="CW13" s="57">
        <f t="shared" ca="1" si="107"/>
        <v>6</v>
      </c>
      <c r="CX13" s="57">
        <f t="shared" ca="1" si="108"/>
        <v>20</v>
      </c>
      <c r="CY13" s="57">
        <f t="shared" ca="1" si="109"/>
        <v>1000</v>
      </c>
      <c r="CZ13" s="57">
        <f t="shared" ca="1" si="110"/>
        <v>5000</v>
      </c>
      <c r="DA13" s="57">
        <f t="shared" ca="1" si="111"/>
        <v>12</v>
      </c>
      <c r="DB13" s="57">
        <f t="shared" ca="1" si="112"/>
        <v>150</v>
      </c>
      <c r="DC13" s="57">
        <f t="shared" ca="1" si="113"/>
        <v>120</v>
      </c>
      <c r="DD13" s="57">
        <f t="shared" ca="1" si="114"/>
        <v>200</v>
      </c>
      <c r="DE13" s="186">
        <f t="shared" ca="1" si="122"/>
        <v>2800</v>
      </c>
      <c r="DF13" s="101"/>
      <c r="DG13" s="57">
        <f t="shared" ca="1" si="60"/>
        <v>2800</v>
      </c>
      <c r="DH13" s="57">
        <f t="shared" ca="1" si="61"/>
        <v>2400</v>
      </c>
      <c r="DI13" s="57">
        <f t="shared" ca="1" si="62"/>
        <v>4500</v>
      </c>
      <c r="DJ13" s="57">
        <f t="shared" ca="1" si="115"/>
        <v>2200</v>
      </c>
      <c r="DK13" s="100" t="str">
        <f t="shared" ca="1" si="64"/>
        <v>-</v>
      </c>
      <c r="DL13" s="57">
        <f t="shared" ca="1" si="65"/>
        <v>350</v>
      </c>
      <c r="DM13" s="57">
        <f t="shared" ca="1" si="66"/>
        <v>400</v>
      </c>
      <c r="DN13" s="57">
        <f t="shared" ca="1" si="67"/>
        <v>6500</v>
      </c>
      <c r="DO13" s="57">
        <f t="shared" ca="1" si="68"/>
        <v>5800</v>
      </c>
      <c r="DP13" s="57">
        <f t="shared" ca="1" si="69"/>
        <v>1200</v>
      </c>
      <c r="DQ13" s="100"/>
      <c r="DR13" s="57">
        <f t="shared" ca="1" si="116"/>
        <v>10</v>
      </c>
      <c r="DS13" s="57">
        <f t="shared" ca="1" si="117"/>
        <v>12</v>
      </c>
      <c r="DT13" s="57">
        <f t="shared" ca="1" si="118"/>
        <v>15</v>
      </c>
      <c r="DU13" s="185"/>
      <c r="DV13" s="62">
        <f t="shared" ca="1" si="119"/>
        <v>280</v>
      </c>
      <c r="DW13" s="82">
        <f t="shared" ca="1" si="120"/>
        <v>300</v>
      </c>
      <c r="DX13" s="82">
        <f t="shared" ca="1" si="121"/>
        <v>30</v>
      </c>
      <c r="DZ13" s="201"/>
      <c r="EA13" s="64" t="s">
        <v>178</v>
      </c>
      <c r="EB13" s="174">
        <v>88.841999999999999</v>
      </c>
    </row>
    <row r="14" spans="1:132" x14ac:dyDescent="0.15">
      <c r="A14" s="59" t="s">
        <v>293</v>
      </c>
      <c r="B14" s="56">
        <f t="shared" ca="1" si="72"/>
        <v>42453</v>
      </c>
      <c r="C14" s="103"/>
      <c r="D14" s="103"/>
      <c r="E14" s="68">
        <f t="shared" ca="1" si="0"/>
        <v>55.304000000000002</v>
      </c>
      <c r="F14" s="68">
        <f t="shared" ca="1" si="73"/>
        <v>51.771000000000001</v>
      </c>
      <c r="G14" s="103"/>
      <c r="H14" s="103"/>
      <c r="I14" s="68">
        <f t="shared" ca="1" si="1"/>
        <v>52.459999999999994</v>
      </c>
      <c r="J14" s="68">
        <f t="shared" ca="1" si="2"/>
        <v>47.608999999999995</v>
      </c>
      <c r="K14" s="103"/>
      <c r="L14" s="68">
        <f t="shared" ca="1" si="4"/>
        <v>72.376999999999995</v>
      </c>
      <c r="M14" s="68">
        <f t="shared" ca="1" si="5"/>
        <v>65.093000000000004</v>
      </c>
      <c r="N14" s="68">
        <f t="shared" ca="1" si="6"/>
        <v>72.841999999999999</v>
      </c>
      <c r="O14" s="68">
        <f t="shared" ca="1" si="7"/>
        <v>67.537000000000006</v>
      </c>
      <c r="P14" s="103"/>
      <c r="Q14" s="68">
        <f t="shared" ca="1" si="9"/>
        <v>54.535000000000004</v>
      </c>
      <c r="R14" s="68">
        <f t="shared" ca="1" si="10"/>
        <v>54.169999999999995</v>
      </c>
      <c r="S14" s="68">
        <f t="shared" ca="1" si="11"/>
        <v>67.185000000000002</v>
      </c>
      <c r="T14" s="68">
        <f t="shared" ca="1" si="12"/>
        <v>56.650000000000006</v>
      </c>
      <c r="U14" s="68">
        <f t="shared" ca="1" si="13"/>
        <v>52.240000000000009</v>
      </c>
      <c r="V14" s="68">
        <f t="shared" ca="1" si="14"/>
        <v>52.094999999999999</v>
      </c>
      <c r="W14" s="68">
        <f t="shared" ca="1" si="15"/>
        <v>45.661000000000001</v>
      </c>
      <c r="X14" s="68">
        <f t="shared" ca="1" si="74"/>
        <v>57.045000000000002</v>
      </c>
      <c r="Y14" s="68">
        <f t="shared" ca="1" si="16"/>
        <v>54.513000000000005</v>
      </c>
      <c r="Z14" s="68">
        <f t="shared" ca="1" si="75"/>
        <v>50.994999999999997</v>
      </c>
      <c r="AA14" s="68">
        <f t="shared" ca="1" si="17"/>
        <v>51.001000000000005</v>
      </c>
      <c r="AB14" s="68">
        <f t="shared" ca="1" si="18"/>
        <v>49.911999999999999</v>
      </c>
      <c r="AC14" s="68">
        <f t="shared" ca="1" si="19"/>
        <v>50.844999999999999</v>
      </c>
      <c r="AD14" s="103"/>
      <c r="AE14" s="68">
        <f t="shared" ca="1" si="21"/>
        <v>71.882000000000005</v>
      </c>
      <c r="AF14" s="68">
        <f t="shared" ca="1" si="22"/>
        <v>73.544000000000011</v>
      </c>
      <c r="AG14" s="68">
        <f t="shared" ca="1" si="23"/>
        <v>69.701999999999998</v>
      </c>
      <c r="AH14" s="68">
        <f t="shared" ca="1" si="24"/>
        <v>61.113</v>
      </c>
      <c r="AI14" s="68">
        <f t="shared" ca="1" si="25"/>
        <v>60.322000000000003</v>
      </c>
      <c r="AJ14" s="68">
        <f t="shared" ca="1" si="26"/>
        <v>54.920999999999999</v>
      </c>
      <c r="AK14" s="68">
        <f t="shared" ca="1" si="27"/>
        <v>51.503999999999991</v>
      </c>
      <c r="AL14" s="68">
        <f t="shared" ca="1" si="28"/>
        <v>51.379000000000005</v>
      </c>
      <c r="AM14" s="68">
        <f t="shared" ca="1" si="29"/>
        <v>73.137</v>
      </c>
      <c r="AN14" s="68">
        <f t="shared" ca="1" si="30"/>
        <v>70.423000000000002</v>
      </c>
      <c r="AO14" s="68">
        <f t="shared" ca="1" si="31"/>
        <v>60.076999999999998</v>
      </c>
      <c r="AP14" s="68">
        <f t="shared" ca="1" si="32"/>
        <v>55.262999999999998</v>
      </c>
      <c r="AQ14" s="68">
        <f t="shared" ca="1" si="33"/>
        <v>55.623000000000005</v>
      </c>
      <c r="AR14" s="68">
        <f t="shared" ca="1" si="34"/>
        <v>53.16</v>
      </c>
      <c r="AS14" s="68">
        <f t="shared" ca="1" si="35"/>
        <v>49.642000000000003</v>
      </c>
      <c r="AT14" s="80">
        <f t="shared" ca="1" si="36"/>
        <v>84.700999999999993</v>
      </c>
      <c r="AU14" s="80">
        <f t="shared" ca="1" si="37"/>
        <v>81.334000000000003</v>
      </c>
      <c r="AV14" s="80">
        <f t="shared" ca="1" si="38"/>
        <v>79.394000000000005</v>
      </c>
      <c r="AW14" s="80">
        <f t="shared" ca="1" si="39"/>
        <v>79.036000000000001</v>
      </c>
      <c r="AX14" s="80">
        <f t="shared" ca="1" si="40"/>
        <v>76.876999999999995</v>
      </c>
      <c r="AY14" s="80">
        <f t="shared" ca="1" si="41"/>
        <v>66.436000000000007</v>
      </c>
      <c r="AZ14" s="103"/>
      <c r="BA14" s="80">
        <f t="shared" ca="1" si="42"/>
        <v>88.227000000000004</v>
      </c>
      <c r="BB14" s="80">
        <f t="shared" ca="1" si="43"/>
        <v>81.03</v>
      </c>
      <c r="BC14" s="80">
        <f t="shared" ca="1" si="44"/>
        <v>76.488</v>
      </c>
      <c r="BD14" s="80">
        <f t="shared" ca="1" si="45"/>
        <v>76.158999999999992</v>
      </c>
      <c r="BE14" s="80">
        <f t="shared" ca="1" si="46"/>
        <v>74.843999999999994</v>
      </c>
      <c r="BF14" s="103"/>
      <c r="BG14" s="69">
        <f t="shared" ca="1" si="48"/>
        <v>70.503</v>
      </c>
      <c r="BH14" s="69">
        <f t="shared" ca="1" si="49"/>
        <v>64.088999999999999</v>
      </c>
      <c r="BI14" s="69">
        <f t="shared" ca="1" si="50"/>
        <v>58.567999999999998</v>
      </c>
      <c r="BJ14" s="188"/>
      <c r="BK14" s="69">
        <f t="shared" ca="1" si="76"/>
        <v>52.941000000000003</v>
      </c>
      <c r="BL14" s="69">
        <f t="shared" ca="1" si="77"/>
        <v>48.254000000000005</v>
      </c>
      <c r="BM14" s="69">
        <f t="shared" ca="1" si="78"/>
        <v>51.468000000000004</v>
      </c>
      <c r="BN14" s="183"/>
      <c r="BO14" s="183"/>
      <c r="BP14" s="81">
        <f t="shared" ca="1" si="79"/>
        <v>600</v>
      </c>
      <c r="BQ14" s="61">
        <f t="shared" ca="1" si="80"/>
        <v>900</v>
      </c>
      <c r="BR14" s="102"/>
      <c r="BS14" s="102"/>
      <c r="BT14" s="57">
        <f t="shared" ca="1" si="81"/>
        <v>120</v>
      </c>
      <c r="BU14" s="57">
        <f t="shared" ca="1" si="82"/>
        <v>250</v>
      </c>
      <c r="BV14" s="185"/>
      <c r="BW14" s="82">
        <f t="shared" ca="1" si="83"/>
        <v>130</v>
      </c>
      <c r="BX14" s="62">
        <f t="shared" ca="1" si="84"/>
        <v>400</v>
      </c>
      <c r="BY14" s="57">
        <f t="shared" ca="1" si="85"/>
        <v>5</v>
      </c>
      <c r="BZ14" s="57">
        <f t="shared" ca="1" si="86"/>
        <v>20</v>
      </c>
      <c r="CA14" s="102"/>
      <c r="CB14" s="57">
        <f t="shared" ca="1" si="87"/>
        <v>2000</v>
      </c>
      <c r="CC14" s="57">
        <f t="shared" ca="1" si="88"/>
        <v>20</v>
      </c>
      <c r="CD14" s="57">
        <f t="shared" ca="1" si="89"/>
        <v>12</v>
      </c>
      <c r="CE14" s="57">
        <f t="shared" ca="1" si="90"/>
        <v>150</v>
      </c>
      <c r="CF14" s="57">
        <f t="shared" ca="1" si="91"/>
        <v>1400</v>
      </c>
      <c r="CG14" s="57">
        <f t="shared" ca="1" si="92"/>
        <v>12</v>
      </c>
      <c r="CH14" s="57">
        <f t="shared" ca="1" si="93"/>
        <v>800</v>
      </c>
      <c r="CI14" s="57">
        <f t="shared" ca="1" si="94"/>
        <v>150</v>
      </c>
      <c r="CJ14" s="57">
        <f t="shared" ca="1" si="95"/>
        <v>15</v>
      </c>
      <c r="CK14" s="57">
        <f t="shared" ca="1" si="96"/>
        <v>15</v>
      </c>
      <c r="CL14" s="57">
        <f t="shared" ca="1" si="97"/>
        <v>900</v>
      </c>
      <c r="CM14" s="57">
        <f t="shared" ca="1" si="98"/>
        <v>600</v>
      </c>
      <c r="CN14" s="57">
        <f t="shared" ca="1" si="99"/>
        <v>25</v>
      </c>
      <c r="CO14" s="102"/>
      <c r="CP14" s="57">
        <f t="shared" ca="1" si="100"/>
        <v>900</v>
      </c>
      <c r="CQ14" s="57">
        <f t="shared" ca="1" si="101"/>
        <v>5800</v>
      </c>
      <c r="CR14" s="57">
        <f t="shared" ca="1" si="102"/>
        <v>3000</v>
      </c>
      <c r="CS14" s="57">
        <f t="shared" ca="1" si="103"/>
        <v>20</v>
      </c>
      <c r="CT14" s="57">
        <f t="shared" ca="1" si="104"/>
        <v>30</v>
      </c>
      <c r="CU14" s="57">
        <f t="shared" ca="1" si="105"/>
        <v>30</v>
      </c>
      <c r="CV14" s="57">
        <f t="shared" ca="1" si="106"/>
        <v>12</v>
      </c>
      <c r="CW14" s="57">
        <f t="shared" ca="1" si="107"/>
        <v>6</v>
      </c>
      <c r="CX14" s="57">
        <f t="shared" ca="1" si="108"/>
        <v>20</v>
      </c>
      <c r="CY14" s="57">
        <f t="shared" ca="1" si="109"/>
        <v>1000</v>
      </c>
      <c r="CZ14" s="57">
        <f t="shared" ca="1" si="110"/>
        <v>4500</v>
      </c>
      <c r="DA14" s="57">
        <f t="shared" ca="1" si="111"/>
        <v>15</v>
      </c>
      <c r="DB14" s="57">
        <f t="shared" ca="1" si="112"/>
        <v>250</v>
      </c>
      <c r="DC14" s="57">
        <f t="shared" ca="1" si="113"/>
        <v>120</v>
      </c>
      <c r="DD14" s="57">
        <f t="shared" ca="1" si="114"/>
        <v>200</v>
      </c>
      <c r="DE14" s="101"/>
      <c r="DF14" s="101"/>
      <c r="DG14" s="57">
        <f t="shared" ca="1" si="60"/>
        <v>600</v>
      </c>
      <c r="DH14" s="57">
        <f t="shared" ca="1" si="61"/>
        <v>1400</v>
      </c>
      <c r="DI14" s="57">
        <f t="shared" ca="1" si="62"/>
        <v>4500</v>
      </c>
      <c r="DJ14" s="57">
        <f t="shared" ca="1" si="115"/>
        <v>2000</v>
      </c>
      <c r="DK14" s="100" t="str">
        <f t="shared" ca="1" si="64"/>
        <v>-</v>
      </c>
      <c r="DL14" s="57">
        <f t="shared" ca="1" si="65"/>
        <v>600</v>
      </c>
      <c r="DM14" s="57">
        <f t="shared" ca="1" si="66"/>
        <v>600</v>
      </c>
      <c r="DN14" s="57">
        <f t="shared" ca="1" si="67"/>
        <v>7000</v>
      </c>
      <c r="DO14" s="57">
        <f t="shared" ca="1" si="68"/>
        <v>5800</v>
      </c>
      <c r="DP14" s="57">
        <f t="shared" ca="1" si="69"/>
        <v>1500</v>
      </c>
      <c r="DQ14" s="100"/>
      <c r="DR14" s="57">
        <f t="shared" ca="1" si="116"/>
        <v>12</v>
      </c>
      <c r="DS14" s="57">
        <f t="shared" ca="1" si="117"/>
        <v>15</v>
      </c>
      <c r="DT14" s="57">
        <f t="shared" ca="1" si="118"/>
        <v>15</v>
      </c>
      <c r="DU14" s="185"/>
      <c r="DV14" s="62">
        <f t="shared" ca="1" si="119"/>
        <v>250</v>
      </c>
      <c r="DW14" s="82">
        <f t="shared" ca="1" si="120"/>
        <v>220</v>
      </c>
      <c r="DX14" s="82">
        <f t="shared" ca="1" si="121"/>
        <v>30</v>
      </c>
      <c r="DZ14" s="199" t="s">
        <v>35</v>
      </c>
      <c r="EA14" s="63" t="s">
        <v>179</v>
      </c>
      <c r="EB14" s="172">
        <v>75.694999999999993</v>
      </c>
    </row>
    <row r="15" spans="1:132" x14ac:dyDescent="0.15">
      <c r="A15" s="59" t="s">
        <v>294</v>
      </c>
      <c r="B15" s="56">
        <f t="shared" ca="1" si="72"/>
        <v>42457</v>
      </c>
      <c r="C15" s="103"/>
      <c r="D15" s="103"/>
      <c r="E15" s="68">
        <f t="shared" ca="1" si="0"/>
        <v>55.533000000000001</v>
      </c>
      <c r="F15" s="68">
        <f t="shared" ca="1" si="73"/>
        <v>51.587000000000003</v>
      </c>
      <c r="G15" s="103"/>
      <c r="H15" s="103"/>
      <c r="I15" s="68">
        <f t="shared" ca="1" si="1"/>
        <v>52.679999999999993</v>
      </c>
      <c r="J15" s="68">
        <f t="shared" ca="1" si="2"/>
        <v>46.845999999999997</v>
      </c>
      <c r="K15" s="103"/>
      <c r="L15" s="68">
        <f t="shared" ca="1" si="4"/>
        <v>72.131</v>
      </c>
      <c r="M15" s="68">
        <f t="shared" ca="1" si="5"/>
        <v>65.031999999999996</v>
      </c>
      <c r="N15" s="68">
        <f t="shared" ca="1" si="6"/>
        <v>71.946999999999989</v>
      </c>
      <c r="O15" s="68">
        <f t="shared" ca="1" si="7"/>
        <v>66.87</v>
      </c>
      <c r="P15" s="103"/>
      <c r="Q15" s="68">
        <f t="shared" ca="1" si="9"/>
        <v>54.859000000000002</v>
      </c>
      <c r="R15" s="68">
        <f t="shared" ca="1" si="10"/>
        <v>52.427999999999997</v>
      </c>
      <c r="S15" s="68">
        <f t="shared" ca="1" si="11"/>
        <v>65.956999999999994</v>
      </c>
      <c r="T15" s="68">
        <f t="shared" ca="1" si="12"/>
        <v>56.454000000000008</v>
      </c>
      <c r="U15" s="68">
        <f t="shared" ca="1" si="13"/>
        <v>52.311000000000007</v>
      </c>
      <c r="V15" s="68">
        <f t="shared" ca="1" si="14"/>
        <v>51.186999999999998</v>
      </c>
      <c r="W15" s="68">
        <f t="shared" ca="1" si="15"/>
        <v>44.84</v>
      </c>
      <c r="X15" s="68">
        <f t="shared" ca="1" si="74"/>
        <v>57.525000000000006</v>
      </c>
      <c r="Y15" s="68">
        <f t="shared" ca="1" si="16"/>
        <v>54.329000000000001</v>
      </c>
      <c r="Z15" s="68">
        <f t="shared" ca="1" si="75"/>
        <v>50.695</v>
      </c>
      <c r="AA15" s="68">
        <f t="shared" ca="1" si="17"/>
        <v>51.113</v>
      </c>
      <c r="AB15" s="68">
        <f t="shared" ca="1" si="18"/>
        <v>50.028999999999996</v>
      </c>
      <c r="AC15" s="68">
        <f t="shared" ca="1" si="19"/>
        <v>50.756999999999998</v>
      </c>
      <c r="AD15" s="103"/>
      <c r="AE15" s="68">
        <f t="shared" ca="1" si="21"/>
        <v>71.378</v>
      </c>
      <c r="AF15" s="68">
        <f t="shared" ca="1" si="22"/>
        <v>72.991</v>
      </c>
      <c r="AG15" s="68">
        <f t="shared" ca="1" si="23"/>
        <v>70.078999999999994</v>
      </c>
      <c r="AH15" s="68">
        <f t="shared" ca="1" si="24"/>
        <v>60.642000000000003</v>
      </c>
      <c r="AI15" s="68">
        <f t="shared" ca="1" si="25"/>
        <v>61.033000000000001</v>
      </c>
      <c r="AJ15" s="68">
        <f t="shared" ca="1" si="26"/>
        <v>55.197000000000003</v>
      </c>
      <c r="AK15" s="68">
        <f t="shared" ca="1" si="27"/>
        <v>51.495999999999995</v>
      </c>
      <c r="AL15" s="68">
        <f t="shared" ca="1" si="28"/>
        <v>51.218000000000004</v>
      </c>
      <c r="AM15" s="68">
        <f t="shared" ca="1" si="29"/>
        <v>73.228999999999999</v>
      </c>
      <c r="AN15" s="68">
        <f t="shared" ca="1" si="30"/>
        <v>70.619</v>
      </c>
      <c r="AO15" s="68">
        <f t="shared" ca="1" si="31"/>
        <v>60.442999999999998</v>
      </c>
      <c r="AP15" s="68">
        <f t="shared" ca="1" si="32"/>
        <v>54.918999999999997</v>
      </c>
      <c r="AQ15" s="68">
        <f t="shared" ca="1" si="33"/>
        <v>54.554000000000002</v>
      </c>
      <c r="AR15" s="68">
        <f t="shared" ca="1" si="34"/>
        <v>52.884999999999998</v>
      </c>
      <c r="AS15" s="68">
        <f t="shared" ca="1" si="35"/>
        <v>49.465000000000003</v>
      </c>
      <c r="AT15" s="80">
        <f t="shared" ca="1" si="36"/>
        <v>85.067999999999998</v>
      </c>
      <c r="AU15" s="80">
        <f t="shared" ca="1" si="37"/>
        <v>81.307000000000002</v>
      </c>
      <c r="AV15" s="80">
        <f t="shared" ca="1" si="38"/>
        <v>79.307999999999993</v>
      </c>
      <c r="AW15" s="80">
        <f t="shared" ca="1" si="39"/>
        <v>79.138000000000005</v>
      </c>
      <c r="AX15" s="80">
        <f t="shared" ca="1" si="40"/>
        <v>76.870999999999995</v>
      </c>
      <c r="AY15" s="80">
        <f t="shared" ca="1" si="41"/>
        <v>66.600999999999999</v>
      </c>
      <c r="AZ15" s="103"/>
      <c r="BA15" s="80">
        <f t="shared" ca="1" si="42"/>
        <v>86.722999999999999</v>
      </c>
      <c r="BB15" s="80">
        <f t="shared" ca="1" si="43"/>
        <v>80.574999999999989</v>
      </c>
      <c r="BC15" s="80">
        <f t="shared" ca="1" si="44"/>
        <v>75.981999999999999</v>
      </c>
      <c r="BD15" s="80">
        <f t="shared" ca="1" si="45"/>
        <v>74.971000000000004</v>
      </c>
      <c r="BE15" s="80">
        <f t="shared" ca="1" si="46"/>
        <v>74.893000000000001</v>
      </c>
      <c r="BF15" s="103"/>
      <c r="BG15" s="69">
        <f t="shared" ca="1" si="48"/>
        <v>70.094999999999999</v>
      </c>
      <c r="BH15" s="69">
        <f t="shared" ca="1" si="49"/>
        <v>63.704999999999998</v>
      </c>
      <c r="BI15" s="69">
        <f t="shared" ca="1" si="50"/>
        <v>58.040999999999997</v>
      </c>
      <c r="BJ15" s="188"/>
      <c r="BK15" s="69">
        <f t="shared" ca="1" si="76"/>
        <v>52.515999999999998</v>
      </c>
      <c r="BL15" s="69">
        <f t="shared" ca="1" si="77"/>
        <v>48.06</v>
      </c>
      <c r="BM15" s="69">
        <f t="shared" ca="1" si="78"/>
        <v>50.692000000000007</v>
      </c>
      <c r="BN15" s="183"/>
      <c r="BO15" s="183"/>
      <c r="BP15" s="81">
        <f t="shared" ca="1" si="79"/>
        <v>300</v>
      </c>
      <c r="BQ15" s="61">
        <f t="shared" ca="1" si="80"/>
        <v>900</v>
      </c>
      <c r="BR15" s="102"/>
      <c r="BS15" s="102"/>
      <c r="BT15" s="57">
        <f t="shared" ca="1" si="81"/>
        <v>120</v>
      </c>
      <c r="BU15" s="57">
        <f t="shared" ca="1" si="82"/>
        <v>200</v>
      </c>
      <c r="BV15" s="185"/>
      <c r="BW15" s="82">
        <f t="shared" ca="1" si="83"/>
        <v>150</v>
      </c>
      <c r="BX15" s="62">
        <f t="shared" ca="1" si="84"/>
        <v>500</v>
      </c>
      <c r="BY15" s="57">
        <f t="shared" ca="1" si="85"/>
        <v>30</v>
      </c>
      <c r="BZ15" s="57">
        <f t="shared" ca="1" si="86"/>
        <v>20</v>
      </c>
      <c r="CA15" s="102"/>
      <c r="CB15" s="57">
        <f t="shared" ca="1" si="87"/>
        <v>2200</v>
      </c>
      <c r="CC15" s="57">
        <f t="shared" ca="1" si="88"/>
        <v>20</v>
      </c>
      <c r="CD15" s="57">
        <f t="shared" ca="1" si="89"/>
        <v>15</v>
      </c>
      <c r="CE15" s="57">
        <f t="shared" ca="1" si="90"/>
        <v>180</v>
      </c>
      <c r="CF15" s="57">
        <f t="shared" ca="1" si="91"/>
        <v>1400</v>
      </c>
      <c r="CG15" s="57">
        <f t="shared" ca="1" si="92"/>
        <v>12</v>
      </c>
      <c r="CH15" s="57">
        <f t="shared" ca="1" si="93"/>
        <v>700</v>
      </c>
      <c r="CI15" s="57">
        <f t="shared" ca="1" si="94"/>
        <v>130</v>
      </c>
      <c r="CJ15" s="57">
        <f t="shared" ca="1" si="95"/>
        <v>15</v>
      </c>
      <c r="CK15" s="57">
        <f t="shared" ca="1" si="96"/>
        <v>20</v>
      </c>
      <c r="CL15" s="57">
        <f t="shared" ca="1" si="97"/>
        <v>1000</v>
      </c>
      <c r="CM15" s="57">
        <f t="shared" ca="1" si="98"/>
        <v>500</v>
      </c>
      <c r="CN15" s="57">
        <f t="shared" ca="1" si="99"/>
        <v>20</v>
      </c>
      <c r="CO15" s="102"/>
      <c r="CP15" s="57">
        <f t="shared" ca="1" si="100"/>
        <v>1000</v>
      </c>
      <c r="CQ15" s="57">
        <f t="shared" ca="1" si="101"/>
        <v>3000</v>
      </c>
      <c r="CR15" s="57">
        <f t="shared" ca="1" si="102"/>
        <v>2200</v>
      </c>
      <c r="CS15" s="57">
        <f t="shared" ca="1" si="103"/>
        <v>10</v>
      </c>
      <c r="CT15" s="57">
        <f t="shared" ca="1" si="104"/>
        <v>20</v>
      </c>
      <c r="CU15" s="57">
        <f t="shared" ca="1" si="105"/>
        <v>30</v>
      </c>
      <c r="CV15" s="57">
        <f t="shared" ca="1" si="106"/>
        <v>15</v>
      </c>
      <c r="CW15" s="57">
        <f t="shared" ca="1" si="107"/>
        <v>10</v>
      </c>
      <c r="CX15" s="57">
        <f t="shared" ca="1" si="108"/>
        <v>12</v>
      </c>
      <c r="CY15" s="57">
        <f t="shared" ca="1" si="109"/>
        <v>800</v>
      </c>
      <c r="CZ15" s="57">
        <f t="shared" ca="1" si="110"/>
        <v>4500</v>
      </c>
      <c r="DA15" s="57">
        <f t="shared" ca="1" si="111"/>
        <v>12</v>
      </c>
      <c r="DB15" s="57">
        <f t="shared" ca="1" si="112"/>
        <v>300</v>
      </c>
      <c r="DC15" s="57">
        <f t="shared" ca="1" si="113"/>
        <v>100</v>
      </c>
      <c r="DD15" s="57">
        <f t="shared" ca="1" si="114"/>
        <v>200</v>
      </c>
      <c r="DE15" s="101"/>
      <c r="DF15" s="101"/>
      <c r="DG15" s="57">
        <f t="shared" ca="1" si="60"/>
        <v>1600</v>
      </c>
      <c r="DH15" s="57">
        <f t="shared" ca="1" si="61"/>
        <v>200</v>
      </c>
      <c r="DI15" s="57">
        <f t="shared" ca="1" si="62"/>
        <v>3500</v>
      </c>
      <c r="DJ15" s="57">
        <f t="shared" ca="1" si="115"/>
        <v>2300</v>
      </c>
      <c r="DK15" s="100" t="str">
        <f t="shared" ca="1" si="64"/>
        <v>-</v>
      </c>
      <c r="DL15" s="57">
        <f t="shared" ca="1" si="65"/>
        <v>800</v>
      </c>
      <c r="DM15" s="57">
        <f t="shared" ca="1" si="66"/>
        <v>800</v>
      </c>
      <c r="DN15" s="57">
        <f t="shared" ca="1" si="67"/>
        <v>7000</v>
      </c>
      <c r="DO15" s="57">
        <f t="shared" ca="1" si="68"/>
        <v>6000</v>
      </c>
      <c r="DP15" s="57">
        <f t="shared" ca="1" si="69"/>
        <v>900</v>
      </c>
      <c r="DQ15" s="100"/>
      <c r="DR15" s="57">
        <f t="shared" ca="1" si="116"/>
        <v>15</v>
      </c>
      <c r="DS15" s="57">
        <f t="shared" ca="1" si="117"/>
        <v>15</v>
      </c>
      <c r="DT15" s="57">
        <f t="shared" ca="1" si="118"/>
        <v>15</v>
      </c>
      <c r="DU15" s="185"/>
      <c r="DV15" s="62">
        <f t="shared" ca="1" si="119"/>
        <v>250</v>
      </c>
      <c r="DW15" s="82">
        <f t="shared" ca="1" si="120"/>
        <v>260</v>
      </c>
      <c r="DX15" s="82">
        <f t="shared" ca="1" si="121"/>
        <v>30</v>
      </c>
      <c r="DZ15" s="200"/>
      <c r="EA15" s="169" t="s">
        <v>180</v>
      </c>
      <c r="EB15" s="173">
        <v>76.572000000000003</v>
      </c>
    </row>
    <row r="16" spans="1:132" x14ac:dyDescent="0.15">
      <c r="A16" s="59" t="s">
        <v>297</v>
      </c>
      <c r="B16" s="56">
        <f t="shared" ca="1" si="72"/>
        <v>42464</v>
      </c>
      <c r="C16" s="103"/>
      <c r="D16" s="103"/>
      <c r="E16" s="68">
        <f t="shared" ca="1" si="0"/>
        <v>54.988999999999997</v>
      </c>
      <c r="F16" s="68">
        <f t="shared" ca="1" si="73"/>
        <v>51.025000000000006</v>
      </c>
      <c r="G16" s="103"/>
      <c r="H16" s="103"/>
      <c r="I16" s="68">
        <f t="shared" ca="1" si="1"/>
        <v>52.413999999999994</v>
      </c>
      <c r="J16" s="68">
        <f t="shared" ca="1" si="2"/>
        <v>46.747999999999998</v>
      </c>
      <c r="K16" s="103"/>
      <c r="L16" s="68">
        <f t="shared" ca="1" si="4"/>
        <v>72.09899999999999</v>
      </c>
      <c r="M16" s="68">
        <f t="shared" ca="1" si="5"/>
        <v>64.963999999999999</v>
      </c>
      <c r="N16" s="68">
        <f t="shared" ca="1" si="6"/>
        <v>72.926999999999992</v>
      </c>
      <c r="O16" s="68">
        <f t="shared" ca="1" si="7"/>
        <v>66.466999999999999</v>
      </c>
      <c r="P16" s="103"/>
      <c r="Q16" s="68">
        <f t="shared" ca="1" si="9"/>
        <v>54.83</v>
      </c>
      <c r="R16" s="68">
        <f t="shared" ca="1" si="10"/>
        <v>52.036999999999992</v>
      </c>
      <c r="S16" s="68">
        <f t="shared" ca="1" si="11"/>
        <v>64.09</v>
      </c>
      <c r="T16" s="68">
        <f t="shared" ca="1" si="12"/>
        <v>56.148000000000003</v>
      </c>
      <c r="U16" s="68">
        <f t="shared" ca="1" si="13"/>
        <v>52.329000000000008</v>
      </c>
      <c r="V16" s="68">
        <f t="shared" ca="1" si="14"/>
        <v>51.001999999999995</v>
      </c>
      <c r="W16" s="68">
        <f t="shared" ca="1" si="15"/>
        <v>43.779000000000003</v>
      </c>
      <c r="X16" s="68">
        <f t="shared" ca="1" si="74"/>
        <v>56.134</v>
      </c>
      <c r="Y16" s="68">
        <f t="shared" ca="1" si="16"/>
        <v>53.475000000000001</v>
      </c>
      <c r="Z16" s="68">
        <f t="shared" ca="1" si="75"/>
        <v>50.344999999999999</v>
      </c>
      <c r="AA16" s="68">
        <f t="shared" ca="1" si="17"/>
        <v>51.017000000000003</v>
      </c>
      <c r="AB16" s="68">
        <f t="shared" ca="1" si="18"/>
        <v>50.110999999999997</v>
      </c>
      <c r="AC16" s="68">
        <f t="shared" ca="1" si="19"/>
        <v>50.69</v>
      </c>
      <c r="AD16" s="103"/>
      <c r="AE16" s="68">
        <f t="shared" ca="1" si="21"/>
        <v>71.388000000000005</v>
      </c>
      <c r="AF16" s="68">
        <f t="shared" ca="1" si="22"/>
        <v>73.111000000000004</v>
      </c>
      <c r="AG16" s="68">
        <f t="shared" ca="1" si="23"/>
        <v>67.185999999999993</v>
      </c>
      <c r="AH16" s="68">
        <f t="shared" ca="1" si="24"/>
        <v>60.372</v>
      </c>
      <c r="AI16" s="68">
        <f t="shared" ca="1" si="25"/>
        <v>60.754000000000005</v>
      </c>
      <c r="AJ16" s="68">
        <f t="shared" ca="1" si="26"/>
        <v>55.158000000000001</v>
      </c>
      <c r="AK16" s="68">
        <f t="shared" ca="1" si="27"/>
        <v>51.525999999999996</v>
      </c>
      <c r="AL16" s="68">
        <f t="shared" ca="1" si="28"/>
        <v>51.061000000000007</v>
      </c>
      <c r="AM16" s="68">
        <f t="shared" ca="1" si="29"/>
        <v>73.230999999999995</v>
      </c>
      <c r="AN16" s="68">
        <f t="shared" ca="1" si="30"/>
        <v>70.614000000000004</v>
      </c>
      <c r="AO16" s="68">
        <f t="shared" ca="1" si="31"/>
        <v>60.320999999999998</v>
      </c>
      <c r="AP16" s="68">
        <f t="shared" ca="1" si="32"/>
        <v>54.305</v>
      </c>
      <c r="AQ16" s="68">
        <f t="shared" ca="1" si="33"/>
        <v>55.763000000000005</v>
      </c>
      <c r="AR16" s="68">
        <f t="shared" ca="1" si="34"/>
        <v>52.298999999999999</v>
      </c>
      <c r="AS16" s="68">
        <f t="shared" ca="1" si="35"/>
        <v>49.21</v>
      </c>
      <c r="AT16" s="80">
        <f t="shared" ca="1" si="36"/>
        <v>85.266999999999996</v>
      </c>
      <c r="AU16" s="80">
        <f t="shared" ca="1" si="37"/>
        <v>81.317999999999998</v>
      </c>
      <c r="AV16" s="80">
        <f t="shared" ca="1" si="38"/>
        <v>79.31</v>
      </c>
      <c r="AW16" s="80">
        <f t="shared" ca="1" si="39"/>
        <v>79.153999999999996</v>
      </c>
      <c r="AX16" s="80">
        <f t="shared" ca="1" si="40"/>
        <v>76.894000000000005</v>
      </c>
      <c r="AY16" s="80">
        <f t="shared" ca="1" si="41"/>
        <v>66.665999999999997</v>
      </c>
      <c r="AZ16" s="103"/>
      <c r="BA16" s="80">
        <f t="shared" ca="1" si="42"/>
        <v>88.076999999999998</v>
      </c>
      <c r="BB16" s="80">
        <f t="shared" ca="1" si="43"/>
        <v>80.571999999999989</v>
      </c>
      <c r="BC16" s="80">
        <f t="shared" ca="1" si="44"/>
        <v>76.132999999999996</v>
      </c>
      <c r="BD16" s="80">
        <f t="shared" ca="1" si="45"/>
        <v>75.058999999999997</v>
      </c>
      <c r="BE16" s="80">
        <f t="shared" ca="1" si="46"/>
        <v>75.019000000000005</v>
      </c>
      <c r="BF16" s="103"/>
      <c r="BG16" s="69">
        <f t="shared" ca="1" si="48"/>
        <v>70.176999999999992</v>
      </c>
      <c r="BH16" s="69">
        <f t="shared" ca="1" si="49"/>
        <v>63.849000000000004</v>
      </c>
      <c r="BI16" s="69">
        <f t="shared" ca="1" si="50"/>
        <v>57.591999999999999</v>
      </c>
      <c r="BJ16" s="188"/>
      <c r="BK16" s="69">
        <f t="shared" ca="1" si="76"/>
        <v>51.85</v>
      </c>
      <c r="BL16" s="69">
        <f t="shared" ca="1" si="77"/>
        <v>47.837000000000003</v>
      </c>
      <c r="BM16" s="69">
        <f t="shared" ca="1" si="78"/>
        <v>50.63</v>
      </c>
      <c r="BN16" s="183"/>
      <c r="BO16" s="183"/>
      <c r="BP16" s="81">
        <f t="shared" ca="1" si="79"/>
        <v>600</v>
      </c>
      <c r="BQ16" s="61">
        <f t="shared" ca="1" si="80"/>
        <v>1100</v>
      </c>
      <c r="BR16" s="102"/>
      <c r="BS16" s="102"/>
      <c r="BT16" s="57">
        <f t="shared" ca="1" si="81"/>
        <v>110</v>
      </c>
      <c r="BU16" s="57">
        <f t="shared" ca="1" si="82"/>
        <v>300</v>
      </c>
      <c r="BV16" s="185"/>
      <c r="BW16" s="82">
        <f t="shared" ca="1" si="83"/>
        <v>150</v>
      </c>
      <c r="BX16" s="62">
        <f t="shared" ca="1" si="84"/>
        <v>400</v>
      </c>
      <c r="BY16" s="57">
        <f t="shared" ca="1" si="85"/>
        <v>15</v>
      </c>
      <c r="BZ16" s="57">
        <f t="shared" ca="1" si="86"/>
        <v>20</v>
      </c>
      <c r="CA16" s="102"/>
      <c r="CB16" s="57">
        <f t="shared" ca="1" si="87"/>
        <v>2300</v>
      </c>
      <c r="CC16" s="57">
        <f t="shared" ca="1" si="88"/>
        <v>40</v>
      </c>
      <c r="CD16" s="57">
        <f t="shared" ca="1" si="89"/>
        <v>20</v>
      </c>
      <c r="CE16" s="57">
        <f t="shared" ca="1" si="90"/>
        <v>200</v>
      </c>
      <c r="CF16" s="57">
        <f t="shared" ca="1" si="91"/>
        <v>1400</v>
      </c>
      <c r="CG16" s="57">
        <f t="shared" ca="1" si="92"/>
        <v>12</v>
      </c>
      <c r="CH16" s="57">
        <f t="shared" ca="1" si="93"/>
        <v>750</v>
      </c>
      <c r="CI16" s="57">
        <f t="shared" ca="1" si="94"/>
        <v>150</v>
      </c>
      <c r="CJ16" s="57">
        <f t="shared" ca="1" si="95"/>
        <v>20</v>
      </c>
      <c r="CK16" s="57">
        <f t="shared" ca="1" si="96"/>
        <v>20</v>
      </c>
      <c r="CL16" s="57">
        <f t="shared" ca="1" si="97"/>
        <v>1200</v>
      </c>
      <c r="CM16" s="57">
        <f t="shared" ca="1" si="98"/>
        <v>1000</v>
      </c>
      <c r="CN16" s="57">
        <f t="shared" ca="1" si="99"/>
        <v>20</v>
      </c>
      <c r="CO16" s="102"/>
      <c r="CP16" s="57">
        <f t="shared" ca="1" si="100"/>
        <v>1000</v>
      </c>
      <c r="CQ16" s="57">
        <f t="shared" ca="1" si="101"/>
        <v>3000</v>
      </c>
      <c r="CR16" s="57">
        <f t="shared" ca="1" si="102"/>
        <v>2000</v>
      </c>
      <c r="CS16" s="57">
        <f t="shared" ca="1" si="103"/>
        <v>12</v>
      </c>
      <c r="CT16" s="57">
        <f t="shared" ca="1" si="104"/>
        <v>25</v>
      </c>
      <c r="CU16" s="57">
        <f t="shared" ca="1" si="105"/>
        <v>30</v>
      </c>
      <c r="CV16" s="57">
        <f t="shared" ca="1" si="106"/>
        <v>12</v>
      </c>
      <c r="CW16" s="57">
        <f t="shared" ca="1" si="107"/>
        <v>10</v>
      </c>
      <c r="CX16" s="57">
        <f t="shared" ca="1" si="108"/>
        <v>10</v>
      </c>
      <c r="CY16" s="57">
        <f t="shared" ca="1" si="109"/>
        <v>800</v>
      </c>
      <c r="CZ16" s="57">
        <f t="shared" ca="1" si="110"/>
        <v>5000</v>
      </c>
      <c r="DA16" s="57">
        <f t="shared" ca="1" si="111"/>
        <v>15</v>
      </c>
      <c r="DB16" s="57">
        <f t="shared" ca="1" si="112"/>
        <v>200</v>
      </c>
      <c r="DC16" s="57">
        <f t="shared" ca="1" si="113"/>
        <v>110</v>
      </c>
      <c r="DD16" s="57">
        <f t="shared" ca="1" si="114"/>
        <v>200</v>
      </c>
      <c r="DE16" s="101"/>
      <c r="DF16" s="101"/>
      <c r="DG16" s="57">
        <f t="shared" ca="1" si="60"/>
        <v>2000</v>
      </c>
      <c r="DH16" s="57">
        <f t="shared" ca="1" si="61"/>
        <v>800</v>
      </c>
      <c r="DI16" s="57">
        <f t="shared" ca="1" si="62"/>
        <v>4500</v>
      </c>
      <c r="DJ16" s="57">
        <f t="shared" ca="1" si="115"/>
        <v>2200</v>
      </c>
      <c r="DK16" s="100" t="str">
        <f t="shared" ca="1" si="64"/>
        <v>-</v>
      </c>
      <c r="DL16" s="57">
        <f t="shared" ca="1" si="65"/>
        <v>400</v>
      </c>
      <c r="DM16" s="57">
        <f t="shared" ca="1" si="66"/>
        <v>1100</v>
      </c>
      <c r="DN16" s="57">
        <f t="shared" ca="1" si="67"/>
        <v>6500</v>
      </c>
      <c r="DO16" s="57">
        <f t="shared" ca="1" si="68"/>
        <v>4200</v>
      </c>
      <c r="DP16" s="57">
        <f t="shared" ca="1" si="69"/>
        <v>1000</v>
      </c>
      <c r="DQ16" s="100"/>
      <c r="DR16" s="57">
        <f t="shared" ca="1" si="116"/>
        <v>20</v>
      </c>
      <c r="DS16" s="57">
        <f t="shared" ca="1" si="117"/>
        <v>20</v>
      </c>
      <c r="DT16" s="57">
        <f t="shared" ca="1" si="118"/>
        <v>20</v>
      </c>
      <c r="DU16" s="185"/>
      <c r="DV16" s="62">
        <f t="shared" ca="1" si="119"/>
        <v>220</v>
      </c>
      <c r="DW16" s="82">
        <f t="shared" ca="1" si="120"/>
        <v>280</v>
      </c>
      <c r="DX16" s="82">
        <f t="shared" ca="1" si="121"/>
        <v>30</v>
      </c>
      <c r="DZ16" s="200"/>
      <c r="EA16" s="169" t="s">
        <v>181</v>
      </c>
      <c r="EB16" s="173">
        <v>76.572999999999993</v>
      </c>
    </row>
    <row r="17" spans="1:132" x14ac:dyDescent="0.15">
      <c r="A17" s="59" t="s">
        <v>329</v>
      </c>
      <c r="B17" s="56">
        <f t="shared" ca="1" si="72"/>
        <v>42471</v>
      </c>
      <c r="C17" s="103"/>
      <c r="D17" s="103"/>
      <c r="E17" s="68">
        <f t="shared" ca="1" si="0"/>
        <v>54.970999999999997</v>
      </c>
      <c r="F17" s="68">
        <f t="shared" ca="1" si="73"/>
        <v>50.542000000000002</v>
      </c>
      <c r="G17" s="103"/>
      <c r="H17" s="103"/>
      <c r="I17" s="68">
        <f t="shared" ca="1" si="1"/>
        <v>53.402999999999992</v>
      </c>
      <c r="J17" s="68">
        <f t="shared" ca="1" si="2"/>
        <v>46.631999999999998</v>
      </c>
      <c r="K17" s="103"/>
      <c r="L17" s="68">
        <f t="shared" ca="1" si="4"/>
        <v>72.039999999999992</v>
      </c>
      <c r="M17" s="68">
        <f t="shared" ca="1" si="5"/>
        <v>64.706999999999994</v>
      </c>
      <c r="N17" s="68">
        <f t="shared" ca="1" si="6"/>
        <v>72.241</v>
      </c>
      <c r="O17" s="68">
        <f t="shared" ca="1" si="7"/>
        <v>66.584000000000003</v>
      </c>
      <c r="P17" s="103"/>
      <c r="Q17" s="68">
        <f t="shared" ca="1" si="9"/>
        <v>54.811000000000007</v>
      </c>
      <c r="R17" s="68">
        <f t="shared" ca="1" si="10"/>
        <v>52.595999999999997</v>
      </c>
      <c r="S17" s="68">
        <f t="shared" ca="1" si="11"/>
        <v>65.352000000000004</v>
      </c>
      <c r="T17" s="68">
        <f t="shared" ca="1" si="12"/>
        <v>56.382000000000005</v>
      </c>
      <c r="U17" s="68">
        <f t="shared" ca="1" si="13"/>
        <v>52.173000000000002</v>
      </c>
      <c r="V17" s="68">
        <f t="shared" ca="1" si="14"/>
        <v>50.593000000000004</v>
      </c>
      <c r="W17" s="68">
        <f t="shared" ca="1" si="15"/>
        <v>42.204000000000008</v>
      </c>
      <c r="X17" s="68">
        <f t="shared" ca="1" si="74"/>
        <v>55.841999999999999</v>
      </c>
      <c r="Y17" s="68">
        <f t="shared" ca="1" si="16"/>
        <v>53.539000000000001</v>
      </c>
      <c r="Z17" s="68">
        <f t="shared" ca="1" si="75"/>
        <v>50.110999999999997</v>
      </c>
      <c r="AA17" s="68">
        <f t="shared" ca="1" si="17"/>
        <v>50.671000000000006</v>
      </c>
      <c r="AB17" s="68">
        <f t="shared" ca="1" si="18"/>
        <v>50.067</v>
      </c>
      <c r="AC17" s="68">
        <f t="shared" ca="1" si="19"/>
        <v>50.395000000000003</v>
      </c>
      <c r="AD17" s="103"/>
      <c r="AE17" s="68">
        <f t="shared" ca="1" si="21"/>
        <v>71.494</v>
      </c>
      <c r="AF17" s="68">
        <f t="shared" ca="1" si="22"/>
        <v>72.942999999999998</v>
      </c>
      <c r="AG17" s="68">
        <f t="shared" ca="1" si="23"/>
        <v>67.86099999999999</v>
      </c>
      <c r="AH17" s="68">
        <f t="shared" ca="1" si="24"/>
        <v>60.238</v>
      </c>
      <c r="AI17" s="68">
        <f t="shared" ca="1" si="25"/>
        <v>60.531000000000006</v>
      </c>
      <c r="AJ17" s="68">
        <f t="shared" ca="1" si="26"/>
        <v>54.771999999999998</v>
      </c>
      <c r="AK17" s="68">
        <f t="shared" ca="1" si="27"/>
        <v>51.674999999999997</v>
      </c>
      <c r="AL17" s="68">
        <f t="shared" ca="1" si="28"/>
        <v>50.710000000000008</v>
      </c>
      <c r="AM17" s="68">
        <f t="shared" ca="1" si="29"/>
        <v>73.468000000000004</v>
      </c>
      <c r="AN17" s="68">
        <f t="shared" ca="1" si="30"/>
        <v>70.438999999999993</v>
      </c>
      <c r="AO17" s="68">
        <f t="shared" ca="1" si="31"/>
        <v>60.358999999999995</v>
      </c>
      <c r="AP17" s="68">
        <f t="shared" ca="1" si="32"/>
        <v>53.795000000000002</v>
      </c>
      <c r="AQ17" s="68">
        <f t="shared" ca="1" si="33"/>
        <v>54.373000000000005</v>
      </c>
      <c r="AR17" s="68">
        <f t="shared" ca="1" si="34"/>
        <v>52.115000000000002</v>
      </c>
      <c r="AS17" s="68">
        <f t="shared" ca="1" si="35"/>
        <v>48.706000000000003</v>
      </c>
      <c r="AT17" s="80">
        <f t="shared" ca="1" si="36"/>
        <v>85.08</v>
      </c>
      <c r="AU17" s="80">
        <f t="shared" ca="1" si="37"/>
        <v>81.242999999999995</v>
      </c>
      <c r="AV17" s="80">
        <f t="shared" ca="1" si="38"/>
        <v>79.271999999999991</v>
      </c>
      <c r="AW17" s="80">
        <f t="shared" ca="1" si="39"/>
        <v>79.206999999999994</v>
      </c>
      <c r="AX17" s="80">
        <f t="shared" ca="1" si="40"/>
        <v>76.716999999999999</v>
      </c>
      <c r="AY17" s="80">
        <f t="shared" ca="1" si="41"/>
        <v>66.657000000000011</v>
      </c>
      <c r="AZ17" s="103"/>
      <c r="BA17" s="80">
        <f t="shared" ca="1" si="42"/>
        <v>87.805000000000007</v>
      </c>
      <c r="BB17" s="80">
        <f t="shared" ca="1" si="43"/>
        <v>81.044999999999987</v>
      </c>
      <c r="BC17" s="80">
        <f t="shared" ca="1" si="44"/>
        <v>76.194999999999993</v>
      </c>
      <c r="BD17" s="80">
        <f t="shared" ca="1" si="45"/>
        <v>75.488</v>
      </c>
      <c r="BE17" s="80">
        <f t="shared" ca="1" si="46"/>
        <v>74.926000000000002</v>
      </c>
      <c r="BF17" s="103"/>
      <c r="BG17" s="69">
        <f t="shared" ca="1" si="48"/>
        <v>69.584000000000003</v>
      </c>
      <c r="BH17" s="69">
        <f t="shared" ca="1" si="49"/>
        <v>63.886000000000003</v>
      </c>
      <c r="BI17" s="69">
        <f t="shared" ca="1" si="50"/>
        <v>54.391999999999996</v>
      </c>
      <c r="BJ17" s="188"/>
      <c r="BK17" s="69">
        <f t="shared" ca="1" si="76"/>
        <v>51.424999999999997</v>
      </c>
      <c r="BL17" s="69">
        <f t="shared" ca="1" si="77"/>
        <v>47.591000000000008</v>
      </c>
      <c r="BM17" s="69">
        <f t="shared" ca="1" si="78"/>
        <v>50.495000000000005</v>
      </c>
      <c r="BN17" s="183"/>
      <c r="BO17" s="183"/>
      <c r="BP17" s="81">
        <f t="shared" ca="1" si="79"/>
        <v>600</v>
      </c>
      <c r="BQ17" s="61">
        <f t="shared" ca="1" si="80"/>
        <v>1000</v>
      </c>
      <c r="BR17" s="102"/>
      <c r="BS17" s="102"/>
      <c r="BT17" s="57">
        <f t="shared" ca="1" si="81"/>
        <v>120</v>
      </c>
      <c r="BU17" s="57">
        <f t="shared" ca="1" si="82"/>
        <v>280</v>
      </c>
      <c r="BV17" s="185"/>
      <c r="BW17" s="82">
        <f t="shared" ca="1" si="83"/>
        <v>120</v>
      </c>
      <c r="BX17" s="62">
        <f t="shared" ca="1" si="84"/>
        <v>300</v>
      </c>
      <c r="BY17" s="57">
        <f t="shared" ca="1" si="85"/>
        <v>10</v>
      </c>
      <c r="BZ17" s="57">
        <f t="shared" ca="1" si="86"/>
        <v>15</v>
      </c>
      <c r="CA17" s="102"/>
      <c r="CB17" s="57">
        <f t="shared" ca="1" si="87"/>
        <v>2300</v>
      </c>
      <c r="CC17" s="57">
        <f t="shared" ca="1" si="88"/>
        <v>40</v>
      </c>
      <c r="CD17" s="57">
        <f t="shared" ca="1" si="89"/>
        <v>15</v>
      </c>
      <c r="CE17" s="57">
        <f t="shared" ca="1" si="90"/>
        <v>200</v>
      </c>
      <c r="CF17" s="57">
        <f t="shared" ca="1" si="91"/>
        <v>1400</v>
      </c>
      <c r="CG17" s="57">
        <f t="shared" ca="1" si="92"/>
        <v>12</v>
      </c>
      <c r="CH17" s="57">
        <f t="shared" ca="1" si="93"/>
        <v>700</v>
      </c>
      <c r="CI17" s="57">
        <f t="shared" ca="1" si="94"/>
        <v>150</v>
      </c>
      <c r="CJ17" s="57">
        <f t="shared" ca="1" si="95"/>
        <v>20</v>
      </c>
      <c r="CK17" s="57">
        <f t="shared" ca="1" si="96"/>
        <v>20</v>
      </c>
      <c r="CL17" s="57">
        <f t="shared" ca="1" si="97"/>
        <v>800</v>
      </c>
      <c r="CM17" s="57">
        <f t="shared" ca="1" si="98"/>
        <v>700</v>
      </c>
      <c r="CN17" s="57">
        <f t="shared" ca="1" si="99"/>
        <v>15</v>
      </c>
      <c r="CO17" s="102"/>
      <c r="CP17" s="57">
        <f t="shared" ca="1" si="100"/>
        <v>1000</v>
      </c>
      <c r="CQ17" s="57">
        <f t="shared" ca="1" si="101"/>
        <v>3000</v>
      </c>
      <c r="CR17" s="57">
        <f t="shared" ca="1" si="102"/>
        <v>1600</v>
      </c>
      <c r="CS17" s="57">
        <f t="shared" ca="1" si="103"/>
        <v>10</v>
      </c>
      <c r="CT17" s="57">
        <f t="shared" ca="1" si="104"/>
        <v>20</v>
      </c>
      <c r="CU17" s="57">
        <f t="shared" ca="1" si="105"/>
        <v>30</v>
      </c>
      <c r="CV17" s="57">
        <f t="shared" ca="1" si="106"/>
        <v>12</v>
      </c>
      <c r="CW17" s="57">
        <f t="shared" ca="1" si="107"/>
        <v>10</v>
      </c>
      <c r="CX17" s="57">
        <f t="shared" ca="1" si="108"/>
        <v>10</v>
      </c>
      <c r="CY17" s="57">
        <f t="shared" ca="1" si="109"/>
        <v>800</v>
      </c>
      <c r="CZ17" s="57">
        <f t="shared" ca="1" si="110"/>
        <v>5000</v>
      </c>
      <c r="DA17" s="57">
        <f t="shared" ca="1" si="111"/>
        <v>15</v>
      </c>
      <c r="DB17" s="57">
        <f t="shared" ca="1" si="112"/>
        <v>300</v>
      </c>
      <c r="DC17" s="57">
        <f t="shared" ca="1" si="113"/>
        <v>120</v>
      </c>
      <c r="DD17" s="57">
        <f t="shared" ca="1" si="114"/>
        <v>250</v>
      </c>
      <c r="DE17" s="101"/>
      <c r="DF17" s="101"/>
      <c r="DG17" s="100"/>
      <c r="DH17" s="57">
        <f t="shared" ca="1" si="61"/>
        <v>400</v>
      </c>
      <c r="DI17" s="57">
        <f t="shared" ca="1" si="62"/>
        <v>4000</v>
      </c>
      <c r="DJ17" s="57">
        <f t="shared" ca="1" si="115"/>
        <v>2000</v>
      </c>
      <c r="DK17" s="100" t="str">
        <f t="shared" ca="1" si="64"/>
        <v>-</v>
      </c>
      <c r="DL17" s="57">
        <f t="shared" ca="1" si="65"/>
        <v>600</v>
      </c>
      <c r="DM17" s="57">
        <f t="shared" ca="1" si="66"/>
        <v>700</v>
      </c>
      <c r="DN17" s="57">
        <f t="shared" ca="1" si="67"/>
        <v>6000</v>
      </c>
      <c r="DO17" s="57">
        <f t="shared" ca="1" si="68"/>
        <v>6000</v>
      </c>
      <c r="DP17" s="57">
        <f t="shared" ca="1" si="69"/>
        <v>1400</v>
      </c>
      <c r="DQ17" s="100"/>
      <c r="DR17" s="57">
        <f t="shared" ca="1" si="116"/>
        <v>20</v>
      </c>
      <c r="DS17" s="57">
        <f t="shared" ca="1" si="117"/>
        <v>20</v>
      </c>
      <c r="DT17" s="57">
        <f t="shared" ca="1" si="118"/>
        <v>20</v>
      </c>
      <c r="DU17" s="185"/>
      <c r="DV17" s="62">
        <f t="shared" ca="1" si="119"/>
        <v>250</v>
      </c>
      <c r="DW17" s="82">
        <f t="shared" ca="1" si="120"/>
        <v>280</v>
      </c>
      <c r="DX17" s="82">
        <f t="shared" ca="1" si="121"/>
        <v>30</v>
      </c>
      <c r="DZ17" s="200"/>
      <c r="EA17" s="169" t="s">
        <v>182</v>
      </c>
      <c r="EB17" s="173">
        <v>76.572000000000003</v>
      </c>
    </row>
    <row r="18" spans="1:132" x14ac:dyDescent="0.15">
      <c r="A18" s="59" t="s">
        <v>333</v>
      </c>
      <c r="B18" s="56">
        <f t="shared" ca="1" si="72"/>
        <v>42478</v>
      </c>
      <c r="C18" s="103"/>
      <c r="D18" s="103"/>
      <c r="E18" s="68">
        <f t="shared" ca="1" si="0"/>
        <v>54.713999999999999</v>
      </c>
      <c r="F18" s="68">
        <f t="shared" ca="1" si="73"/>
        <v>50.463000000000008</v>
      </c>
      <c r="G18" s="103"/>
      <c r="H18" s="103"/>
      <c r="I18" s="68">
        <f t="shared" ca="1" si="1"/>
        <v>52.274999999999991</v>
      </c>
      <c r="J18" s="68">
        <f t="shared" ca="1" si="2"/>
        <v>46.578000000000003</v>
      </c>
      <c r="K18" s="103"/>
      <c r="L18" s="68">
        <f t="shared" ca="1" si="4"/>
        <v>72.251000000000005</v>
      </c>
      <c r="M18" s="68">
        <f t="shared" ca="1" si="5"/>
        <v>64.640999999999991</v>
      </c>
      <c r="N18" s="68">
        <f t="shared" ca="1" si="6"/>
        <v>72.055999999999997</v>
      </c>
      <c r="O18" s="68">
        <f t="shared" ca="1" si="7"/>
        <v>66.611000000000004</v>
      </c>
      <c r="P18" s="103"/>
      <c r="Q18" s="68">
        <f t="shared" ca="1" si="9"/>
        <v>54.704000000000008</v>
      </c>
      <c r="R18" s="68">
        <f t="shared" ca="1" si="10"/>
        <v>51.586999999999996</v>
      </c>
      <c r="S18" s="68">
        <f t="shared" ca="1" si="11"/>
        <v>65.650000000000006</v>
      </c>
      <c r="T18" s="68">
        <f t="shared" ca="1" si="12"/>
        <v>56.345000000000006</v>
      </c>
      <c r="U18" s="68">
        <f t="shared" ca="1" si="13"/>
        <v>52.286000000000001</v>
      </c>
      <c r="V18" s="68">
        <f t="shared" ca="1" si="14"/>
        <v>50.617999999999995</v>
      </c>
      <c r="W18" s="68">
        <f t="shared" ca="1" si="15"/>
        <v>42.006</v>
      </c>
      <c r="X18" s="68">
        <f t="shared" ca="1" si="74"/>
        <v>54.986000000000004</v>
      </c>
      <c r="Y18" s="68">
        <f t="shared" ca="1" si="16"/>
        <v>52.795000000000002</v>
      </c>
      <c r="Z18" s="68">
        <f t="shared" ca="1" si="75"/>
        <v>49.504999999999995</v>
      </c>
      <c r="AA18" s="68">
        <f t="shared" ca="1" si="17"/>
        <v>50.966999999999999</v>
      </c>
      <c r="AB18" s="68">
        <f t="shared" ca="1" si="18"/>
        <v>49.991</v>
      </c>
      <c r="AC18" s="68">
        <f t="shared" ca="1" si="19"/>
        <v>50.338000000000001</v>
      </c>
      <c r="AD18" s="103"/>
      <c r="AE18" s="68">
        <f t="shared" ca="1" si="21"/>
        <v>71.22</v>
      </c>
      <c r="AF18" s="68">
        <f t="shared" ca="1" si="22"/>
        <v>73.006</v>
      </c>
      <c r="AG18" s="68">
        <f t="shared" ca="1" si="23"/>
        <v>67.031999999999996</v>
      </c>
      <c r="AH18" s="68">
        <f t="shared" ca="1" si="24"/>
        <v>60.064999999999998</v>
      </c>
      <c r="AI18" s="68">
        <f t="shared" ca="1" si="25"/>
        <v>60.862000000000002</v>
      </c>
      <c r="AJ18" s="68">
        <f t="shared" ca="1" si="26"/>
        <v>55.191000000000003</v>
      </c>
      <c r="AK18" s="68">
        <f t="shared" ca="1" si="27"/>
        <v>51.481999999999999</v>
      </c>
      <c r="AL18" s="68">
        <f t="shared" ca="1" si="28"/>
        <v>50.716000000000008</v>
      </c>
      <c r="AM18" s="68">
        <f t="shared" ca="1" si="29"/>
        <v>73.27</v>
      </c>
      <c r="AN18" s="68">
        <f t="shared" ca="1" si="30"/>
        <v>70.602000000000004</v>
      </c>
      <c r="AO18" s="68">
        <f t="shared" ca="1" si="31"/>
        <v>60.256999999999998</v>
      </c>
      <c r="AP18" s="68">
        <f t="shared" ca="1" si="32"/>
        <v>53.722999999999999</v>
      </c>
      <c r="AQ18" s="68">
        <f t="shared" ca="1" si="33"/>
        <v>54.239000000000004</v>
      </c>
      <c r="AR18" s="68">
        <f t="shared" ca="1" si="34"/>
        <v>51.643000000000001</v>
      </c>
      <c r="AS18" s="68">
        <f t="shared" ca="1" si="35"/>
        <v>48.653000000000006</v>
      </c>
      <c r="AT18" s="80">
        <f t="shared" ca="1" si="36"/>
        <v>85.27</v>
      </c>
      <c r="AU18" s="80">
        <f t="shared" ca="1" si="37"/>
        <v>81.248999999999995</v>
      </c>
      <c r="AV18" s="80">
        <f t="shared" ca="1" si="38"/>
        <v>79.468000000000004</v>
      </c>
      <c r="AW18" s="80">
        <f t="shared" ca="1" si="39"/>
        <v>79.150000000000006</v>
      </c>
      <c r="AX18" s="80">
        <f t="shared" ca="1" si="40"/>
        <v>76.873999999999995</v>
      </c>
      <c r="AY18" s="80">
        <f t="shared" ca="1" si="41"/>
        <v>66.626000000000005</v>
      </c>
      <c r="AZ18" s="103"/>
      <c r="BA18" s="80">
        <f t="shared" ca="1" si="42"/>
        <v>87.070999999999998</v>
      </c>
      <c r="BB18" s="80">
        <f t="shared" ca="1" si="43"/>
        <v>80.557999999999993</v>
      </c>
      <c r="BC18" s="80">
        <f t="shared" ca="1" si="44"/>
        <v>76.149000000000001</v>
      </c>
      <c r="BD18" s="80">
        <f t="shared" ca="1" si="45"/>
        <v>75.108999999999995</v>
      </c>
      <c r="BE18" s="80">
        <f t="shared" ca="1" si="46"/>
        <v>75.048000000000002</v>
      </c>
      <c r="BF18" s="103"/>
      <c r="BG18" s="69">
        <f t="shared" ca="1" si="48"/>
        <v>70.182000000000002</v>
      </c>
      <c r="BH18" s="69">
        <f t="shared" ca="1" si="49"/>
        <v>63.758000000000003</v>
      </c>
      <c r="BI18" s="69">
        <f t="shared" ca="1" si="50"/>
        <v>54.322999999999993</v>
      </c>
      <c r="BJ18" s="188"/>
      <c r="BK18" s="69">
        <f t="shared" ca="1" si="76"/>
        <v>51.027999999999999</v>
      </c>
      <c r="BL18" s="69">
        <f t="shared" ca="1" si="77"/>
        <v>47.593000000000004</v>
      </c>
      <c r="BM18" s="69">
        <f t="shared" ca="1" si="78"/>
        <v>50.307000000000002</v>
      </c>
      <c r="BN18" s="183"/>
      <c r="BO18" s="183"/>
      <c r="BP18" s="81">
        <f t="shared" ca="1" si="79"/>
        <v>500</v>
      </c>
      <c r="BQ18" s="61">
        <f t="shared" ca="1" si="80"/>
        <v>800</v>
      </c>
      <c r="BR18" s="102"/>
      <c r="BS18" s="102"/>
      <c r="BT18" s="57">
        <f t="shared" ca="1" si="81"/>
        <v>140</v>
      </c>
      <c r="BU18" s="57">
        <f t="shared" ca="1" si="82"/>
        <v>250</v>
      </c>
      <c r="BV18" s="185"/>
      <c r="BW18" s="82">
        <f t="shared" ca="1" si="83"/>
        <v>150</v>
      </c>
      <c r="BX18" s="62">
        <f t="shared" ca="1" si="84"/>
        <v>280</v>
      </c>
      <c r="BY18" s="57">
        <f t="shared" ca="1" si="85"/>
        <v>10</v>
      </c>
      <c r="BZ18" s="57">
        <f t="shared" ca="1" si="86"/>
        <v>12</v>
      </c>
      <c r="CA18" s="102"/>
      <c r="CB18" s="57">
        <f t="shared" ca="1" si="87"/>
        <v>1800</v>
      </c>
      <c r="CC18" s="57">
        <f t="shared" ca="1" si="88"/>
        <v>50</v>
      </c>
      <c r="CD18" s="57">
        <f t="shared" ca="1" si="89"/>
        <v>20</v>
      </c>
      <c r="CE18" s="57">
        <f t="shared" ca="1" si="90"/>
        <v>160</v>
      </c>
      <c r="CF18" s="57">
        <f t="shared" ca="1" si="91"/>
        <v>1200</v>
      </c>
      <c r="CG18" s="57">
        <f t="shared" ca="1" si="92"/>
        <v>12</v>
      </c>
      <c r="CH18" s="57">
        <f t="shared" ca="1" si="93"/>
        <v>750</v>
      </c>
      <c r="CI18" s="57">
        <f t="shared" ca="1" si="94"/>
        <v>160</v>
      </c>
      <c r="CJ18" s="57">
        <f t="shared" ca="1" si="95"/>
        <v>12</v>
      </c>
      <c r="CK18" s="57">
        <f t="shared" ca="1" si="96"/>
        <v>20</v>
      </c>
      <c r="CL18" s="57">
        <f t="shared" ca="1" si="97"/>
        <v>1100</v>
      </c>
      <c r="CM18" s="57">
        <f t="shared" ca="1" si="98"/>
        <v>800</v>
      </c>
      <c r="CN18" s="57">
        <f t="shared" ca="1" si="99"/>
        <v>15</v>
      </c>
      <c r="CO18" s="102"/>
      <c r="CP18" s="57">
        <f t="shared" ca="1" si="100"/>
        <v>1000</v>
      </c>
      <c r="CQ18" s="57">
        <f t="shared" ca="1" si="101"/>
        <v>3500</v>
      </c>
      <c r="CR18" s="57">
        <f t="shared" ca="1" si="102"/>
        <v>1500</v>
      </c>
      <c r="CS18" s="57">
        <f t="shared" ca="1" si="103"/>
        <v>10</v>
      </c>
      <c r="CT18" s="57">
        <f t="shared" ca="1" si="104"/>
        <v>20</v>
      </c>
      <c r="CU18" s="57">
        <f t="shared" ca="1" si="105"/>
        <v>30</v>
      </c>
      <c r="CV18" s="57">
        <f t="shared" ca="1" si="106"/>
        <v>12</v>
      </c>
      <c r="CW18" s="57">
        <f t="shared" ca="1" si="107"/>
        <v>8</v>
      </c>
      <c r="CX18" s="57">
        <f t="shared" ca="1" si="108"/>
        <v>10</v>
      </c>
      <c r="CY18" s="57">
        <f t="shared" ca="1" si="109"/>
        <v>1000</v>
      </c>
      <c r="CZ18" s="57">
        <f t="shared" ca="1" si="110"/>
        <v>4500</v>
      </c>
      <c r="DA18" s="57">
        <f t="shared" ca="1" si="111"/>
        <v>15</v>
      </c>
      <c r="DB18" s="57">
        <f t="shared" ca="1" si="112"/>
        <v>600</v>
      </c>
      <c r="DC18" s="57">
        <f t="shared" ca="1" si="113"/>
        <v>120</v>
      </c>
      <c r="DD18" s="57">
        <f t="shared" ca="1" si="114"/>
        <v>200</v>
      </c>
      <c r="DE18" s="101"/>
      <c r="DF18" s="101"/>
      <c r="DG18" s="57">
        <f t="shared" ca="1" si="60"/>
        <v>3000</v>
      </c>
      <c r="DH18" s="57">
        <f t="shared" ca="1" si="61"/>
        <v>400</v>
      </c>
      <c r="DI18" s="57">
        <f t="shared" ca="1" si="62"/>
        <v>4000</v>
      </c>
      <c r="DJ18" s="57">
        <f t="shared" ca="1" si="115"/>
        <v>2500</v>
      </c>
      <c r="DK18" s="100" t="str">
        <f t="shared" ca="1" si="64"/>
        <v>-</v>
      </c>
      <c r="DL18" s="57">
        <f t="shared" ca="1" si="65"/>
        <v>550</v>
      </c>
      <c r="DM18" s="57">
        <f t="shared" ca="1" si="66"/>
        <v>800</v>
      </c>
      <c r="DN18" s="57">
        <f t="shared" ca="1" si="67"/>
        <v>7000</v>
      </c>
      <c r="DO18" s="57">
        <f t="shared" ca="1" si="68"/>
        <v>4000</v>
      </c>
      <c r="DP18" s="57">
        <f t="shared" ca="1" si="69"/>
        <v>1300</v>
      </c>
      <c r="DQ18" s="100"/>
      <c r="DR18" s="57">
        <f t="shared" ca="1" si="116"/>
        <v>12</v>
      </c>
      <c r="DS18" s="57">
        <f t="shared" ca="1" si="117"/>
        <v>12</v>
      </c>
      <c r="DT18" s="57">
        <f t="shared" ca="1" si="118"/>
        <v>12</v>
      </c>
      <c r="DU18" s="185"/>
      <c r="DV18" s="62">
        <f t="shared" ca="1" si="119"/>
        <v>200</v>
      </c>
      <c r="DW18" s="82">
        <f t="shared" ca="1" si="120"/>
        <v>250</v>
      </c>
      <c r="DX18" s="82">
        <f t="shared" ca="1" si="121"/>
        <v>30</v>
      </c>
      <c r="DZ18" s="201"/>
      <c r="EA18" s="64" t="s">
        <v>183</v>
      </c>
      <c r="EB18" s="174">
        <v>76.638999999999996</v>
      </c>
    </row>
    <row r="19" spans="1:132" x14ac:dyDescent="0.15">
      <c r="A19" s="59" t="s">
        <v>334</v>
      </c>
      <c r="B19" s="56">
        <f t="shared" ca="1" si="72"/>
        <v>42485</v>
      </c>
      <c r="C19" s="103"/>
      <c r="D19" s="103"/>
      <c r="E19" s="68">
        <f t="shared" ca="1" si="0"/>
        <v>54.592999999999996</v>
      </c>
      <c r="F19" s="68">
        <f t="shared" ca="1" si="73"/>
        <v>50.408000000000001</v>
      </c>
      <c r="G19" s="103"/>
      <c r="H19" s="103"/>
      <c r="I19" s="68">
        <f t="shared" ca="1" si="1"/>
        <v>52.24199999999999</v>
      </c>
      <c r="J19" s="68">
        <f t="shared" ca="1" si="2"/>
        <v>46.528999999999996</v>
      </c>
      <c r="K19" s="103"/>
      <c r="L19" s="68">
        <f t="shared" ca="1" si="4"/>
        <v>72.353999999999999</v>
      </c>
      <c r="M19" s="68">
        <f t="shared" ca="1" si="5"/>
        <v>64.527000000000001</v>
      </c>
      <c r="N19" s="68">
        <f t="shared" ca="1" si="6"/>
        <v>72.19</v>
      </c>
      <c r="O19" s="68">
        <f t="shared" ca="1" si="7"/>
        <v>66.445999999999998</v>
      </c>
      <c r="P19" s="103"/>
      <c r="Q19" s="68">
        <f t="shared" ca="1" si="9"/>
        <v>54.53</v>
      </c>
      <c r="R19" s="68">
        <f t="shared" ca="1" si="10"/>
        <v>51.324999999999996</v>
      </c>
      <c r="S19" s="68">
        <f t="shared" ca="1" si="11"/>
        <v>63.959000000000003</v>
      </c>
      <c r="T19" s="68">
        <f t="shared" ca="1" si="12"/>
        <v>56.221000000000004</v>
      </c>
      <c r="U19" s="68">
        <f t="shared" ca="1" si="13"/>
        <v>52.274000000000001</v>
      </c>
      <c r="V19" s="68">
        <f t="shared" ca="1" si="14"/>
        <v>50.459000000000003</v>
      </c>
      <c r="W19" s="68">
        <f t="shared" ca="1" si="15"/>
        <v>42.1</v>
      </c>
      <c r="X19" s="68">
        <f t="shared" ca="1" si="74"/>
        <v>54.749000000000002</v>
      </c>
      <c r="Y19" s="68">
        <f t="shared" ca="1" si="16"/>
        <v>52.871000000000002</v>
      </c>
      <c r="Z19" s="68">
        <f t="shared" ca="1" si="75"/>
        <v>49.232999999999997</v>
      </c>
      <c r="AA19" s="68">
        <f t="shared" ca="1" si="17"/>
        <v>50.948</v>
      </c>
      <c r="AB19" s="68">
        <f t="shared" ca="1" si="18"/>
        <v>49.738</v>
      </c>
      <c r="AC19" s="68">
        <f t="shared" ca="1" si="19"/>
        <v>50.289000000000001</v>
      </c>
      <c r="AD19" s="103"/>
      <c r="AE19" s="68">
        <f t="shared" ca="1" si="21"/>
        <v>71.141999999999996</v>
      </c>
      <c r="AF19" s="68">
        <f t="shared" ca="1" si="22"/>
        <v>72.841999999999999</v>
      </c>
      <c r="AG19" s="68">
        <f t="shared" ca="1" si="23"/>
        <v>66.83</v>
      </c>
      <c r="AH19" s="68">
        <f t="shared" ca="1" si="24"/>
        <v>59.998000000000005</v>
      </c>
      <c r="AI19" s="68">
        <f t="shared" ca="1" si="25"/>
        <v>60.879000000000005</v>
      </c>
      <c r="AJ19" s="68">
        <f t="shared" ca="1" si="26"/>
        <v>55.215999999999994</v>
      </c>
      <c r="AK19" s="68">
        <f t="shared" ca="1" si="27"/>
        <v>51.339999999999996</v>
      </c>
      <c r="AL19" s="68">
        <f t="shared" ca="1" si="28"/>
        <v>50.260000000000005</v>
      </c>
      <c r="AM19" s="68">
        <f t="shared" ca="1" si="29"/>
        <v>73.182000000000002</v>
      </c>
      <c r="AN19" s="68">
        <f t="shared" ca="1" si="30"/>
        <v>70.465000000000003</v>
      </c>
      <c r="AO19" s="68">
        <f t="shared" ca="1" si="31"/>
        <v>60.042999999999999</v>
      </c>
      <c r="AP19" s="68">
        <f t="shared" ca="1" si="32"/>
        <v>53.356999999999999</v>
      </c>
      <c r="AQ19" s="68">
        <f t="shared" ca="1" si="33"/>
        <v>54.087000000000003</v>
      </c>
      <c r="AR19" s="68">
        <f t="shared" ca="1" si="34"/>
        <v>51.484999999999999</v>
      </c>
      <c r="AS19" s="68">
        <f t="shared" ca="1" si="35"/>
        <v>48.313000000000002</v>
      </c>
      <c r="AT19" s="80">
        <f t="shared" ca="1" si="36"/>
        <v>85.162999999999997</v>
      </c>
      <c r="AU19" s="80">
        <f t="shared" ca="1" si="37"/>
        <v>81.319999999999993</v>
      </c>
      <c r="AV19" s="80">
        <f t="shared" ca="1" si="38"/>
        <v>79.489999999999995</v>
      </c>
      <c r="AW19" s="80">
        <f t="shared" ca="1" si="39"/>
        <v>79.197000000000003</v>
      </c>
      <c r="AX19" s="80">
        <f t="shared" ca="1" si="40"/>
        <v>76.757999999999996</v>
      </c>
      <c r="AY19" s="80">
        <f t="shared" ca="1" si="41"/>
        <v>66.597999999999999</v>
      </c>
      <c r="AZ19" s="103"/>
      <c r="BA19" s="80">
        <f t="shared" ca="1" si="42"/>
        <v>87.512</v>
      </c>
      <c r="BB19" s="80">
        <f t="shared" ca="1" si="43"/>
        <v>80.449999999999989</v>
      </c>
      <c r="BC19" s="80">
        <f t="shared" ca="1" si="44"/>
        <v>75.914000000000001</v>
      </c>
      <c r="BD19" s="80">
        <f t="shared" ca="1" si="45"/>
        <v>74.843999999999994</v>
      </c>
      <c r="BE19" s="80">
        <f t="shared" ca="1" si="46"/>
        <v>75.206000000000003</v>
      </c>
      <c r="BF19" s="103"/>
      <c r="BG19" s="69">
        <f t="shared" ca="1" si="48"/>
        <v>70.156999999999996</v>
      </c>
      <c r="BH19" s="69">
        <f t="shared" ca="1" si="49"/>
        <v>63.795000000000002</v>
      </c>
      <c r="BI19" s="69">
        <f t="shared" ca="1" si="50"/>
        <v>54.12</v>
      </c>
      <c r="BJ19" s="188"/>
      <c r="BK19" s="69">
        <f t="shared" ca="1" si="76"/>
        <v>46.989000000000004</v>
      </c>
      <c r="BL19" s="69">
        <f t="shared" ca="1" si="77"/>
        <v>47.411000000000001</v>
      </c>
      <c r="BM19" s="69">
        <f t="shared" ca="1" si="78"/>
        <v>50.231000000000002</v>
      </c>
      <c r="BN19" s="183"/>
      <c r="BO19" s="183"/>
      <c r="BP19" s="81">
        <f t="shared" ca="1" si="79"/>
        <v>600</v>
      </c>
      <c r="BQ19" s="61">
        <f t="shared" ca="1" si="80"/>
        <v>900</v>
      </c>
      <c r="BR19" s="102"/>
      <c r="BS19" s="102"/>
      <c r="BT19" s="57">
        <f t="shared" ca="1" si="81"/>
        <v>130</v>
      </c>
      <c r="BU19" s="57">
        <f t="shared" ca="1" si="82"/>
        <v>280</v>
      </c>
      <c r="BV19" s="185"/>
      <c r="BW19" s="82">
        <f t="shared" ca="1" si="83"/>
        <v>140</v>
      </c>
      <c r="BX19" s="62">
        <f t="shared" ca="1" si="84"/>
        <v>350</v>
      </c>
      <c r="BY19" s="57">
        <f t="shared" ca="1" si="85"/>
        <v>10</v>
      </c>
      <c r="BZ19" s="57">
        <f t="shared" ca="1" si="86"/>
        <v>20</v>
      </c>
      <c r="CA19" s="102"/>
      <c r="CB19" s="57">
        <f t="shared" ca="1" si="87"/>
        <v>2000</v>
      </c>
      <c r="CC19" s="57">
        <f t="shared" ca="1" si="88"/>
        <v>50</v>
      </c>
      <c r="CD19" s="57">
        <f t="shared" ca="1" si="89"/>
        <v>15</v>
      </c>
      <c r="CE19" s="57">
        <f t="shared" ca="1" si="90"/>
        <v>300</v>
      </c>
      <c r="CF19" s="57">
        <f t="shared" ca="1" si="91"/>
        <v>1600</v>
      </c>
      <c r="CG19" s="57">
        <f t="shared" ca="1" si="92"/>
        <v>12</v>
      </c>
      <c r="CH19" s="57">
        <f t="shared" ca="1" si="93"/>
        <v>750</v>
      </c>
      <c r="CI19" s="57">
        <f t="shared" ca="1" si="94"/>
        <v>150</v>
      </c>
      <c r="CJ19" s="57">
        <f t="shared" ca="1" si="95"/>
        <v>15</v>
      </c>
      <c r="CK19" s="57">
        <f t="shared" ca="1" si="96"/>
        <v>20</v>
      </c>
      <c r="CL19" s="57">
        <f t="shared" ca="1" si="97"/>
        <v>1200</v>
      </c>
      <c r="CM19" s="57">
        <f t="shared" ca="1" si="98"/>
        <v>900</v>
      </c>
      <c r="CN19" s="57">
        <f t="shared" ca="1" si="99"/>
        <v>12</v>
      </c>
      <c r="CO19" s="102"/>
      <c r="CP19" s="57">
        <f t="shared" ca="1" si="100"/>
        <v>1000</v>
      </c>
      <c r="CQ19" s="57">
        <f t="shared" ca="1" si="101"/>
        <v>4000</v>
      </c>
      <c r="CR19" s="57">
        <f t="shared" ca="1" si="102"/>
        <v>1800</v>
      </c>
      <c r="CS19" s="57">
        <f t="shared" ca="1" si="103"/>
        <v>10</v>
      </c>
      <c r="CT19" s="57">
        <f t="shared" ca="1" si="104"/>
        <v>20</v>
      </c>
      <c r="CU19" s="57">
        <f t="shared" ca="1" si="105"/>
        <v>30</v>
      </c>
      <c r="CV19" s="57">
        <f t="shared" ca="1" si="106"/>
        <v>12</v>
      </c>
      <c r="CW19" s="57">
        <f t="shared" ca="1" si="107"/>
        <v>8</v>
      </c>
      <c r="CX19" s="57">
        <f t="shared" ca="1" si="108"/>
        <v>10</v>
      </c>
      <c r="CY19" s="57">
        <f t="shared" ca="1" si="109"/>
        <v>1000</v>
      </c>
      <c r="CZ19" s="57">
        <f t="shared" ca="1" si="110"/>
        <v>4800</v>
      </c>
      <c r="DA19" s="57">
        <f t="shared" ca="1" si="111"/>
        <v>15</v>
      </c>
      <c r="DB19" s="57">
        <f t="shared" ca="1" si="112"/>
        <v>300</v>
      </c>
      <c r="DC19" s="57">
        <f t="shared" ca="1" si="113"/>
        <v>120</v>
      </c>
      <c r="DD19" s="57">
        <f t="shared" ca="1" si="114"/>
        <v>200</v>
      </c>
      <c r="DE19" s="101"/>
      <c r="DF19" s="101"/>
      <c r="DG19" s="57">
        <f t="shared" ca="1" si="60"/>
        <v>3500</v>
      </c>
      <c r="DH19" s="57">
        <f t="shared" ca="1" si="61"/>
        <v>500</v>
      </c>
      <c r="DI19" s="57">
        <f t="shared" ca="1" si="62"/>
        <v>4500</v>
      </c>
      <c r="DJ19" s="57">
        <f t="shared" ca="1" si="115"/>
        <v>2200</v>
      </c>
      <c r="DK19" s="100" t="str">
        <f t="shared" ca="1" si="64"/>
        <v>-</v>
      </c>
      <c r="DL19" s="57">
        <f t="shared" ca="1" si="65"/>
        <v>1000</v>
      </c>
      <c r="DM19" s="57">
        <f t="shared" ca="1" si="66"/>
        <v>1100</v>
      </c>
      <c r="DN19" s="57">
        <f t="shared" ca="1" si="67"/>
        <v>6000</v>
      </c>
      <c r="DO19" s="57">
        <f t="shared" ca="1" si="68"/>
        <v>5000</v>
      </c>
      <c r="DP19" s="57">
        <f t="shared" ca="1" si="69"/>
        <v>1300</v>
      </c>
      <c r="DQ19" s="100"/>
      <c r="DR19" s="57">
        <f t="shared" ca="1" si="116"/>
        <v>12</v>
      </c>
      <c r="DS19" s="57">
        <f t="shared" ca="1" si="117"/>
        <v>12</v>
      </c>
      <c r="DT19" s="57">
        <f t="shared" ca="1" si="118"/>
        <v>12</v>
      </c>
      <c r="DU19" s="185"/>
      <c r="DV19" s="62">
        <f t="shared" ca="1" si="119"/>
        <v>200</v>
      </c>
      <c r="DW19" s="82">
        <f t="shared" ca="1" si="120"/>
        <v>250</v>
      </c>
      <c r="DX19" s="82">
        <f t="shared" ca="1" si="121"/>
        <v>30</v>
      </c>
      <c r="DZ19" s="199" t="s">
        <v>36</v>
      </c>
      <c r="EA19" s="63" t="s">
        <v>184</v>
      </c>
      <c r="EB19" s="172">
        <v>71.75</v>
      </c>
    </row>
    <row r="20" spans="1:132" x14ac:dyDescent="0.15">
      <c r="A20" s="59" t="s">
        <v>335</v>
      </c>
      <c r="B20" s="56">
        <f t="shared" ca="1" si="72"/>
        <v>42490</v>
      </c>
      <c r="C20" s="103"/>
      <c r="D20" s="103"/>
      <c r="E20" s="68">
        <f t="shared" ca="1" si="0"/>
        <v>54.310999999999993</v>
      </c>
      <c r="F20" s="68">
        <f t="shared" ca="1" si="73"/>
        <v>50.216000000000001</v>
      </c>
      <c r="G20" s="103"/>
      <c r="H20" s="103"/>
      <c r="I20" s="68">
        <f t="shared" ca="1" si="1"/>
        <v>52.106999999999992</v>
      </c>
      <c r="J20" s="68">
        <f t="shared" ca="1" si="2"/>
        <v>46.667999999999999</v>
      </c>
      <c r="K20" s="103"/>
      <c r="L20" s="68">
        <f t="shared" ca="1" si="4"/>
        <v>72.146999999999991</v>
      </c>
      <c r="M20" s="68">
        <f t="shared" ca="1" si="5"/>
        <v>64.316000000000003</v>
      </c>
      <c r="N20" s="68">
        <f t="shared" ca="1" si="6"/>
        <v>72.058999999999997</v>
      </c>
      <c r="O20" s="68">
        <f t="shared" ca="1" si="7"/>
        <v>66.423000000000002</v>
      </c>
      <c r="P20" s="103"/>
      <c r="Q20" s="68">
        <f t="shared" ca="1" si="9"/>
        <v>54.484000000000002</v>
      </c>
      <c r="R20" s="68">
        <f t="shared" ca="1" si="10"/>
        <v>51.332999999999998</v>
      </c>
      <c r="S20" s="68">
        <f t="shared" ca="1" si="11"/>
        <v>63.746000000000002</v>
      </c>
      <c r="T20" s="68">
        <f t="shared" ca="1" si="12"/>
        <v>56.013000000000005</v>
      </c>
      <c r="U20" s="68">
        <f t="shared" ca="1" si="13"/>
        <v>52.179000000000002</v>
      </c>
      <c r="V20" s="68">
        <f t="shared" ca="1" si="14"/>
        <v>50.495999999999995</v>
      </c>
      <c r="W20" s="68">
        <f ca="1">$EB$25-INDIRECT(A20&amp;"!O16")</f>
        <v>41.661000000000001</v>
      </c>
      <c r="X20" s="68">
        <f t="shared" ca="1" si="74"/>
        <v>54.213999999999999</v>
      </c>
      <c r="Y20" s="68">
        <f t="shared" ca="1" si="16"/>
        <v>52.35</v>
      </c>
      <c r="Z20" s="68">
        <f t="shared" ca="1" si="75"/>
        <v>49.381</v>
      </c>
      <c r="AA20" s="68">
        <f t="shared" ca="1" si="17"/>
        <v>50.923999999999999</v>
      </c>
      <c r="AB20" s="68">
        <f t="shared" ca="1" si="18"/>
        <v>49.933</v>
      </c>
      <c r="AC20" s="68">
        <f t="shared" ca="1" si="19"/>
        <v>50.256</v>
      </c>
      <c r="AD20" s="103"/>
      <c r="AE20" s="68">
        <f t="shared" ca="1" si="21"/>
        <v>71.121000000000009</v>
      </c>
      <c r="AF20" s="68">
        <f t="shared" ca="1" si="22"/>
        <v>73.038000000000011</v>
      </c>
      <c r="AG20" s="68">
        <f t="shared" ca="1" si="23"/>
        <v>66.995000000000005</v>
      </c>
      <c r="AH20" s="68">
        <f t="shared" ca="1" si="24"/>
        <v>59.841999999999999</v>
      </c>
      <c r="AI20" s="68">
        <f t="shared" ca="1" si="25"/>
        <v>60.611000000000004</v>
      </c>
      <c r="AJ20" s="68">
        <f t="shared" ca="1" si="26"/>
        <v>54.997</v>
      </c>
      <c r="AK20" s="68">
        <f t="shared" ca="1" si="27"/>
        <v>51.388999999999996</v>
      </c>
      <c r="AL20" s="68">
        <f t="shared" ca="1" si="28"/>
        <v>50.591000000000008</v>
      </c>
      <c r="AM20" s="68">
        <f t="shared" ca="1" si="29"/>
        <v>73.123000000000005</v>
      </c>
      <c r="AN20" s="68">
        <f t="shared" ca="1" si="30"/>
        <v>70.504999999999995</v>
      </c>
      <c r="AO20" s="68">
        <f t="shared" ca="1" si="31"/>
        <v>60.167000000000002</v>
      </c>
      <c r="AP20" s="68">
        <f t="shared" ca="1" si="32"/>
        <v>53.325000000000003</v>
      </c>
      <c r="AQ20" s="68">
        <f t="shared" ca="1" si="33"/>
        <v>53.979000000000006</v>
      </c>
      <c r="AR20" s="68">
        <f t="shared" ca="1" si="34"/>
        <v>51.396999999999998</v>
      </c>
      <c r="AS20" s="68">
        <f t="shared" ca="1" si="35"/>
        <v>48.533000000000001</v>
      </c>
      <c r="AT20" s="80">
        <f t="shared" ca="1" si="36"/>
        <v>84.882000000000005</v>
      </c>
      <c r="AU20" s="80">
        <f t="shared" ca="1" si="37"/>
        <v>81.293999999999997</v>
      </c>
      <c r="AV20" s="80">
        <f t="shared" ca="1" si="38"/>
        <v>79.358000000000004</v>
      </c>
      <c r="AW20" s="80">
        <f t="shared" ca="1" si="39"/>
        <v>79.225999999999999</v>
      </c>
      <c r="AX20" s="80">
        <f t="shared" ca="1" si="40"/>
        <v>76.932999999999993</v>
      </c>
      <c r="AY20" s="80">
        <f t="shared" ca="1" si="41"/>
        <v>66.585999999999999</v>
      </c>
      <c r="AZ20" s="103"/>
      <c r="BA20" s="80">
        <f t="shared" ca="1" si="42"/>
        <v>87.03</v>
      </c>
      <c r="BB20" s="80">
        <f t="shared" ca="1" si="43"/>
        <v>80.424999999999997</v>
      </c>
      <c r="BC20" s="80">
        <f t="shared" ca="1" si="44"/>
        <v>76.195999999999998</v>
      </c>
      <c r="BD20" s="80">
        <f t="shared" ca="1" si="45"/>
        <v>74.966999999999999</v>
      </c>
      <c r="BE20" s="80">
        <f t="shared" ca="1" si="46"/>
        <v>75.025000000000006</v>
      </c>
      <c r="BF20" s="103"/>
      <c r="BG20" s="69">
        <f t="shared" ca="1" si="48"/>
        <v>70.146999999999991</v>
      </c>
      <c r="BH20" s="69">
        <f t="shared" ca="1" si="49"/>
        <v>63.628</v>
      </c>
      <c r="BI20" s="69">
        <f t="shared" ca="1" si="50"/>
        <v>54.207999999999998</v>
      </c>
      <c r="BJ20" s="188"/>
      <c r="BK20" s="69">
        <f t="shared" ca="1" si="76"/>
        <v>50.728999999999999</v>
      </c>
      <c r="BL20" s="69">
        <f t="shared" ca="1" si="77"/>
        <v>47.719000000000008</v>
      </c>
      <c r="BM20" s="69">
        <f t="shared" ca="1" si="78"/>
        <v>50.218000000000004</v>
      </c>
      <c r="BN20" s="183"/>
      <c r="BO20" s="183"/>
      <c r="BP20" s="81">
        <f t="shared" ca="1" si="79"/>
        <v>500</v>
      </c>
      <c r="BQ20" s="61">
        <f t="shared" ca="1" si="80"/>
        <v>800</v>
      </c>
      <c r="BR20" s="102"/>
      <c r="BS20" s="102"/>
      <c r="BT20" s="57">
        <f t="shared" ca="1" si="81"/>
        <v>120</v>
      </c>
      <c r="BU20" s="57">
        <f t="shared" ca="1" si="82"/>
        <v>300</v>
      </c>
      <c r="BV20" s="185"/>
      <c r="BW20" s="82">
        <f t="shared" ca="1" si="83"/>
        <v>130</v>
      </c>
      <c r="BX20" s="62">
        <f t="shared" ca="1" si="84"/>
        <v>180</v>
      </c>
      <c r="BY20" s="57">
        <f t="shared" ca="1" si="85"/>
        <v>15</v>
      </c>
      <c r="BZ20" s="57">
        <f t="shared" ca="1" si="86"/>
        <v>20</v>
      </c>
      <c r="CA20" s="102"/>
      <c r="CB20" s="57">
        <f t="shared" ca="1" si="87"/>
        <v>2400</v>
      </c>
      <c r="CC20" s="57">
        <f t="shared" ca="1" si="88"/>
        <v>80</v>
      </c>
      <c r="CD20" s="57">
        <f t="shared" ca="1" si="89"/>
        <v>20</v>
      </c>
      <c r="CE20" s="57">
        <f t="shared" ca="1" si="90"/>
        <v>400</v>
      </c>
      <c r="CF20" s="57">
        <f t="shared" ca="1" si="91"/>
        <v>1400</v>
      </c>
      <c r="CG20" s="57">
        <f t="shared" ca="1" si="92"/>
        <v>12</v>
      </c>
      <c r="CH20" s="57">
        <f t="shared" ca="1" si="93"/>
        <v>800</v>
      </c>
      <c r="CI20" s="57">
        <f t="shared" ca="1" si="94"/>
        <v>190</v>
      </c>
      <c r="CJ20" s="57">
        <f t="shared" ca="1" si="95"/>
        <v>15</v>
      </c>
      <c r="CK20" s="57">
        <f t="shared" ca="1" si="96"/>
        <v>20</v>
      </c>
      <c r="CL20" s="57">
        <f t="shared" ca="1" si="97"/>
        <v>1200</v>
      </c>
      <c r="CM20" s="57">
        <f t="shared" ca="1" si="98"/>
        <v>700</v>
      </c>
      <c r="CN20" s="57">
        <f t="shared" ca="1" si="99"/>
        <v>12</v>
      </c>
      <c r="CO20" s="102"/>
      <c r="CP20" s="57">
        <f t="shared" ca="1" si="100"/>
        <v>1000</v>
      </c>
      <c r="CQ20" s="57">
        <f t="shared" ca="1" si="101"/>
        <v>3500</v>
      </c>
      <c r="CR20" s="57">
        <f t="shared" ca="1" si="102"/>
        <v>1800</v>
      </c>
      <c r="CS20" s="57">
        <f t="shared" ca="1" si="103"/>
        <v>10</v>
      </c>
      <c r="CT20" s="57">
        <f t="shared" ca="1" si="104"/>
        <v>40</v>
      </c>
      <c r="CU20" s="57">
        <f t="shared" ca="1" si="105"/>
        <v>30</v>
      </c>
      <c r="CV20" s="57">
        <f t="shared" ca="1" si="106"/>
        <v>20</v>
      </c>
      <c r="CW20" s="57">
        <f t="shared" ca="1" si="107"/>
        <v>8</v>
      </c>
      <c r="CX20" s="57">
        <f t="shared" ca="1" si="108"/>
        <v>10</v>
      </c>
      <c r="CY20" s="57">
        <f t="shared" ca="1" si="109"/>
        <v>1000</v>
      </c>
      <c r="CZ20" s="57">
        <f t="shared" ca="1" si="110"/>
        <v>4800</v>
      </c>
      <c r="DA20" s="57">
        <f t="shared" ca="1" si="111"/>
        <v>12</v>
      </c>
      <c r="DB20" s="57">
        <f t="shared" ca="1" si="112"/>
        <v>800</v>
      </c>
      <c r="DC20" s="57">
        <f t="shared" ca="1" si="113"/>
        <v>120</v>
      </c>
      <c r="DD20" s="57">
        <f t="shared" ca="1" si="114"/>
        <v>200</v>
      </c>
      <c r="DE20" s="101"/>
      <c r="DF20" s="101"/>
      <c r="DG20" s="57">
        <f t="shared" ca="1" si="60"/>
        <v>3200</v>
      </c>
      <c r="DH20" s="57">
        <f t="shared" ca="1" si="61"/>
        <v>600</v>
      </c>
      <c r="DI20" s="57">
        <f t="shared" ca="1" si="62"/>
        <v>4000</v>
      </c>
      <c r="DJ20" s="57">
        <f t="shared" ca="1" si="115"/>
        <v>2000</v>
      </c>
      <c r="DK20" s="100" t="str">
        <f t="shared" ca="1" si="64"/>
        <v>-</v>
      </c>
      <c r="DL20" s="57">
        <f t="shared" ca="1" si="65"/>
        <v>600</v>
      </c>
      <c r="DM20" s="57">
        <f t="shared" ca="1" si="66"/>
        <v>1000</v>
      </c>
      <c r="DN20" s="57">
        <f t="shared" ca="1" si="67"/>
        <v>6000</v>
      </c>
      <c r="DO20" s="57">
        <f t="shared" ca="1" si="68"/>
        <v>4500</v>
      </c>
      <c r="DP20" s="57">
        <f t="shared" ca="1" si="69"/>
        <v>1200</v>
      </c>
      <c r="DQ20" s="100"/>
      <c r="DR20" s="57">
        <f t="shared" ca="1" si="116"/>
        <v>12</v>
      </c>
      <c r="DS20" s="57">
        <f t="shared" ca="1" si="117"/>
        <v>15</v>
      </c>
      <c r="DT20" s="57">
        <f t="shared" ca="1" si="118"/>
        <v>12</v>
      </c>
      <c r="DU20" s="185"/>
      <c r="DV20" s="62">
        <f t="shared" ca="1" si="119"/>
        <v>200</v>
      </c>
      <c r="DW20" s="82">
        <f t="shared" ca="1" si="120"/>
        <v>280</v>
      </c>
      <c r="DX20" s="82">
        <f t="shared" ca="1" si="121"/>
        <v>30</v>
      </c>
      <c r="DZ20" s="200"/>
      <c r="EA20" s="169" t="s">
        <v>185</v>
      </c>
      <c r="EB20" s="173">
        <v>72.254000000000005</v>
      </c>
    </row>
    <row r="21" spans="1:132" x14ac:dyDescent="0.15">
      <c r="A21" s="59" t="s">
        <v>336</v>
      </c>
      <c r="B21" s="56">
        <f t="shared" ca="1" si="72"/>
        <v>42499</v>
      </c>
      <c r="C21" s="103"/>
      <c r="D21" s="103"/>
      <c r="E21" s="68">
        <f t="shared" ca="1" si="0"/>
        <v>54.271999999999998</v>
      </c>
      <c r="F21" s="68">
        <f t="shared" ca="1" si="73"/>
        <v>50.081000000000003</v>
      </c>
      <c r="G21" s="103"/>
      <c r="H21" s="103"/>
      <c r="I21" s="68">
        <f t="shared" ca="1" si="1"/>
        <v>52.222999999999992</v>
      </c>
      <c r="J21" s="68">
        <f t="shared" ca="1" si="2"/>
        <v>46.619</v>
      </c>
      <c r="K21" s="103"/>
      <c r="L21" s="68">
        <f t="shared" ca="1" si="4"/>
        <v>72</v>
      </c>
      <c r="M21" s="68">
        <f t="shared" ca="1" si="5"/>
        <v>64.224999999999994</v>
      </c>
      <c r="N21" s="68">
        <f t="shared" ca="1" si="6"/>
        <v>72.076999999999998</v>
      </c>
      <c r="O21" s="68">
        <f t="shared" ca="1" si="7"/>
        <v>66.361000000000004</v>
      </c>
      <c r="P21" s="103"/>
      <c r="Q21" s="68">
        <f t="shared" ca="1" si="9"/>
        <v>54.42</v>
      </c>
      <c r="R21" s="68">
        <f t="shared" ca="1" si="10"/>
        <v>51.214999999999996</v>
      </c>
      <c r="S21" s="68">
        <f t="shared" ca="1" si="11"/>
        <v>63.37</v>
      </c>
      <c r="T21" s="68">
        <f t="shared" ca="1" si="12"/>
        <v>55.955000000000005</v>
      </c>
      <c r="U21" s="68">
        <f t="shared" ca="1" si="13"/>
        <v>52.096000000000004</v>
      </c>
      <c r="V21" s="68">
        <f t="shared" ca="1" si="14"/>
        <v>50.391999999999996</v>
      </c>
      <c r="W21" s="68">
        <f t="shared" ca="1" si="15"/>
        <v>41.475000000000001</v>
      </c>
      <c r="X21" s="68">
        <f t="shared" ca="1" si="74"/>
        <v>54.105000000000004</v>
      </c>
      <c r="Y21" s="68">
        <f t="shared" ca="1" si="16"/>
        <v>52.272000000000006</v>
      </c>
      <c r="Z21" s="68">
        <f t="shared" ca="1" si="75"/>
        <v>49.305</v>
      </c>
      <c r="AA21" s="68">
        <f t="shared" ca="1" si="17"/>
        <v>50.765000000000001</v>
      </c>
      <c r="AB21" s="68">
        <f t="shared" ca="1" si="18"/>
        <v>50.045999999999999</v>
      </c>
      <c r="AC21" s="68">
        <f t="shared" ca="1" si="19"/>
        <v>50.293999999999997</v>
      </c>
      <c r="AD21" s="103"/>
      <c r="AE21" s="68">
        <f t="shared" ca="1" si="21"/>
        <v>71.3</v>
      </c>
      <c r="AF21" s="68">
        <f t="shared" ca="1" si="22"/>
        <v>72.956000000000003</v>
      </c>
      <c r="AG21" s="68">
        <f t="shared" ca="1" si="23"/>
        <v>66.873999999999995</v>
      </c>
      <c r="AH21" s="68">
        <f t="shared" ca="1" si="24"/>
        <v>59.817999999999998</v>
      </c>
      <c r="AI21" s="68">
        <f t="shared" ca="1" si="25"/>
        <v>60.594000000000001</v>
      </c>
      <c r="AJ21" s="68">
        <f t="shared" ca="1" si="26"/>
        <v>55.100999999999999</v>
      </c>
      <c r="AK21" s="68">
        <f t="shared" ca="1" si="27"/>
        <v>51.309999999999995</v>
      </c>
      <c r="AL21" s="68">
        <f t="shared" ca="1" si="28"/>
        <v>50.550000000000004</v>
      </c>
      <c r="AM21" s="68">
        <f t="shared" ca="1" si="29"/>
        <v>73.185000000000002</v>
      </c>
      <c r="AN21" s="68">
        <f t="shared" ca="1" si="30"/>
        <v>70.662999999999997</v>
      </c>
      <c r="AO21" s="68">
        <f t="shared" ca="1" si="31"/>
        <v>59.978999999999999</v>
      </c>
      <c r="AP21" s="68">
        <f t="shared" ca="1" si="32"/>
        <v>53.177999999999997</v>
      </c>
      <c r="AQ21" s="68">
        <f t="shared" ca="1" si="33"/>
        <v>55.603000000000002</v>
      </c>
      <c r="AR21" s="68">
        <f t="shared" ca="1" si="34"/>
        <v>51.314999999999998</v>
      </c>
      <c r="AS21" s="68">
        <f t="shared" ca="1" si="35"/>
        <v>48.519000000000005</v>
      </c>
      <c r="AT21" s="80">
        <f t="shared" ca="1" si="36"/>
        <v>85.048000000000002</v>
      </c>
      <c r="AU21" s="80">
        <f t="shared" ca="1" si="37"/>
        <v>81.552999999999997</v>
      </c>
      <c r="AV21" s="80">
        <f t="shared" ca="1" si="38"/>
        <v>79.063000000000002</v>
      </c>
      <c r="AW21" s="80">
        <f t="shared" ca="1" si="39"/>
        <v>79.034999999999997</v>
      </c>
      <c r="AX21" s="80">
        <f t="shared" ca="1" si="40"/>
        <v>76.674000000000007</v>
      </c>
      <c r="AY21" s="80">
        <f t="shared" ca="1" si="41"/>
        <v>67.525000000000006</v>
      </c>
      <c r="AZ21" s="103"/>
      <c r="BA21" s="80">
        <f t="shared" ca="1" si="42"/>
        <v>86.891000000000005</v>
      </c>
      <c r="BB21" s="80">
        <f t="shared" ca="1" si="43"/>
        <v>80.956999999999994</v>
      </c>
      <c r="BC21" s="80">
        <f t="shared" ca="1" si="44"/>
        <v>76.11099999999999</v>
      </c>
      <c r="BD21" s="80">
        <f t="shared" ca="1" si="45"/>
        <v>74.596000000000004</v>
      </c>
      <c r="BE21" s="80">
        <f t="shared" ca="1" si="46"/>
        <v>75.102000000000004</v>
      </c>
      <c r="BF21" s="103"/>
      <c r="BG21" s="69">
        <f t="shared" ca="1" si="48"/>
        <v>70.003999999999991</v>
      </c>
      <c r="BH21" s="69">
        <f t="shared" ca="1" si="49"/>
        <v>63.515999999999998</v>
      </c>
      <c r="BI21" s="69">
        <f t="shared" ca="1" si="50"/>
        <v>54.134999999999998</v>
      </c>
      <c r="BJ21" s="188"/>
      <c r="BK21" s="69">
        <f t="shared" ca="1" si="76"/>
        <v>50.353999999999999</v>
      </c>
      <c r="BL21" s="69">
        <f t="shared" ca="1" si="77"/>
        <v>47.490000000000009</v>
      </c>
      <c r="BM21" s="69">
        <f t="shared" ca="1" si="78"/>
        <v>50.202000000000005</v>
      </c>
      <c r="BN21" s="183"/>
      <c r="BO21" s="183"/>
      <c r="BP21" s="81">
        <f t="shared" ca="1" si="79"/>
        <v>500</v>
      </c>
      <c r="BQ21" s="61">
        <f t="shared" ca="1" si="80"/>
        <v>800</v>
      </c>
      <c r="BR21" s="102"/>
      <c r="BS21" s="102"/>
      <c r="BT21" s="57">
        <f t="shared" ca="1" si="81"/>
        <v>120</v>
      </c>
      <c r="BU21" s="57">
        <f t="shared" ca="1" si="82"/>
        <v>250</v>
      </c>
      <c r="BV21" s="185"/>
      <c r="BW21" s="82">
        <f t="shared" ca="1" si="83"/>
        <v>150</v>
      </c>
      <c r="BX21" s="62">
        <f t="shared" ca="1" si="84"/>
        <v>300</v>
      </c>
      <c r="BY21" s="57">
        <f t="shared" ca="1" si="85"/>
        <v>12</v>
      </c>
      <c r="BZ21" s="57">
        <f t="shared" ca="1" si="86"/>
        <v>20</v>
      </c>
      <c r="CA21" s="102"/>
      <c r="CB21" s="57">
        <f t="shared" ca="1" si="87"/>
        <v>2200</v>
      </c>
      <c r="CC21" s="57">
        <f t="shared" ca="1" si="88"/>
        <v>80</v>
      </c>
      <c r="CD21" s="57">
        <f t="shared" ca="1" si="89"/>
        <v>20</v>
      </c>
      <c r="CE21" s="57">
        <f t="shared" ca="1" si="90"/>
        <v>400</v>
      </c>
      <c r="CF21" s="57">
        <f t="shared" ca="1" si="91"/>
        <v>1400</v>
      </c>
      <c r="CG21" s="57">
        <f t="shared" ca="1" si="92"/>
        <v>15</v>
      </c>
      <c r="CH21" s="57">
        <f t="shared" ca="1" si="93"/>
        <v>800</v>
      </c>
      <c r="CI21" s="57">
        <f t="shared" ca="1" si="94"/>
        <v>180</v>
      </c>
      <c r="CJ21" s="57">
        <f t="shared" ca="1" si="95"/>
        <v>15</v>
      </c>
      <c r="CK21" s="57">
        <f t="shared" ca="1" si="96"/>
        <v>20</v>
      </c>
      <c r="CL21" s="57">
        <f t="shared" ca="1" si="97"/>
        <v>1200</v>
      </c>
      <c r="CM21" s="57">
        <f t="shared" ca="1" si="98"/>
        <v>800</v>
      </c>
      <c r="CN21" s="57">
        <f t="shared" ca="1" si="99"/>
        <v>12</v>
      </c>
      <c r="CO21" s="102"/>
      <c r="CP21" s="57">
        <f t="shared" ca="1" si="100"/>
        <v>1000</v>
      </c>
      <c r="CQ21" s="57">
        <f t="shared" ca="1" si="101"/>
        <v>3800</v>
      </c>
      <c r="CR21" s="57">
        <f t="shared" ca="1" si="102"/>
        <v>1800</v>
      </c>
      <c r="CS21" s="57">
        <f t="shared" ca="1" si="103"/>
        <v>10</v>
      </c>
      <c r="CT21" s="57">
        <f t="shared" ca="1" si="104"/>
        <v>30</v>
      </c>
      <c r="CU21" s="57">
        <f t="shared" ca="1" si="105"/>
        <v>25</v>
      </c>
      <c r="CV21" s="57">
        <f t="shared" ca="1" si="106"/>
        <v>15</v>
      </c>
      <c r="CW21" s="57">
        <f t="shared" ca="1" si="107"/>
        <v>10</v>
      </c>
      <c r="CX21" s="57">
        <f t="shared" ca="1" si="108"/>
        <v>10</v>
      </c>
      <c r="CY21" s="57">
        <f t="shared" ca="1" si="109"/>
        <v>1000</v>
      </c>
      <c r="CZ21" s="57">
        <f t="shared" ca="1" si="110"/>
        <v>4800</v>
      </c>
      <c r="DA21" s="57">
        <f t="shared" ca="1" si="111"/>
        <v>12</v>
      </c>
      <c r="DB21" s="57">
        <f t="shared" ca="1" si="112"/>
        <v>1400</v>
      </c>
      <c r="DC21" s="57">
        <f t="shared" ca="1" si="113"/>
        <v>120</v>
      </c>
      <c r="DD21" s="57">
        <f t="shared" ca="1" si="114"/>
        <v>200</v>
      </c>
      <c r="DE21" s="101"/>
      <c r="DF21" s="101"/>
      <c r="DG21" s="57">
        <f t="shared" ca="1" si="60"/>
        <v>3500</v>
      </c>
      <c r="DH21" s="57">
        <f t="shared" ca="1" si="61"/>
        <v>800</v>
      </c>
      <c r="DI21" s="57">
        <f t="shared" ca="1" si="62"/>
        <v>4000</v>
      </c>
      <c r="DJ21" s="57">
        <f t="shared" ca="1" si="115"/>
        <v>2200</v>
      </c>
      <c r="DK21" s="100" t="str">
        <f t="shared" ca="1" si="64"/>
        <v>-</v>
      </c>
      <c r="DL21" s="57">
        <f t="shared" ca="1" si="65"/>
        <v>900</v>
      </c>
      <c r="DM21" s="57">
        <f t="shared" ca="1" si="66"/>
        <v>1200</v>
      </c>
      <c r="DN21" s="57">
        <f t="shared" ca="1" si="67"/>
        <v>6000</v>
      </c>
      <c r="DO21" s="57">
        <f t="shared" ca="1" si="68"/>
        <v>5000</v>
      </c>
      <c r="DP21" s="57">
        <f t="shared" ca="1" si="69"/>
        <v>1400</v>
      </c>
      <c r="DQ21" s="100"/>
      <c r="DR21" s="57">
        <f t="shared" ca="1" si="116"/>
        <v>15</v>
      </c>
      <c r="DS21" s="57">
        <f t="shared" ca="1" si="117"/>
        <v>15</v>
      </c>
      <c r="DT21" s="57">
        <f t="shared" ca="1" si="118"/>
        <v>15</v>
      </c>
      <c r="DU21" s="185"/>
      <c r="DV21" s="62">
        <f t="shared" ca="1" si="119"/>
        <v>200</v>
      </c>
      <c r="DW21" s="82">
        <f t="shared" ca="1" si="120"/>
        <v>280</v>
      </c>
      <c r="DX21" s="82">
        <f t="shared" ca="1" si="121"/>
        <v>30</v>
      </c>
      <c r="DZ21" s="200"/>
      <c r="EA21" s="169" t="s">
        <v>186</v>
      </c>
      <c r="EB21" s="173">
        <v>72.254000000000005</v>
      </c>
    </row>
    <row r="22" spans="1:132" x14ac:dyDescent="0.15">
      <c r="A22" s="59" t="s">
        <v>369</v>
      </c>
      <c r="B22" s="56">
        <f t="shared" ca="1" si="72"/>
        <v>42506</v>
      </c>
      <c r="C22" s="103"/>
      <c r="D22" s="103"/>
      <c r="E22" s="68">
        <f t="shared" ca="1" si="0"/>
        <v>55.311</v>
      </c>
      <c r="F22" s="68">
        <f t="shared" ca="1" si="73"/>
        <v>55.027000000000001</v>
      </c>
      <c r="G22" s="103"/>
      <c r="H22" s="103"/>
      <c r="I22" s="68">
        <f t="shared" ca="1" si="1"/>
        <v>52.789999999999992</v>
      </c>
      <c r="J22" s="68">
        <f t="shared" ca="1" si="2"/>
        <v>50.415999999999997</v>
      </c>
      <c r="K22" s="103"/>
      <c r="L22" s="68">
        <f t="shared" ca="1" si="4"/>
        <v>72.179000000000002</v>
      </c>
      <c r="M22" s="68">
        <f t="shared" ca="1" si="5"/>
        <v>64.563999999999993</v>
      </c>
      <c r="N22" s="68">
        <f t="shared" ca="1" si="6"/>
        <v>72.070999999999998</v>
      </c>
      <c r="O22" s="68">
        <f t="shared" ca="1" si="7"/>
        <v>66.361000000000004</v>
      </c>
      <c r="P22" s="103"/>
      <c r="Q22" s="68">
        <f t="shared" ca="1" si="9"/>
        <v>54.612000000000002</v>
      </c>
      <c r="R22" s="68">
        <f t="shared" ca="1" si="10"/>
        <v>54.166999999999994</v>
      </c>
      <c r="S22" s="68">
        <f t="shared" ca="1" si="11"/>
        <v>64.619</v>
      </c>
      <c r="T22" s="68">
        <f t="shared" ca="1" si="12"/>
        <v>55.922000000000004</v>
      </c>
      <c r="U22" s="68">
        <f t="shared" ca="1" si="13"/>
        <v>52.294000000000004</v>
      </c>
      <c r="V22" s="68">
        <f t="shared" ca="1" si="14"/>
        <v>52.350999999999999</v>
      </c>
      <c r="W22" s="68">
        <f t="shared" ca="1" si="15"/>
        <v>46.13</v>
      </c>
      <c r="X22" s="68">
        <f t="shared" ca="1" si="74"/>
        <v>57.542000000000002</v>
      </c>
      <c r="Y22" s="68">
        <f t="shared" ca="1" si="16"/>
        <v>54.579000000000001</v>
      </c>
      <c r="Z22" s="68">
        <f t="shared" ca="1" si="75"/>
        <v>52.280999999999999</v>
      </c>
      <c r="AA22" s="68">
        <f t="shared" ca="1" si="17"/>
        <v>51.160000000000004</v>
      </c>
      <c r="AB22" s="68">
        <f t="shared" ca="1" si="18"/>
        <v>50.173000000000002</v>
      </c>
      <c r="AC22" s="68">
        <f t="shared" ca="1" si="19"/>
        <v>51.37</v>
      </c>
      <c r="AD22" s="103"/>
      <c r="AE22" s="68">
        <f t="shared" ca="1" si="21"/>
        <v>72.016999999999996</v>
      </c>
      <c r="AF22" s="68">
        <f t="shared" ca="1" si="22"/>
        <v>73.063000000000002</v>
      </c>
      <c r="AG22" s="68">
        <f t="shared" ca="1" si="23"/>
        <v>67.081999999999994</v>
      </c>
      <c r="AH22" s="68">
        <f t="shared" ca="1" si="24"/>
        <v>60.755000000000003</v>
      </c>
      <c r="AI22" s="68">
        <f t="shared" ca="1" si="25"/>
        <v>60.600999999999999</v>
      </c>
      <c r="AJ22" s="68">
        <f t="shared" ca="1" si="26"/>
        <v>54.998999999999995</v>
      </c>
      <c r="AK22" s="68">
        <f t="shared" ca="1" si="27"/>
        <v>51.524999999999991</v>
      </c>
      <c r="AL22" s="68">
        <f t="shared" ca="1" si="28"/>
        <v>52.177000000000007</v>
      </c>
      <c r="AM22" s="68">
        <f t="shared" ca="1" si="29"/>
        <v>73.17</v>
      </c>
      <c r="AN22" s="68">
        <f t="shared" ca="1" si="30"/>
        <v>70.664999999999992</v>
      </c>
      <c r="AO22" s="68">
        <f t="shared" ca="1" si="31"/>
        <v>60.195999999999998</v>
      </c>
      <c r="AP22" s="68">
        <f t="shared" ca="1" si="32"/>
        <v>56.361000000000004</v>
      </c>
      <c r="AQ22" s="68">
        <f t="shared" ca="1" si="33"/>
        <v>55.982000000000006</v>
      </c>
      <c r="AR22" s="68">
        <f t="shared" ca="1" si="34"/>
        <v>52.802</v>
      </c>
      <c r="AS22" s="68">
        <f t="shared" ca="1" si="35"/>
        <v>52.755000000000003</v>
      </c>
      <c r="AT22" s="80">
        <f t="shared" ca="1" si="36"/>
        <v>84.890999999999991</v>
      </c>
      <c r="AU22" s="80">
        <f t="shared" ca="1" si="37"/>
        <v>81.144999999999996</v>
      </c>
      <c r="AV22" s="80">
        <f t="shared" ca="1" si="38"/>
        <v>79.555999999999997</v>
      </c>
      <c r="AW22" s="80">
        <f t="shared" ca="1" si="39"/>
        <v>79.210000000000008</v>
      </c>
      <c r="AX22" s="80">
        <f t="shared" ca="1" si="40"/>
        <v>76.994</v>
      </c>
      <c r="AY22" s="80">
        <f t="shared" ca="1" si="41"/>
        <v>66.742999999999995</v>
      </c>
      <c r="AZ22" s="103"/>
      <c r="BA22" s="80">
        <f t="shared" ca="1" si="42"/>
        <v>87.698000000000008</v>
      </c>
      <c r="BB22" s="80">
        <f t="shared" ca="1" si="43"/>
        <v>80.718999999999994</v>
      </c>
      <c r="BC22" s="80">
        <f t="shared" ca="1" si="44"/>
        <v>76.313000000000002</v>
      </c>
      <c r="BD22" s="80">
        <f t="shared" ca="1" si="45"/>
        <v>74.97399999999999</v>
      </c>
      <c r="BE22" s="80">
        <f t="shared" ca="1" si="46"/>
        <v>75.140999999999991</v>
      </c>
      <c r="BF22" s="103"/>
      <c r="BG22" s="69">
        <f t="shared" ca="1" si="48"/>
        <v>70.231999999999999</v>
      </c>
      <c r="BH22" s="69">
        <f t="shared" ca="1" si="49"/>
        <v>63.918999999999997</v>
      </c>
      <c r="BI22" s="69">
        <f t="shared" ca="1" si="50"/>
        <v>58.424999999999997</v>
      </c>
      <c r="BJ22" s="188"/>
      <c r="BK22" s="69">
        <f t="shared" ca="1" si="76"/>
        <v>54.843000000000004</v>
      </c>
      <c r="BL22" s="69">
        <f t="shared" ca="1" si="77"/>
        <v>50.806000000000004</v>
      </c>
      <c r="BM22" s="69">
        <f t="shared" ca="1" si="78"/>
        <v>51.236000000000004</v>
      </c>
      <c r="BN22" s="183"/>
      <c r="BO22" s="183"/>
      <c r="BP22" s="81">
        <f t="shared" ca="1" si="79"/>
        <v>600</v>
      </c>
      <c r="BQ22" s="61">
        <f t="shared" ca="1" si="80"/>
        <v>900</v>
      </c>
      <c r="BR22" s="102"/>
      <c r="BS22" s="102"/>
      <c r="BT22" s="57">
        <f t="shared" ca="1" si="81"/>
        <v>125</v>
      </c>
      <c r="BU22" s="57">
        <f t="shared" ca="1" si="82"/>
        <v>300</v>
      </c>
      <c r="BV22" s="185"/>
      <c r="BW22" s="82">
        <f t="shared" ca="1" si="83"/>
        <v>150</v>
      </c>
      <c r="BX22" s="62">
        <f t="shared" ca="1" si="84"/>
        <v>150</v>
      </c>
      <c r="BY22" s="57">
        <f t="shared" ca="1" si="85"/>
        <v>30</v>
      </c>
      <c r="BZ22" s="57">
        <f t="shared" ca="1" si="86"/>
        <v>20</v>
      </c>
      <c r="CA22" s="102"/>
      <c r="CB22" s="57">
        <f t="shared" ca="1" si="87"/>
        <v>2200</v>
      </c>
      <c r="CC22" s="57">
        <f t="shared" ca="1" si="88"/>
        <v>70</v>
      </c>
      <c r="CD22" s="57">
        <f t="shared" ca="1" si="89"/>
        <v>20</v>
      </c>
      <c r="CE22" s="57">
        <f t="shared" ca="1" si="90"/>
        <v>400</v>
      </c>
      <c r="CF22" s="57">
        <f t="shared" ca="1" si="91"/>
        <v>1500</v>
      </c>
      <c r="CG22" s="57">
        <f t="shared" ca="1" si="92"/>
        <v>12</v>
      </c>
      <c r="CH22" s="57">
        <f t="shared" ca="1" si="93"/>
        <v>520</v>
      </c>
      <c r="CI22" s="57">
        <f t="shared" ca="1" si="94"/>
        <v>160</v>
      </c>
      <c r="CJ22" s="57">
        <f t="shared" ca="1" si="95"/>
        <v>15</v>
      </c>
      <c r="CK22" s="57">
        <f t="shared" ca="1" si="96"/>
        <v>25</v>
      </c>
      <c r="CL22" s="57">
        <f t="shared" ca="1" si="97"/>
        <v>900</v>
      </c>
      <c r="CM22" s="57">
        <f t="shared" ca="1" si="98"/>
        <v>600</v>
      </c>
      <c r="CN22" s="57">
        <f t="shared" ca="1" si="99"/>
        <v>20</v>
      </c>
      <c r="CO22" s="102"/>
      <c r="CP22" s="100"/>
      <c r="CQ22" s="57">
        <f t="shared" ca="1" si="101"/>
        <v>3000</v>
      </c>
      <c r="CR22" s="57">
        <f t="shared" ca="1" si="102"/>
        <v>2000</v>
      </c>
      <c r="CS22" s="57">
        <f t="shared" ca="1" si="103"/>
        <v>10</v>
      </c>
      <c r="CT22" s="57">
        <f t="shared" ca="1" si="104"/>
        <v>35</v>
      </c>
      <c r="CU22" s="57">
        <f t="shared" ca="1" si="105"/>
        <v>60</v>
      </c>
      <c r="CV22" s="57">
        <f t="shared" ca="1" si="106"/>
        <v>15</v>
      </c>
      <c r="CW22" s="57">
        <f t="shared" ca="1" si="107"/>
        <v>12</v>
      </c>
      <c r="CX22" s="57">
        <f t="shared" ca="1" si="108"/>
        <v>12</v>
      </c>
      <c r="CY22" s="57">
        <f t="shared" ca="1" si="109"/>
        <v>900</v>
      </c>
      <c r="CZ22" s="57">
        <f t="shared" ca="1" si="110"/>
        <v>4500</v>
      </c>
      <c r="DA22" s="57">
        <f t="shared" ca="1" si="111"/>
        <v>20</v>
      </c>
      <c r="DB22" s="57">
        <f t="shared" ca="1" si="112"/>
        <v>1100</v>
      </c>
      <c r="DC22" s="57">
        <f t="shared" ca="1" si="113"/>
        <v>120</v>
      </c>
      <c r="DD22" s="57">
        <f t="shared" ca="1" si="114"/>
        <v>200</v>
      </c>
      <c r="DE22" s="101"/>
      <c r="DF22" s="101"/>
      <c r="DG22" s="57">
        <f t="shared" ca="1" si="60"/>
        <v>3000</v>
      </c>
      <c r="DH22" s="57">
        <f t="shared" ca="1" si="61"/>
        <v>900</v>
      </c>
      <c r="DI22" s="57">
        <f t="shared" ca="1" si="62"/>
        <v>2500</v>
      </c>
      <c r="DJ22" s="57">
        <f t="shared" ca="1" si="115"/>
        <v>2000</v>
      </c>
      <c r="DK22" s="100" t="str">
        <f t="shared" ca="1" si="64"/>
        <v>-</v>
      </c>
      <c r="DL22" s="57">
        <f t="shared" ca="1" si="65"/>
        <v>500</v>
      </c>
      <c r="DM22" s="57">
        <f t="shared" ca="1" si="66"/>
        <v>800</v>
      </c>
      <c r="DN22" s="57">
        <f t="shared" ca="1" si="67"/>
        <v>7000</v>
      </c>
      <c r="DO22" s="57">
        <f t="shared" ca="1" si="68"/>
        <v>5000</v>
      </c>
      <c r="DP22" s="57">
        <f t="shared" ca="1" si="69"/>
        <v>800</v>
      </c>
      <c r="DQ22" s="100"/>
      <c r="DR22" s="57">
        <f t="shared" ca="1" si="116"/>
        <v>12</v>
      </c>
      <c r="DS22" s="57">
        <f t="shared" ca="1" si="117"/>
        <v>12</v>
      </c>
      <c r="DT22" s="57">
        <f t="shared" ca="1" si="118"/>
        <v>12</v>
      </c>
      <c r="DU22" s="185"/>
      <c r="DV22" s="62">
        <f t="shared" ca="1" si="119"/>
        <v>200</v>
      </c>
      <c r="DW22" s="82">
        <f t="shared" ca="1" si="120"/>
        <v>280</v>
      </c>
      <c r="DX22" s="82">
        <f t="shared" ca="1" si="121"/>
        <v>30</v>
      </c>
      <c r="DZ22" s="201"/>
      <c r="EA22" s="64" t="s">
        <v>187</v>
      </c>
      <c r="EB22" s="174">
        <v>72.253</v>
      </c>
    </row>
    <row r="23" spans="1:132" x14ac:dyDescent="0.15">
      <c r="A23" s="59" t="s">
        <v>372</v>
      </c>
      <c r="B23" s="56">
        <f t="shared" ca="1" si="72"/>
        <v>42513</v>
      </c>
      <c r="C23" s="103"/>
      <c r="D23" s="103"/>
      <c r="E23" s="68">
        <f t="shared" ca="1" si="0"/>
        <v>54.994</v>
      </c>
      <c r="F23" s="68">
        <f t="shared" ca="1" si="73"/>
        <v>50.914000000000001</v>
      </c>
      <c r="G23" s="103"/>
      <c r="H23" s="103"/>
      <c r="I23" s="68">
        <f t="shared" ca="1" si="1"/>
        <v>52.242999999999995</v>
      </c>
      <c r="J23" s="68">
        <f t="shared" ca="1" si="2"/>
        <v>46.805999999999997</v>
      </c>
      <c r="K23" s="103"/>
      <c r="L23" s="68">
        <f t="shared" ca="1" si="4"/>
        <v>71.977999999999994</v>
      </c>
      <c r="M23" s="68">
        <f t="shared" ca="1" si="5"/>
        <v>64.700999999999993</v>
      </c>
      <c r="N23" s="68">
        <f t="shared" ca="1" si="6"/>
        <v>71.919999999999987</v>
      </c>
      <c r="O23" s="68">
        <f t="shared" ca="1" si="7"/>
        <v>66.353000000000009</v>
      </c>
      <c r="P23" s="103"/>
      <c r="Q23" s="68">
        <f t="shared" ca="1" si="9"/>
        <v>54.532000000000004</v>
      </c>
      <c r="R23" s="68">
        <f t="shared" ca="1" si="10"/>
        <v>50.94</v>
      </c>
      <c r="S23" s="68">
        <f t="shared" ca="1" si="11"/>
        <v>64.456999999999994</v>
      </c>
      <c r="T23" s="68">
        <f t="shared" ca="1" si="12"/>
        <v>56.166000000000004</v>
      </c>
      <c r="U23" s="68">
        <f t="shared" ca="1" si="13"/>
        <v>52.368000000000009</v>
      </c>
      <c r="V23" s="68">
        <f t="shared" ca="1" si="14"/>
        <v>50.894999999999996</v>
      </c>
      <c r="W23" s="68">
        <f t="shared" ca="1" si="15"/>
        <v>43.731999999999999</v>
      </c>
      <c r="X23" s="68">
        <f t="shared" ca="1" si="74"/>
        <v>54.651000000000003</v>
      </c>
      <c r="Y23" s="68">
        <f t="shared" ca="1" si="16"/>
        <v>52.785000000000004</v>
      </c>
      <c r="Z23" s="68">
        <f t="shared" ca="1" si="75"/>
        <v>50.414000000000001</v>
      </c>
      <c r="AA23" s="68">
        <f t="shared" ca="1" si="17"/>
        <v>51.291000000000004</v>
      </c>
      <c r="AB23" s="68">
        <f t="shared" ca="1" si="18"/>
        <v>49.95</v>
      </c>
      <c r="AC23" s="68">
        <f t="shared" ca="1" si="19"/>
        <v>50.280999999999999</v>
      </c>
      <c r="AD23" s="103"/>
      <c r="AE23" s="68">
        <f t="shared" ca="1" si="21"/>
        <v>71.524000000000001</v>
      </c>
      <c r="AF23" s="68">
        <f t="shared" ca="1" si="22"/>
        <v>73.323999999999998</v>
      </c>
      <c r="AG23" s="68">
        <f t="shared" ca="1" si="23"/>
        <v>66.864000000000004</v>
      </c>
      <c r="AH23" s="68">
        <f t="shared" ca="1" si="24"/>
        <v>60.545999999999999</v>
      </c>
      <c r="AI23" s="68">
        <f t="shared" ca="1" si="25"/>
        <v>60.621000000000002</v>
      </c>
      <c r="AJ23" s="68">
        <f t="shared" ca="1" si="26"/>
        <v>55.037999999999997</v>
      </c>
      <c r="AK23" s="68">
        <f t="shared" ca="1" si="27"/>
        <v>51.36</v>
      </c>
      <c r="AL23" s="68">
        <f t="shared" ca="1" si="28"/>
        <v>51.044000000000004</v>
      </c>
      <c r="AM23" s="68">
        <f t="shared" ca="1" si="29"/>
        <v>72.995000000000005</v>
      </c>
      <c r="AN23" s="68">
        <f t="shared" ca="1" si="30"/>
        <v>70.656999999999996</v>
      </c>
      <c r="AO23" s="68">
        <f t="shared" ca="1" si="31"/>
        <v>60.23</v>
      </c>
      <c r="AP23" s="68">
        <f t="shared" ca="1" si="32"/>
        <v>54.227000000000004</v>
      </c>
      <c r="AQ23" s="68">
        <f t="shared" ca="1" si="33"/>
        <v>54.521000000000001</v>
      </c>
      <c r="AR23" s="68">
        <f t="shared" ca="1" si="34"/>
        <v>52.152999999999999</v>
      </c>
      <c r="AS23" s="68">
        <f t="shared" ca="1" si="35"/>
        <v>49.1</v>
      </c>
      <c r="AT23" s="80">
        <f t="shared" ca="1" si="36"/>
        <v>84.972999999999999</v>
      </c>
      <c r="AU23" s="80">
        <f t="shared" ca="1" si="37"/>
        <v>81.128</v>
      </c>
      <c r="AV23" s="80">
        <f t="shared" ca="1" si="38"/>
        <v>79.388999999999996</v>
      </c>
      <c r="AW23" s="80">
        <f t="shared" ca="1" si="39"/>
        <v>79.037999999999997</v>
      </c>
      <c r="AX23" s="80">
        <f t="shared" ca="1" si="40"/>
        <v>76.855999999999995</v>
      </c>
      <c r="AY23" s="80">
        <f t="shared" ca="1" si="41"/>
        <v>66.75200000000001</v>
      </c>
      <c r="AZ23" s="103"/>
      <c r="BA23" s="80">
        <f t="shared" ca="1" si="42"/>
        <v>87.445999999999998</v>
      </c>
      <c r="BB23" s="80">
        <f t="shared" ca="1" si="43"/>
        <v>80.821999999999989</v>
      </c>
      <c r="BC23" s="80">
        <f t="shared" ca="1" si="44"/>
        <v>76.164999999999992</v>
      </c>
      <c r="BD23" s="80">
        <f t="shared" ca="1" si="45"/>
        <v>74.920999999999992</v>
      </c>
      <c r="BE23" s="80">
        <f t="shared" ca="1" si="46"/>
        <v>75.253999999999991</v>
      </c>
      <c r="BF23" s="103"/>
      <c r="BG23" s="69">
        <f t="shared" ca="1" si="48"/>
        <v>70.082999999999998</v>
      </c>
      <c r="BH23" s="69">
        <f t="shared" ca="1" si="49"/>
        <v>63.878</v>
      </c>
      <c r="BI23" s="69">
        <f t="shared" ca="1" si="50"/>
        <v>54.497999999999998</v>
      </c>
      <c r="BJ23" s="188"/>
      <c r="BK23" s="69">
        <f t="shared" ca="1" si="76"/>
        <v>51.317999999999998</v>
      </c>
      <c r="BL23" s="69">
        <f t="shared" ca="1" si="77"/>
        <v>47.533000000000001</v>
      </c>
      <c r="BM23" s="69">
        <f t="shared" ca="1" si="78"/>
        <v>50.872</v>
      </c>
      <c r="BN23" s="183"/>
      <c r="BO23" s="183"/>
      <c r="BP23" s="81">
        <f t="shared" ca="1" si="79"/>
        <v>600</v>
      </c>
      <c r="BQ23" s="61">
        <f t="shared" ca="1" si="80"/>
        <v>800</v>
      </c>
      <c r="BR23" s="102"/>
      <c r="BS23" s="102"/>
      <c r="BT23" s="57">
        <f t="shared" ca="1" si="81"/>
        <v>130</v>
      </c>
      <c r="BU23" s="57">
        <f t="shared" ca="1" si="82"/>
        <v>250</v>
      </c>
      <c r="BV23" s="185"/>
      <c r="BW23" s="82">
        <f t="shared" ca="1" si="83"/>
        <v>150</v>
      </c>
      <c r="BX23" s="62">
        <f t="shared" ca="1" si="84"/>
        <v>700</v>
      </c>
      <c r="BY23" s="57">
        <f t="shared" ca="1" si="85"/>
        <v>10</v>
      </c>
      <c r="BZ23" s="57">
        <f t="shared" ca="1" si="86"/>
        <v>15</v>
      </c>
      <c r="CA23" s="102"/>
      <c r="CB23" s="57">
        <f t="shared" ca="1" si="87"/>
        <v>2400</v>
      </c>
      <c r="CC23" s="57">
        <f t="shared" ca="1" si="88"/>
        <v>70</v>
      </c>
      <c r="CD23" s="57">
        <f t="shared" ca="1" si="89"/>
        <v>15</v>
      </c>
      <c r="CE23" s="57">
        <f t="shared" ca="1" si="90"/>
        <v>400</v>
      </c>
      <c r="CF23" s="57">
        <f t="shared" ca="1" si="91"/>
        <v>1600</v>
      </c>
      <c r="CG23" s="57">
        <f t="shared" ca="1" si="92"/>
        <v>10</v>
      </c>
      <c r="CH23" s="57">
        <f t="shared" ca="1" si="93"/>
        <v>600</v>
      </c>
      <c r="CI23" s="57">
        <f t="shared" ca="1" si="94"/>
        <v>180</v>
      </c>
      <c r="CJ23" s="57">
        <f t="shared" ca="1" si="95"/>
        <v>15</v>
      </c>
      <c r="CK23" s="57">
        <f t="shared" ca="1" si="96"/>
        <v>20</v>
      </c>
      <c r="CL23" s="57">
        <f t="shared" ca="1" si="97"/>
        <v>1100</v>
      </c>
      <c r="CM23" s="57">
        <f t="shared" ca="1" si="98"/>
        <v>900</v>
      </c>
      <c r="CN23" s="57">
        <f t="shared" ca="1" si="99"/>
        <v>15</v>
      </c>
      <c r="CO23" s="102"/>
      <c r="CP23" s="57">
        <f t="shared" ca="1" si="100"/>
        <v>900</v>
      </c>
      <c r="CQ23" s="57">
        <f t="shared" ca="1" si="101"/>
        <v>4000</v>
      </c>
      <c r="CR23" s="57">
        <f t="shared" ca="1" si="102"/>
        <v>1400</v>
      </c>
      <c r="CS23" s="57">
        <f t="shared" ca="1" si="103"/>
        <v>8</v>
      </c>
      <c r="CT23" s="57">
        <f t="shared" ca="1" si="104"/>
        <v>30</v>
      </c>
      <c r="CU23" s="57">
        <f t="shared" ca="1" si="105"/>
        <v>50</v>
      </c>
      <c r="CV23" s="57">
        <f t="shared" ca="1" si="106"/>
        <v>15</v>
      </c>
      <c r="CW23" s="57">
        <f t="shared" ca="1" si="107"/>
        <v>10</v>
      </c>
      <c r="CX23" s="57">
        <f t="shared" ca="1" si="108"/>
        <v>12</v>
      </c>
      <c r="CY23" s="57">
        <f t="shared" ca="1" si="109"/>
        <v>900</v>
      </c>
      <c r="CZ23" s="57">
        <f t="shared" ca="1" si="110"/>
        <v>4800</v>
      </c>
      <c r="DA23" s="57">
        <f t="shared" ca="1" si="111"/>
        <v>20</v>
      </c>
      <c r="DB23" s="57">
        <f t="shared" ca="1" si="112"/>
        <v>400</v>
      </c>
      <c r="DC23" s="57">
        <f t="shared" ca="1" si="113"/>
        <v>120</v>
      </c>
      <c r="DD23" s="57">
        <f t="shared" ca="1" si="114"/>
        <v>250</v>
      </c>
      <c r="DE23" s="101"/>
      <c r="DF23" s="101"/>
      <c r="DG23" s="57">
        <f t="shared" ca="1" si="60"/>
        <v>3500</v>
      </c>
      <c r="DH23" s="57">
        <f t="shared" ca="1" si="61"/>
        <v>1100</v>
      </c>
      <c r="DI23" s="57">
        <f t="shared" ca="1" si="62"/>
        <v>4000</v>
      </c>
      <c r="DJ23" s="57">
        <f t="shared" ca="1" si="115"/>
        <v>2000</v>
      </c>
      <c r="DK23" s="100" t="str">
        <f t="shared" ca="1" si="64"/>
        <v>-</v>
      </c>
      <c r="DL23" s="57">
        <f t="shared" ca="1" si="65"/>
        <v>700</v>
      </c>
      <c r="DM23" s="57">
        <f t="shared" ca="1" si="66"/>
        <v>900</v>
      </c>
      <c r="DN23" s="57">
        <f t="shared" ca="1" si="67"/>
        <v>7000</v>
      </c>
      <c r="DO23" s="57">
        <f t="shared" ca="1" si="68"/>
        <v>6000</v>
      </c>
      <c r="DP23" s="57">
        <f t="shared" ca="1" si="69"/>
        <v>1400</v>
      </c>
      <c r="DQ23" s="100"/>
      <c r="DR23" s="57">
        <f t="shared" ca="1" si="116"/>
        <v>12</v>
      </c>
      <c r="DS23" s="57">
        <f t="shared" ca="1" si="117"/>
        <v>12</v>
      </c>
      <c r="DT23" s="57">
        <f t="shared" ca="1" si="118"/>
        <v>12</v>
      </c>
      <c r="DU23" s="185"/>
      <c r="DV23" s="62">
        <f t="shared" ca="1" si="119"/>
        <v>200</v>
      </c>
      <c r="DW23" s="82">
        <f t="shared" ca="1" si="120"/>
        <v>280</v>
      </c>
      <c r="DX23" s="82">
        <f t="shared" ca="1" si="121"/>
        <v>25</v>
      </c>
      <c r="DZ23" s="199" t="s">
        <v>37</v>
      </c>
      <c r="EA23" s="64" t="s">
        <v>188</v>
      </c>
      <c r="EB23" s="174">
        <v>70.289000000000001</v>
      </c>
    </row>
    <row r="24" spans="1:132" x14ac:dyDescent="0.15">
      <c r="A24" s="59" t="s">
        <v>407</v>
      </c>
      <c r="B24" s="56">
        <f t="shared" ca="1" si="72"/>
        <v>42520</v>
      </c>
      <c r="C24" s="103"/>
      <c r="D24" s="103"/>
      <c r="E24" s="68">
        <f t="shared" ca="1" si="0"/>
        <v>54.653999999999996</v>
      </c>
      <c r="F24" s="68">
        <f t="shared" ca="1" si="73"/>
        <v>50.713999999999999</v>
      </c>
      <c r="G24" s="103"/>
      <c r="H24" s="103"/>
      <c r="I24" s="68">
        <f t="shared" ca="1" si="1"/>
        <v>52.23599999999999</v>
      </c>
      <c r="J24" s="68">
        <f t="shared" ca="1" si="2"/>
        <v>46.801000000000002</v>
      </c>
      <c r="K24" s="103"/>
      <c r="L24" s="68">
        <f t="shared" ca="1" si="4"/>
        <v>72.244</v>
      </c>
      <c r="M24" s="68">
        <f t="shared" ca="1" si="5"/>
        <v>64.668999999999997</v>
      </c>
      <c r="N24" s="68">
        <f t="shared" ca="1" si="6"/>
        <v>72.081999999999994</v>
      </c>
      <c r="O24" s="68">
        <f t="shared" ca="1" si="7"/>
        <v>66.409000000000006</v>
      </c>
      <c r="P24" s="103"/>
      <c r="Q24" s="68">
        <f t="shared" ca="1" si="9"/>
        <v>54.576999999999998</v>
      </c>
      <c r="R24" s="68">
        <f t="shared" ca="1" si="10"/>
        <v>51.800999999999995</v>
      </c>
      <c r="S24" s="68">
        <f t="shared" ca="1" si="11"/>
        <v>63.701999999999998</v>
      </c>
      <c r="T24" s="68">
        <f t="shared" ca="1" si="12"/>
        <v>56.069000000000003</v>
      </c>
      <c r="U24" s="68">
        <f t="shared" ca="1" si="13"/>
        <v>52.259</v>
      </c>
      <c r="V24" s="68">
        <f t="shared" ca="1" si="14"/>
        <v>50.873999999999995</v>
      </c>
      <c r="W24" s="68">
        <f t="shared" ca="1" si="15"/>
        <v>43.35</v>
      </c>
      <c r="X24" s="68">
        <f t="shared" ca="1" si="74"/>
        <v>55.609000000000002</v>
      </c>
      <c r="Y24" s="68">
        <f t="shared" ca="1" si="16"/>
        <v>53.649000000000001</v>
      </c>
      <c r="Z24" s="68">
        <f t="shared" ca="1" si="75"/>
        <v>50.146999999999998</v>
      </c>
      <c r="AA24" s="68">
        <f t="shared" ca="1" si="17"/>
        <v>50.956000000000003</v>
      </c>
      <c r="AB24" s="68">
        <f t="shared" ca="1" si="18"/>
        <v>50.027000000000001</v>
      </c>
      <c r="AC24" s="68">
        <f t="shared" ca="1" si="19"/>
        <v>50.57</v>
      </c>
      <c r="AD24" s="103"/>
      <c r="AE24" s="68">
        <f t="shared" ca="1" si="21"/>
        <v>70.933000000000007</v>
      </c>
      <c r="AF24" s="68">
        <f t="shared" ca="1" si="22"/>
        <v>73.161000000000001</v>
      </c>
      <c r="AG24" s="68">
        <f t="shared" ca="1" si="23"/>
        <v>67.121999999999986</v>
      </c>
      <c r="AH24" s="68">
        <f t="shared" ca="1" si="24"/>
        <v>60.19</v>
      </c>
      <c r="AI24" s="68">
        <f t="shared" ca="1" si="25"/>
        <v>60.603999999999999</v>
      </c>
      <c r="AJ24" s="68">
        <f t="shared" ca="1" si="26"/>
        <v>55.025999999999996</v>
      </c>
      <c r="AK24" s="68">
        <f t="shared" ca="1" si="27"/>
        <v>51.47699999999999</v>
      </c>
      <c r="AL24" s="68">
        <f t="shared" ca="1" si="28"/>
        <v>50.942000000000007</v>
      </c>
      <c r="AM24" s="68">
        <f t="shared" ca="1" si="29"/>
        <v>73.132000000000005</v>
      </c>
      <c r="AN24" s="68">
        <f t="shared" ca="1" si="30"/>
        <v>70.504000000000005</v>
      </c>
      <c r="AO24" s="68">
        <f t="shared" ca="1" si="31"/>
        <v>60.177999999999997</v>
      </c>
      <c r="AP24" s="68">
        <f t="shared" ca="1" si="32"/>
        <v>53.954999999999998</v>
      </c>
      <c r="AQ24" s="68">
        <f t="shared" ca="1" si="33"/>
        <v>55.049000000000007</v>
      </c>
      <c r="AR24" s="68">
        <f t="shared" ca="1" si="34"/>
        <v>52.334000000000003</v>
      </c>
      <c r="AS24" s="68">
        <f t="shared" ca="1" si="35"/>
        <v>49.056000000000004</v>
      </c>
      <c r="AT24" s="80">
        <f t="shared" ca="1" si="36"/>
        <v>85.024000000000001</v>
      </c>
      <c r="AU24" s="80">
        <f t="shared" ca="1" si="37"/>
        <v>81.19</v>
      </c>
      <c r="AV24" s="80">
        <f t="shared" ca="1" si="38"/>
        <v>79.632999999999996</v>
      </c>
      <c r="AW24" s="80">
        <f t="shared" ca="1" si="39"/>
        <v>79.078000000000003</v>
      </c>
      <c r="AX24" s="80">
        <f t="shared" ca="1" si="40"/>
        <v>76.99799999999999</v>
      </c>
      <c r="AY24" s="80">
        <f t="shared" ca="1" si="41"/>
        <v>66.799000000000007</v>
      </c>
      <c r="AZ24" s="103"/>
      <c r="BA24" s="80">
        <f t="shared" ca="1" si="42"/>
        <v>87.365000000000009</v>
      </c>
      <c r="BB24" s="80">
        <f t="shared" ca="1" si="43"/>
        <v>80.757999999999996</v>
      </c>
      <c r="BC24" s="80">
        <f t="shared" ca="1" si="44"/>
        <v>76.37</v>
      </c>
      <c r="BD24" s="80">
        <f t="shared" ca="1" si="45"/>
        <v>75.046999999999997</v>
      </c>
      <c r="BE24" s="80">
        <f t="shared" ca="1" si="46"/>
        <v>75.242999999999995</v>
      </c>
      <c r="BF24" s="103"/>
      <c r="BG24" s="69">
        <f t="shared" ca="1" si="48"/>
        <v>70.227000000000004</v>
      </c>
      <c r="BH24" s="69">
        <f t="shared" ca="1" si="49"/>
        <v>63.728000000000002</v>
      </c>
      <c r="BI24" s="69">
        <f t="shared" ca="1" si="50"/>
        <v>54.397999999999996</v>
      </c>
      <c r="BJ24" s="188"/>
      <c r="BK24" s="69">
        <f t="shared" ca="1" si="76"/>
        <v>51.066000000000003</v>
      </c>
      <c r="BL24" s="69">
        <f t="shared" ca="1" si="77"/>
        <v>47.776000000000003</v>
      </c>
      <c r="BM24" s="69">
        <f t="shared" ca="1" si="78"/>
        <v>50.509</v>
      </c>
      <c r="BN24" s="183"/>
      <c r="BO24" s="183"/>
      <c r="BP24" s="81">
        <f t="shared" ca="1" si="79"/>
        <v>500</v>
      </c>
      <c r="BQ24" s="61">
        <f t="shared" ca="1" si="80"/>
        <v>800</v>
      </c>
      <c r="BR24" s="102"/>
      <c r="BS24" s="102"/>
      <c r="BT24" s="57">
        <f t="shared" ca="1" si="81"/>
        <v>140</v>
      </c>
      <c r="BU24" s="57">
        <f t="shared" ca="1" si="82"/>
        <v>250</v>
      </c>
      <c r="BV24" s="185"/>
      <c r="BW24" s="82">
        <f t="shared" ca="1" si="83"/>
        <v>150</v>
      </c>
      <c r="BX24" s="62">
        <f t="shared" ca="1" si="84"/>
        <v>500</v>
      </c>
      <c r="BY24" s="57">
        <f t="shared" ca="1" si="85"/>
        <v>40</v>
      </c>
      <c r="BZ24" s="57">
        <f t="shared" ca="1" si="86"/>
        <v>20</v>
      </c>
      <c r="CA24" s="102"/>
      <c r="CB24" s="57">
        <f t="shared" ca="1" si="87"/>
        <v>2000</v>
      </c>
      <c r="CC24" s="57">
        <f t="shared" ca="1" si="88"/>
        <v>110</v>
      </c>
      <c r="CD24" s="57">
        <f t="shared" ca="1" si="89"/>
        <v>20</v>
      </c>
      <c r="CE24" s="57">
        <f t="shared" ca="1" si="90"/>
        <v>320</v>
      </c>
      <c r="CF24" s="57">
        <f t="shared" ca="1" si="91"/>
        <v>1300</v>
      </c>
      <c r="CG24" s="57">
        <f t="shared" ca="1" si="92"/>
        <v>12</v>
      </c>
      <c r="CH24" s="57">
        <f t="shared" ca="1" si="93"/>
        <v>750</v>
      </c>
      <c r="CI24" s="57">
        <f t="shared" ca="1" si="94"/>
        <v>160</v>
      </c>
      <c r="CJ24" s="57">
        <f t="shared" ca="1" si="95"/>
        <v>12</v>
      </c>
      <c r="CK24" s="57">
        <f t="shared" ca="1" si="96"/>
        <v>20</v>
      </c>
      <c r="CL24" s="57">
        <f t="shared" ca="1" si="97"/>
        <v>1200</v>
      </c>
      <c r="CM24" s="57">
        <f t="shared" ca="1" si="98"/>
        <v>1000</v>
      </c>
      <c r="CN24" s="57">
        <f t="shared" ca="1" si="99"/>
        <v>12</v>
      </c>
      <c r="CO24" s="102"/>
      <c r="CP24" s="100"/>
      <c r="CQ24" s="57">
        <f t="shared" ca="1" si="101"/>
        <v>3800</v>
      </c>
      <c r="CR24" s="57">
        <f t="shared" ca="1" si="102"/>
        <v>1800</v>
      </c>
      <c r="CS24" s="57">
        <f t="shared" ca="1" si="103"/>
        <v>10</v>
      </c>
      <c r="CT24" s="57">
        <f t="shared" ca="1" si="104"/>
        <v>30</v>
      </c>
      <c r="CU24" s="57">
        <f t="shared" ca="1" si="105"/>
        <v>35</v>
      </c>
      <c r="CV24" s="57">
        <f t="shared" ca="1" si="106"/>
        <v>12</v>
      </c>
      <c r="CW24" s="57">
        <f t="shared" ca="1" si="107"/>
        <v>12</v>
      </c>
      <c r="CX24" s="57">
        <f t="shared" ca="1" si="108"/>
        <v>12</v>
      </c>
      <c r="CY24" s="57">
        <f t="shared" ca="1" si="109"/>
        <v>800</v>
      </c>
      <c r="CZ24" s="57">
        <f t="shared" ca="1" si="110"/>
        <v>4800</v>
      </c>
      <c r="DA24" s="57">
        <f t="shared" ca="1" si="111"/>
        <v>20</v>
      </c>
      <c r="DB24" s="57">
        <f t="shared" ca="1" si="112"/>
        <v>350</v>
      </c>
      <c r="DC24" s="57">
        <f t="shared" ca="1" si="113"/>
        <v>120</v>
      </c>
      <c r="DD24" s="57">
        <f t="shared" ca="1" si="114"/>
        <v>200</v>
      </c>
      <c r="DE24" s="101"/>
      <c r="DF24" s="101"/>
      <c r="DG24" s="57">
        <f t="shared" ca="1" si="60"/>
        <v>3500</v>
      </c>
      <c r="DH24" s="57">
        <f t="shared" ca="1" si="61"/>
        <v>2200</v>
      </c>
      <c r="DI24" s="57">
        <f t="shared" ca="1" si="62"/>
        <v>3500</v>
      </c>
      <c r="DJ24" s="57">
        <f t="shared" ca="1" si="115"/>
        <v>2000</v>
      </c>
      <c r="DK24" s="100" t="str">
        <f t="shared" ca="1" si="64"/>
        <v>-</v>
      </c>
      <c r="DL24" s="57">
        <f t="shared" ca="1" si="65"/>
        <v>400</v>
      </c>
      <c r="DM24" s="57">
        <f t="shared" ca="1" si="66"/>
        <v>600</v>
      </c>
      <c r="DN24" s="57">
        <f t="shared" ca="1" si="67"/>
        <v>6000</v>
      </c>
      <c r="DO24" s="57">
        <f t="shared" ca="1" si="68"/>
        <v>6000</v>
      </c>
      <c r="DP24" s="57">
        <f t="shared" ca="1" si="69"/>
        <v>800</v>
      </c>
      <c r="DQ24" s="100"/>
      <c r="DR24" s="57">
        <f t="shared" ca="1" si="116"/>
        <v>12</v>
      </c>
      <c r="DS24" s="57">
        <f t="shared" ca="1" si="117"/>
        <v>12</v>
      </c>
      <c r="DT24" s="57">
        <f t="shared" ca="1" si="118"/>
        <v>12</v>
      </c>
      <c r="DU24" s="185"/>
      <c r="DV24" s="62">
        <f t="shared" ca="1" si="119"/>
        <v>200</v>
      </c>
      <c r="DW24" s="82">
        <f t="shared" ca="1" si="120"/>
        <v>300</v>
      </c>
      <c r="DX24" s="82">
        <f t="shared" ca="1" si="121"/>
        <v>30</v>
      </c>
      <c r="DZ24" s="201"/>
      <c r="EA24" s="65" t="s">
        <v>189</v>
      </c>
      <c r="EB24" s="175">
        <v>70.567999999999998</v>
      </c>
    </row>
    <row r="25" spans="1:132" x14ac:dyDescent="0.15">
      <c r="A25" s="59" t="s">
        <v>408</v>
      </c>
      <c r="B25" s="56">
        <f t="shared" ca="1" si="72"/>
        <v>42527</v>
      </c>
      <c r="C25" s="103"/>
      <c r="D25" s="103"/>
      <c r="E25" s="68">
        <f t="shared" ca="1" si="0"/>
        <v>54.361999999999995</v>
      </c>
      <c r="F25" s="68">
        <f t="shared" ca="1" si="73"/>
        <v>50.468000000000004</v>
      </c>
      <c r="G25" s="103"/>
      <c r="H25" s="103"/>
      <c r="I25" s="68">
        <f t="shared" ca="1" si="1"/>
        <v>52.274999999999991</v>
      </c>
      <c r="J25" s="68">
        <f t="shared" ca="1" si="2"/>
        <v>46.701999999999998</v>
      </c>
      <c r="K25" s="103"/>
      <c r="L25" s="68">
        <f t="shared" ca="1" si="4"/>
        <v>72.003999999999991</v>
      </c>
      <c r="M25" s="68">
        <f t="shared" ca="1" si="5"/>
        <v>64.293000000000006</v>
      </c>
      <c r="N25" s="68">
        <f t="shared" ca="1" si="6"/>
        <v>72.053999999999988</v>
      </c>
      <c r="O25" s="68">
        <f t="shared" ca="1" si="7"/>
        <v>66.396000000000001</v>
      </c>
      <c r="P25" s="103"/>
      <c r="Q25" s="68">
        <f t="shared" ca="1" si="9"/>
        <v>54.5</v>
      </c>
      <c r="R25" s="68">
        <f t="shared" ca="1" si="10"/>
        <v>51.432999999999993</v>
      </c>
      <c r="S25" s="68">
        <f t="shared" ca="1" si="11"/>
        <v>63.377000000000002</v>
      </c>
      <c r="T25" s="68">
        <f t="shared" ca="1" si="12"/>
        <v>56.031000000000006</v>
      </c>
      <c r="U25" s="68">
        <f t="shared" ca="1" si="13"/>
        <v>52.146000000000001</v>
      </c>
      <c r="V25" s="68">
        <f t="shared" ca="1" si="14"/>
        <v>50.498999999999995</v>
      </c>
      <c r="W25" s="68">
        <f t="shared" ca="1" si="15"/>
        <v>43.036000000000001</v>
      </c>
      <c r="X25" s="68">
        <f t="shared" ca="1" si="74"/>
        <v>55.152000000000001</v>
      </c>
      <c r="Y25" s="68">
        <f t="shared" ca="1" si="16"/>
        <v>53.244</v>
      </c>
      <c r="Z25" s="68">
        <f t="shared" ca="1" si="75"/>
        <v>49.957000000000001</v>
      </c>
      <c r="AA25" s="68">
        <f t="shared" ca="1" si="17"/>
        <v>50.817</v>
      </c>
      <c r="AB25" s="68">
        <f t="shared" ca="1" si="18"/>
        <v>49.968000000000004</v>
      </c>
      <c r="AC25" s="68">
        <f t="shared" ca="1" si="19"/>
        <v>50.344000000000001</v>
      </c>
      <c r="AD25" s="103"/>
      <c r="AE25" s="68">
        <f t="shared" ca="1" si="21"/>
        <v>71.043000000000006</v>
      </c>
      <c r="AF25" s="68">
        <f t="shared" ca="1" si="22"/>
        <v>73</v>
      </c>
      <c r="AG25" s="68">
        <f t="shared" ca="1" si="23"/>
        <v>66.994</v>
      </c>
      <c r="AH25" s="68">
        <f t="shared" ca="1" si="24"/>
        <v>59.966999999999999</v>
      </c>
      <c r="AI25" s="68">
        <f t="shared" ca="1" si="25"/>
        <v>56.534000000000006</v>
      </c>
      <c r="AJ25" s="68">
        <f t="shared" ca="1" si="26"/>
        <v>52.970999999999997</v>
      </c>
      <c r="AK25" s="68">
        <f t="shared" ca="1" si="27"/>
        <v>51.477999999999994</v>
      </c>
      <c r="AL25" s="68">
        <f t="shared" ca="1" si="28"/>
        <v>50.690000000000005</v>
      </c>
      <c r="AM25" s="68">
        <f t="shared" ca="1" si="29"/>
        <v>73.119</v>
      </c>
      <c r="AN25" s="68">
        <f t="shared" ca="1" si="30"/>
        <v>70.58</v>
      </c>
      <c r="AO25" s="68">
        <f t="shared" ca="1" si="31"/>
        <v>60.072000000000003</v>
      </c>
      <c r="AP25" s="68">
        <f t="shared" ca="1" si="32"/>
        <v>53.628</v>
      </c>
      <c r="AQ25" s="68">
        <f t="shared" ca="1" si="33"/>
        <v>53.531000000000006</v>
      </c>
      <c r="AR25" s="68">
        <f t="shared" ca="1" si="34"/>
        <v>51.963000000000001</v>
      </c>
      <c r="AS25" s="68">
        <f t="shared" ca="1" si="35"/>
        <v>48.825000000000003</v>
      </c>
      <c r="AT25" s="80">
        <f t="shared" ca="1" si="36"/>
        <v>84.87</v>
      </c>
      <c r="AU25" s="80">
        <f t="shared" ca="1" si="37"/>
        <v>81.22</v>
      </c>
      <c r="AV25" s="80">
        <f t="shared" ca="1" si="38"/>
        <v>79.551999999999992</v>
      </c>
      <c r="AW25" s="80">
        <f t="shared" ca="1" si="39"/>
        <v>77.947000000000003</v>
      </c>
      <c r="AX25" s="80">
        <f t="shared" ca="1" si="40"/>
        <v>76.835999999999999</v>
      </c>
      <c r="AY25" s="80">
        <f t="shared" ca="1" si="41"/>
        <v>66.753</v>
      </c>
      <c r="AZ25" s="103"/>
      <c r="BA25" s="80">
        <f t="shared" ca="1" si="42"/>
        <v>86.990000000000009</v>
      </c>
      <c r="BB25" s="80">
        <f t="shared" ca="1" si="43"/>
        <v>80.424999999999997</v>
      </c>
      <c r="BC25" s="80">
        <f t="shared" ca="1" si="44"/>
        <v>76.093000000000004</v>
      </c>
      <c r="BD25" s="80">
        <f t="shared" ca="1" si="45"/>
        <v>74.85499999999999</v>
      </c>
      <c r="BE25" s="80">
        <f t="shared" ca="1" si="46"/>
        <v>75.242999999999995</v>
      </c>
      <c r="BF25" s="103"/>
      <c r="BG25" s="69">
        <f t="shared" ca="1" si="48"/>
        <v>70.14</v>
      </c>
      <c r="BH25" s="69">
        <f t="shared" ca="1" si="49"/>
        <v>63.619</v>
      </c>
      <c r="BI25" s="69">
        <f t="shared" ca="1" si="50"/>
        <v>54.064999999999998</v>
      </c>
      <c r="BJ25" s="188"/>
      <c r="BK25" s="69">
        <f t="shared" ca="1" si="76"/>
        <v>50.588999999999999</v>
      </c>
      <c r="BL25" s="69">
        <f t="shared" ca="1" si="77"/>
        <v>47.776000000000003</v>
      </c>
      <c r="BM25" s="69">
        <f t="shared" ca="1" si="78"/>
        <v>50.509</v>
      </c>
      <c r="BN25" s="183"/>
      <c r="BO25" s="183"/>
      <c r="BP25" s="81">
        <f t="shared" ca="1" si="79"/>
        <v>500</v>
      </c>
      <c r="BQ25" s="61">
        <f t="shared" ca="1" si="80"/>
        <v>900</v>
      </c>
      <c r="BR25" s="102"/>
      <c r="BS25" s="102"/>
      <c r="BT25" s="57">
        <f t="shared" ca="1" si="81"/>
        <v>150</v>
      </c>
      <c r="BU25" s="57">
        <f t="shared" ca="1" si="82"/>
        <v>250</v>
      </c>
      <c r="BV25" s="185"/>
      <c r="BW25" s="82">
        <f t="shared" ca="1" si="83"/>
        <v>130</v>
      </c>
      <c r="BX25" s="62">
        <f t="shared" ca="1" si="84"/>
        <v>350</v>
      </c>
      <c r="BY25" s="57">
        <f t="shared" ca="1" si="85"/>
        <v>15</v>
      </c>
      <c r="BZ25" s="57">
        <f t="shared" ca="1" si="86"/>
        <v>20</v>
      </c>
      <c r="CA25" s="102"/>
      <c r="CB25" s="57">
        <f t="shared" ca="1" si="87"/>
        <v>2200</v>
      </c>
      <c r="CC25" s="57">
        <f t="shared" ca="1" si="88"/>
        <v>80</v>
      </c>
      <c r="CD25" s="57">
        <f t="shared" ca="1" si="89"/>
        <v>20</v>
      </c>
      <c r="CE25" s="57">
        <f t="shared" ca="1" si="90"/>
        <v>350</v>
      </c>
      <c r="CF25" s="57">
        <f t="shared" ca="1" si="91"/>
        <v>1400</v>
      </c>
      <c r="CG25" s="57">
        <f t="shared" ca="1" si="92"/>
        <v>12</v>
      </c>
      <c r="CH25" s="57">
        <f t="shared" ca="1" si="93"/>
        <v>700</v>
      </c>
      <c r="CI25" s="57">
        <f t="shared" ca="1" si="94"/>
        <v>180</v>
      </c>
      <c r="CJ25" s="57">
        <f t="shared" ca="1" si="95"/>
        <v>15</v>
      </c>
      <c r="CK25" s="57">
        <f t="shared" ca="1" si="96"/>
        <v>20</v>
      </c>
      <c r="CL25" s="57">
        <f t="shared" ca="1" si="97"/>
        <v>1200</v>
      </c>
      <c r="CM25" s="57">
        <f t="shared" ca="1" si="98"/>
        <v>800</v>
      </c>
      <c r="CN25" s="57">
        <f t="shared" ca="1" si="99"/>
        <v>12</v>
      </c>
      <c r="CO25" s="102"/>
      <c r="CP25" s="100"/>
      <c r="CQ25" s="57">
        <f t="shared" ca="1" si="101"/>
        <v>4000</v>
      </c>
      <c r="CR25" s="57">
        <f t="shared" ca="1" si="102"/>
        <v>1600</v>
      </c>
      <c r="CS25" s="57">
        <f t="shared" ca="1" si="103"/>
        <v>10</v>
      </c>
      <c r="CT25" s="57">
        <f t="shared" ca="1" si="104"/>
        <v>40</v>
      </c>
      <c r="CU25" s="57">
        <f t="shared" ca="1" si="105"/>
        <v>30</v>
      </c>
      <c r="CV25" s="57">
        <f t="shared" ca="1" si="106"/>
        <v>15</v>
      </c>
      <c r="CW25" s="57">
        <f t="shared" ca="1" si="107"/>
        <v>10</v>
      </c>
      <c r="CX25" s="57">
        <f t="shared" ca="1" si="108"/>
        <v>12</v>
      </c>
      <c r="CY25" s="57">
        <f t="shared" ca="1" si="109"/>
        <v>1000</v>
      </c>
      <c r="CZ25" s="57">
        <f t="shared" ca="1" si="110"/>
        <v>4800</v>
      </c>
      <c r="DA25" s="57">
        <f t="shared" ca="1" si="111"/>
        <v>15</v>
      </c>
      <c r="DB25" s="57">
        <f t="shared" ca="1" si="112"/>
        <v>250</v>
      </c>
      <c r="DC25" s="57">
        <f t="shared" ca="1" si="113"/>
        <v>120</v>
      </c>
      <c r="DD25" s="57">
        <f t="shared" ca="1" si="114"/>
        <v>200</v>
      </c>
      <c r="DE25" s="101"/>
      <c r="DF25" s="101"/>
      <c r="DG25" s="57">
        <f t="shared" ca="1" si="60"/>
        <v>3500</v>
      </c>
      <c r="DH25" s="57">
        <f t="shared" ca="1" si="61"/>
        <v>2000</v>
      </c>
      <c r="DI25" s="57">
        <f t="shared" ca="1" si="62"/>
        <v>4000</v>
      </c>
      <c r="DJ25" s="57">
        <f t="shared" ca="1" si="115"/>
        <v>2200</v>
      </c>
      <c r="DK25" s="100" t="str">
        <f t="shared" ca="1" si="64"/>
        <v>-</v>
      </c>
      <c r="DL25" s="57">
        <f t="shared" ca="1" si="65"/>
        <v>600</v>
      </c>
      <c r="DM25" s="57">
        <f t="shared" ca="1" si="66"/>
        <v>1000</v>
      </c>
      <c r="DN25" s="57">
        <f t="shared" ca="1" si="67"/>
        <v>6000</v>
      </c>
      <c r="DO25" s="57">
        <f t="shared" ca="1" si="68"/>
        <v>5500</v>
      </c>
      <c r="DP25" s="57">
        <f t="shared" ca="1" si="69"/>
        <v>1200</v>
      </c>
      <c r="DQ25" s="100"/>
      <c r="DR25" s="57">
        <f t="shared" ca="1" si="116"/>
        <v>15</v>
      </c>
      <c r="DS25" s="57">
        <f t="shared" ca="1" si="117"/>
        <v>12</v>
      </c>
      <c r="DT25" s="57">
        <f t="shared" ca="1" si="118"/>
        <v>15</v>
      </c>
      <c r="DU25" s="185"/>
      <c r="DV25" s="62">
        <f t="shared" ca="1" si="119"/>
        <v>200</v>
      </c>
      <c r="DW25" s="82">
        <f t="shared" ca="1" si="120"/>
        <v>300</v>
      </c>
      <c r="DX25" s="82">
        <f t="shared" ca="1" si="121"/>
        <v>30</v>
      </c>
      <c r="DZ25" s="199" t="s">
        <v>60</v>
      </c>
      <c r="EA25" s="63" t="s">
        <v>190</v>
      </c>
      <c r="EB25" s="176">
        <v>60.828000000000003</v>
      </c>
    </row>
    <row r="26" spans="1:132" x14ac:dyDescent="0.15">
      <c r="A26" s="59" t="s">
        <v>409</v>
      </c>
      <c r="B26" s="56">
        <f t="shared" ca="1" si="72"/>
        <v>42534</v>
      </c>
      <c r="C26" s="103"/>
      <c r="D26" s="103"/>
      <c r="E26" s="68">
        <f t="shared" ca="1" si="0"/>
        <v>54.153999999999996</v>
      </c>
      <c r="F26" s="68">
        <f t="shared" ca="1" si="73"/>
        <v>50.058000000000007</v>
      </c>
      <c r="G26" s="103"/>
      <c r="H26" s="103"/>
      <c r="I26" s="68">
        <f t="shared" ca="1" si="1"/>
        <v>51.964999999999989</v>
      </c>
      <c r="J26" s="68">
        <f t="shared" ca="1" si="2"/>
        <v>46.688000000000002</v>
      </c>
      <c r="K26" s="103"/>
      <c r="L26" s="68">
        <f t="shared" ca="1" si="4"/>
        <v>72.341999999999999</v>
      </c>
      <c r="M26" s="68">
        <f t="shared" ca="1" si="5"/>
        <v>64.457999999999998</v>
      </c>
      <c r="N26" s="68">
        <f t="shared" ca="1" si="6"/>
        <v>73.35199999999999</v>
      </c>
      <c r="O26" s="68">
        <f t="shared" ca="1" si="7"/>
        <v>66.210999999999999</v>
      </c>
      <c r="P26" s="103"/>
      <c r="Q26" s="68">
        <f t="shared" ca="1" si="9"/>
        <v>54.613</v>
      </c>
      <c r="R26" s="68">
        <f t="shared" ca="1" si="10"/>
        <v>51.266999999999996</v>
      </c>
      <c r="S26" s="68">
        <f t="shared" ca="1" si="11"/>
        <v>63.396999999999998</v>
      </c>
      <c r="T26" s="68">
        <f t="shared" ca="1" si="12"/>
        <v>56.515000000000001</v>
      </c>
      <c r="U26" s="68">
        <f t="shared" ca="1" si="13"/>
        <v>52.354000000000006</v>
      </c>
      <c r="V26" s="68">
        <f t="shared" ca="1" si="14"/>
        <v>50.561999999999998</v>
      </c>
      <c r="W26" s="68">
        <f t="shared" ca="1" si="15"/>
        <v>41.297000000000004</v>
      </c>
      <c r="X26" s="68">
        <f t="shared" ca="1" si="74"/>
        <v>53.411000000000001</v>
      </c>
      <c r="Y26" s="68">
        <f t="shared" ca="1" si="16"/>
        <v>52.399000000000001</v>
      </c>
      <c r="Z26" s="68">
        <f t="shared" ca="1" si="75"/>
        <v>49.301000000000002</v>
      </c>
      <c r="AA26" s="68">
        <f t="shared" ca="1" si="17"/>
        <v>50.953000000000003</v>
      </c>
      <c r="AB26" s="68">
        <f t="shared" ca="1" si="18"/>
        <v>50.275999999999996</v>
      </c>
      <c r="AC26" s="68">
        <f t="shared" ca="1" si="19"/>
        <v>50.424999999999997</v>
      </c>
      <c r="AD26" s="103"/>
      <c r="AE26" s="68">
        <f t="shared" ca="1" si="21"/>
        <v>70.930000000000007</v>
      </c>
      <c r="AF26" s="68">
        <f t="shared" ca="1" si="22"/>
        <v>73.161000000000001</v>
      </c>
      <c r="AG26" s="68">
        <f t="shared" ca="1" si="23"/>
        <v>67.119</v>
      </c>
      <c r="AH26" s="68">
        <f t="shared" ca="1" si="24"/>
        <v>59.806000000000004</v>
      </c>
      <c r="AI26" s="68">
        <f t="shared" ca="1" si="25"/>
        <v>60.531000000000006</v>
      </c>
      <c r="AJ26" s="68">
        <f t="shared" ca="1" si="26"/>
        <v>55.048999999999999</v>
      </c>
      <c r="AK26" s="68">
        <f t="shared" ca="1" si="27"/>
        <v>51.532999999999994</v>
      </c>
      <c r="AL26" s="68">
        <f t="shared" ca="1" si="28"/>
        <v>50.674000000000007</v>
      </c>
      <c r="AM26" s="68">
        <f t="shared" ca="1" si="29"/>
        <v>73.058999999999997</v>
      </c>
      <c r="AN26" s="68">
        <f t="shared" ca="1" si="30"/>
        <v>70.463999999999999</v>
      </c>
      <c r="AO26" s="68">
        <f t="shared" ca="1" si="31"/>
        <v>60.253999999999998</v>
      </c>
      <c r="AP26" s="68">
        <f t="shared" ca="1" si="32"/>
        <v>53.14</v>
      </c>
      <c r="AQ26" s="68">
        <f t="shared" ca="1" si="33"/>
        <v>56.131</v>
      </c>
      <c r="AR26" s="68">
        <f t="shared" ca="1" si="34"/>
        <v>51.204000000000001</v>
      </c>
      <c r="AS26" s="68">
        <f t="shared" ca="1" si="35"/>
        <v>48.489000000000004</v>
      </c>
      <c r="AT26" s="80">
        <f t="shared" ca="1" si="36"/>
        <v>85.033000000000001</v>
      </c>
      <c r="AU26" s="80">
        <f t="shared" ca="1" si="37"/>
        <v>81.292000000000002</v>
      </c>
      <c r="AV26" s="80">
        <f t="shared" ca="1" si="38"/>
        <v>79.575999999999993</v>
      </c>
      <c r="AW26" s="80">
        <f t="shared" ca="1" si="39"/>
        <v>79.209000000000003</v>
      </c>
      <c r="AX26" s="80">
        <f t="shared" ca="1" si="40"/>
        <v>77.040999999999997</v>
      </c>
      <c r="AY26" s="80">
        <f t="shared" ca="1" si="41"/>
        <v>66.843000000000004</v>
      </c>
      <c r="AZ26" s="103"/>
      <c r="BA26" s="80">
        <f t="shared" ca="1" si="42"/>
        <v>87.387</v>
      </c>
      <c r="BB26" s="80">
        <f t="shared" ca="1" si="43"/>
        <v>80.694999999999993</v>
      </c>
      <c r="BC26" s="80">
        <f t="shared" ca="1" si="44"/>
        <v>76.412999999999997</v>
      </c>
      <c r="BD26" s="80">
        <f t="shared" ca="1" si="45"/>
        <v>75.149999999999991</v>
      </c>
      <c r="BE26" s="80">
        <f t="shared" ca="1" si="46"/>
        <v>75.329000000000008</v>
      </c>
      <c r="BF26" s="103"/>
      <c r="BG26" s="69">
        <f t="shared" ca="1" si="48"/>
        <v>70.457999999999998</v>
      </c>
      <c r="BH26" s="69">
        <f t="shared" ca="1" si="49"/>
        <v>63.828000000000003</v>
      </c>
      <c r="BI26" s="69">
        <f t="shared" ca="1" si="50"/>
        <v>54.185999999999993</v>
      </c>
      <c r="BJ26" s="188"/>
      <c r="BK26" s="69">
        <f t="shared" ca="1" si="76"/>
        <v>49.643000000000001</v>
      </c>
      <c r="BL26" s="69">
        <f t="shared" ca="1" si="77"/>
        <v>47.370000000000005</v>
      </c>
      <c r="BM26" s="69">
        <f t="shared" ca="1" si="78"/>
        <v>50.489000000000004</v>
      </c>
      <c r="BN26" s="183"/>
      <c r="BO26" s="183"/>
      <c r="BP26" s="81">
        <f t="shared" ca="1" si="79"/>
        <v>700</v>
      </c>
      <c r="BQ26" s="61">
        <f t="shared" ca="1" si="80"/>
        <v>900</v>
      </c>
      <c r="BR26" s="102"/>
      <c r="BS26" s="102"/>
      <c r="BT26" s="57">
        <f t="shared" ca="1" si="81"/>
        <v>120</v>
      </c>
      <c r="BU26" s="57">
        <f t="shared" ca="1" si="82"/>
        <v>230</v>
      </c>
      <c r="BV26" s="185"/>
      <c r="BW26" s="82">
        <f t="shared" ca="1" si="83"/>
        <v>150</v>
      </c>
      <c r="BX26" s="62">
        <f t="shared" ca="1" si="84"/>
        <v>400</v>
      </c>
      <c r="BY26" s="57">
        <f t="shared" ca="1" si="85"/>
        <v>8</v>
      </c>
      <c r="BZ26" s="57">
        <f t="shared" ca="1" si="86"/>
        <v>20</v>
      </c>
      <c r="CA26" s="102"/>
      <c r="CB26" s="57">
        <f t="shared" ca="1" si="87"/>
        <v>1900</v>
      </c>
      <c r="CC26" s="57">
        <f t="shared" ca="1" si="88"/>
        <v>175</v>
      </c>
      <c r="CD26" s="57">
        <f t="shared" ca="1" si="89"/>
        <v>15</v>
      </c>
      <c r="CE26" s="57">
        <f t="shared" ca="1" si="90"/>
        <v>350</v>
      </c>
      <c r="CF26" s="57">
        <f t="shared" ca="1" si="91"/>
        <v>1400</v>
      </c>
      <c r="CG26" s="57">
        <f t="shared" ca="1" si="92"/>
        <v>12</v>
      </c>
      <c r="CH26" s="57">
        <f t="shared" ca="1" si="93"/>
        <v>800</v>
      </c>
      <c r="CI26" s="57">
        <f t="shared" ca="1" si="94"/>
        <v>160</v>
      </c>
      <c r="CJ26" s="57">
        <f t="shared" ca="1" si="95"/>
        <v>15</v>
      </c>
      <c r="CK26" s="57">
        <f t="shared" ca="1" si="96"/>
        <v>25</v>
      </c>
      <c r="CL26" s="57">
        <f t="shared" ca="1" si="97"/>
        <v>1300</v>
      </c>
      <c r="CM26" s="57">
        <f t="shared" ca="1" si="98"/>
        <v>800</v>
      </c>
      <c r="CN26" s="57">
        <f t="shared" ca="1" si="99"/>
        <v>12</v>
      </c>
      <c r="CO26" s="102"/>
      <c r="CP26" s="100"/>
      <c r="CQ26" s="57">
        <f t="shared" ca="1" si="101"/>
        <v>3500</v>
      </c>
      <c r="CR26" s="57">
        <f t="shared" ca="1" si="102"/>
        <v>2200</v>
      </c>
      <c r="CS26" s="57">
        <f t="shared" ca="1" si="103"/>
        <v>10</v>
      </c>
      <c r="CT26" s="57">
        <f t="shared" ca="1" si="104"/>
        <v>30</v>
      </c>
      <c r="CU26" s="57">
        <f t="shared" ca="1" si="105"/>
        <v>30</v>
      </c>
      <c r="CV26" s="57">
        <f t="shared" ca="1" si="106"/>
        <v>15</v>
      </c>
      <c r="CW26" s="57">
        <f t="shared" ca="1" si="107"/>
        <v>10</v>
      </c>
      <c r="CX26" s="57">
        <f t="shared" ca="1" si="108"/>
        <v>10</v>
      </c>
      <c r="CY26" s="57">
        <f t="shared" ca="1" si="109"/>
        <v>900</v>
      </c>
      <c r="CZ26" s="57">
        <f t="shared" ca="1" si="110"/>
        <v>5000</v>
      </c>
      <c r="DA26" s="57">
        <f t="shared" ca="1" si="111"/>
        <v>12</v>
      </c>
      <c r="DB26" s="57">
        <f t="shared" ca="1" si="112"/>
        <v>180</v>
      </c>
      <c r="DC26" s="57">
        <f t="shared" ca="1" si="113"/>
        <v>120</v>
      </c>
      <c r="DD26" s="57">
        <f t="shared" ca="1" si="114"/>
        <v>220</v>
      </c>
      <c r="DE26" s="101"/>
      <c r="DF26" s="101"/>
      <c r="DG26" s="57">
        <f t="shared" ca="1" si="60"/>
        <v>3500</v>
      </c>
      <c r="DH26" s="57">
        <f t="shared" ca="1" si="61"/>
        <v>2000</v>
      </c>
      <c r="DI26" s="57">
        <f t="shared" ca="1" si="62"/>
        <v>2500</v>
      </c>
      <c r="DJ26" s="57">
        <f t="shared" ca="1" si="115"/>
        <v>2200</v>
      </c>
      <c r="DK26" s="100" t="str">
        <f t="shared" ca="1" si="64"/>
        <v>-</v>
      </c>
      <c r="DL26" s="57">
        <f t="shared" ca="1" si="65"/>
        <v>450</v>
      </c>
      <c r="DM26" s="57">
        <f t="shared" ca="1" si="66"/>
        <v>900</v>
      </c>
      <c r="DN26" s="57">
        <f t="shared" ca="1" si="67"/>
        <v>6000</v>
      </c>
      <c r="DO26" s="57">
        <f t="shared" ca="1" si="68"/>
        <v>4500</v>
      </c>
      <c r="DP26" s="57">
        <f t="shared" ca="1" si="69"/>
        <v>900</v>
      </c>
      <c r="DQ26" s="100"/>
      <c r="DR26" s="57">
        <f t="shared" ca="1" si="116"/>
        <v>15</v>
      </c>
      <c r="DS26" s="57">
        <f t="shared" ca="1" si="117"/>
        <v>15</v>
      </c>
      <c r="DT26" s="57">
        <f t="shared" ca="1" si="118"/>
        <v>15</v>
      </c>
      <c r="DU26" s="185"/>
      <c r="DV26" s="62">
        <f t="shared" ca="1" si="119"/>
        <v>200</v>
      </c>
      <c r="DW26" s="82">
        <f t="shared" ca="1" si="120"/>
        <v>350</v>
      </c>
      <c r="DX26" s="82">
        <f t="shared" ca="1" si="121"/>
        <v>30</v>
      </c>
      <c r="DZ26" s="201"/>
      <c r="EA26" s="64" t="s">
        <v>191</v>
      </c>
      <c r="EB26" s="177">
        <v>60.832999999999998</v>
      </c>
    </row>
    <row r="27" spans="1:132" x14ac:dyDescent="0.15">
      <c r="A27" s="59" t="s">
        <v>410</v>
      </c>
      <c r="B27" s="56">
        <f t="shared" ca="1" si="72"/>
        <v>42541</v>
      </c>
      <c r="C27" s="103"/>
      <c r="D27" s="103"/>
      <c r="E27" s="68">
        <f t="shared" ca="1" si="0"/>
        <v>54.125999999999998</v>
      </c>
      <c r="F27" s="68">
        <f t="shared" ca="1" si="73"/>
        <v>50.28</v>
      </c>
      <c r="G27" s="103"/>
      <c r="H27" s="103"/>
      <c r="I27" s="68">
        <f t="shared" ca="1" si="1"/>
        <v>51.889999999999993</v>
      </c>
      <c r="J27" s="68">
        <f t="shared" ca="1" si="2"/>
        <v>46.744</v>
      </c>
      <c r="K27" s="103"/>
      <c r="L27" s="68">
        <f t="shared" ca="1" si="4"/>
        <v>72.176999999999992</v>
      </c>
      <c r="M27" s="68">
        <f t="shared" ca="1" si="5"/>
        <v>64.355000000000004</v>
      </c>
      <c r="N27" s="68">
        <f t="shared" ca="1" si="6"/>
        <v>71.897999999999996</v>
      </c>
      <c r="O27" s="68">
        <f t="shared" ca="1" si="7"/>
        <v>66.103000000000009</v>
      </c>
      <c r="P27" s="103"/>
      <c r="Q27" s="68">
        <f t="shared" ca="1" si="9"/>
        <v>54.576999999999998</v>
      </c>
      <c r="R27" s="68">
        <f t="shared" ca="1" si="10"/>
        <v>51.407999999999994</v>
      </c>
      <c r="S27" s="68">
        <f t="shared" ca="1" si="11"/>
        <v>63.765000000000001</v>
      </c>
      <c r="T27" s="68">
        <f t="shared" ca="1" si="12"/>
        <v>56.448000000000008</v>
      </c>
      <c r="U27" s="68">
        <f t="shared" ca="1" si="13"/>
        <v>52.27</v>
      </c>
      <c r="V27" s="68">
        <f t="shared" ca="1" si="14"/>
        <v>50.581000000000003</v>
      </c>
      <c r="W27" s="68">
        <f t="shared" ca="1" si="15"/>
        <v>41.540000000000006</v>
      </c>
      <c r="X27" s="68">
        <f t="shared" ca="1" si="74"/>
        <v>53.603999999999999</v>
      </c>
      <c r="Y27" s="68">
        <f t="shared" ca="1" si="16"/>
        <v>52.27</v>
      </c>
      <c r="Z27" s="68">
        <f t="shared" ca="1" si="75"/>
        <v>49.356999999999999</v>
      </c>
      <c r="AA27" s="68">
        <f t="shared" ca="1" si="17"/>
        <v>51.048999999999999</v>
      </c>
      <c r="AB27" s="68">
        <f t="shared" ca="1" si="18"/>
        <v>50.167999999999999</v>
      </c>
      <c r="AC27" s="68">
        <f t="shared" ca="1" si="19"/>
        <v>50.445999999999998</v>
      </c>
      <c r="AD27" s="103"/>
      <c r="AE27" s="68">
        <f t="shared" ca="1" si="21"/>
        <v>71.843999999999994</v>
      </c>
      <c r="AF27" s="68">
        <f t="shared" ca="1" si="22"/>
        <v>73.367999999999995</v>
      </c>
      <c r="AG27" s="68">
        <f t="shared" ca="1" si="23"/>
        <v>67.293000000000006</v>
      </c>
      <c r="AH27" s="68">
        <f t="shared" ca="1" si="24"/>
        <v>59.960999999999999</v>
      </c>
      <c r="AI27" s="68">
        <f t="shared" ca="1" si="25"/>
        <v>60.466000000000001</v>
      </c>
      <c r="AJ27" s="68">
        <f t="shared" ca="1" si="26"/>
        <v>55.090999999999994</v>
      </c>
      <c r="AK27" s="68">
        <f t="shared" ca="1" si="27"/>
        <v>51.458999999999996</v>
      </c>
      <c r="AL27" s="68">
        <f t="shared" ca="1" si="28"/>
        <v>50.526000000000003</v>
      </c>
      <c r="AM27" s="68">
        <f t="shared" ca="1" si="29"/>
        <v>72.995000000000005</v>
      </c>
      <c r="AN27" s="68">
        <f t="shared" ca="1" si="30"/>
        <v>70.283000000000001</v>
      </c>
      <c r="AO27" s="68">
        <f t="shared" ca="1" si="31"/>
        <v>60.361999999999995</v>
      </c>
      <c r="AP27" s="68">
        <f t="shared" ca="1" si="32"/>
        <v>53.390999999999998</v>
      </c>
      <c r="AQ27" s="68">
        <f t="shared" ca="1" si="33"/>
        <v>55.489000000000004</v>
      </c>
      <c r="AR27" s="68">
        <f t="shared" ca="1" si="34"/>
        <v>51.195</v>
      </c>
      <c r="AS27" s="68">
        <f t="shared" ca="1" si="35"/>
        <v>48.566000000000003</v>
      </c>
      <c r="AT27" s="80">
        <f t="shared" ca="1" si="36"/>
        <v>84.760999999999996</v>
      </c>
      <c r="AU27" s="80">
        <f t="shared" ca="1" si="37"/>
        <v>81.203999999999994</v>
      </c>
      <c r="AV27" s="80">
        <f t="shared" ca="1" si="38"/>
        <v>79.61</v>
      </c>
      <c r="AW27" s="80">
        <f t="shared" ca="1" si="39"/>
        <v>79.100999999999999</v>
      </c>
      <c r="AX27" s="80">
        <f t="shared" ca="1" si="40"/>
        <v>76.81</v>
      </c>
      <c r="AY27" s="80">
        <f t="shared" ca="1" si="41"/>
        <v>66.933999999999997</v>
      </c>
      <c r="AZ27" s="103"/>
      <c r="BA27" s="80">
        <f t="shared" ca="1" si="42"/>
        <v>87.478000000000009</v>
      </c>
      <c r="BB27" s="80">
        <f t="shared" ca="1" si="43"/>
        <v>80.577999999999989</v>
      </c>
      <c r="BC27" s="80">
        <f t="shared" ca="1" si="44"/>
        <v>76.192999999999998</v>
      </c>
      <c r="BD27" s="80">
        <f t="shared" ca="1" si="45"/>
        <v>75.336999999999989</v>
      </c>
      <c r="BE27" s="80">
        <f t="shared" ca="1" si="46"/>
        <v>75.420999999999992</v>
      </c>
      <c r="BF27" s="103"/>
      <c r="BG27" s="69">
        <f t="shared" ca="1" si="48"/>
        <v>70.278999999999996</v>
      </c>
      <c r="BH27" s="69">
        <f t="shared" ca="1" si="49"/>
        <v>63.871000000000002</v>
      </c>
      <c r="BI27" s="69">
        <f t="shared" ca="1" si="50"/>
        <v>54.17</v>
      </c>
      <c r="BJ27" s="188"/>
      <c r="BK27" s="69">
        <f t="shared" ca="1" si="76"/>
        <v>50.021000000000001</v>
      </c>
      <c r="BL27" s="69">
        <f t="shared" ca="1" si="77"/>
        <v>47.654000000000003</v>
      </c>
      <c r="BM27" s="69">
        <f t="shared" ca="1" si="78"/>
        <v>50.538000000000004</v>
      </c>
      <c r="BN27" s="183"/>
      <c r="BO27" s="183"/>
      <c r="BP27" s="81">
        <f t="shared" ca="1" si="79"/>
        <v>600</v>
      </c>
      <c r="BQ27" s="61">
        <f t="shared" ca="1" si="80"/>
        <v>900</v>
      </c>
      <c r="BR27" s="102"/>
      <c r="BS27" s="102"/>
      <c r="BT27" s="57">
        <f t="shared" ca="1" si="81"/>
        <v>120</v>
      </c>
      <c r="BU27" s="57">
        <f t="shared" ca="1" si="82"/>
        <v>250</v>
      </c>
      <c r="BV27" s="185"/>
      <c r="BW27" s="82">
        <f t="shared" ca="1" si="83"/>
        <v>150</v>
      </c>
      <c r="BX27" s="62">
        <f t="shared" ca="1" si="84"/>
        <v>300</v>
      </c>
      <c r="BY27" s="57">
        <f t="shared" ca="1" si="85"/>
        <v>30</v>
      </c>
      <c r="BZ27" s="57">
        <f t="shared" ca="1" si="86"/>
        <v>20</v>
      </c>
      <c r="CA27" s="102"/>
      <c r="CB27" s="57">
        <f t="shared" ca="1" si="87"/>
        <v>2000</v>
      </c>
      <c r="CC27" s="57">
        <f t="shared" ca="1" si="88"/>
        <v>160</v>
      </c>
      <c r="CD27" s="57">
        <f t="shared" ca="1" si="89"/>
        <v>10</v>
      </c>
      <c r="CE27" s="57">
        <f t="shared" ca="1" si="90"/>
        <v>400</v>
      </c>
      <c r="CF27" s="57">
        <f t="shared" ca="1" si="91"/>
        <v>1500</v>
      </c>
      <c r="CG27" s="57">
        <f t="shared" ca="1" si="92"/>
        <v>10</v>
      </c>
      <c r="CH27" s="57">
        <f t="shared" ca="1" si="93"/>
        <v>750</v>
      </c>
      <c r="CI27" s="57">
        <f t="shared" ca="1" si="94"/>
        <v>150</v>
      </c>
      <c r="CJ27" s="57">
        <f t="shared" ca="1" si="95"/>
        <v>20</v>
      </c>
      <c r="CK27" s="57">
        <f t="shared" ca="1" si="96"/>
        <v>25</v>
      </c>
      <c r="CL27" s="57">
        <f t="shared" ca="1" si="97"/>
        <v>1300</v>
      </c>
      <c r="CM27" s="57">
        <f t="shared" ca="1" si="98"/>
        <v>800</v>
      </c>
      <c r="CN27" s="57">
        <f t="shared" ca="1" si="99"/>
        <v>15</v>
      </c>
      <c r="CO27" s="102"/>
      <c r="CP27" s="57">
        <f t="shared" ca="1" si="100"/>
        <v>900</v>
      </c>
      <c r="CQ27" s="57">
        <f t="shared" ca="1" si="101"/>
        <v>3500</v>
      </c>
      <c r="CR27" s="57">
        <f t="shared" ca="1" si="102"/>
        <v>1700</v>
      </c>
      <c r="CS27" s="57">
        <f t="shared" ca="1" si="103"/>
        <v>10</v>
      </c>
      <c r="CT27" s="57">
        <f t="shared" ca="1" si="104"/>
        <v>30</v>
      </c>
      <c r="CU27" s="57">
        <f t="shared" ca="1" si="105"/>
        <v>30</v>
      </c>
      <c r="CV27" s="57">
        <f t="shared" ca="1" si="106"/>
        <v>15</v>
      </c>
      <c r="CW27" s="57">
        <f t="shared" ca="1" si="107"/>
        <v>10</v>
      </c>
      <c r="CX27" s="57">
        <f t="shared" ca="1" si="108"/>
        <v>10</v>
      </c>
      <c r="CY27" s="57">
        <f t="shared" ca="1" si="109"/>
        <v>900</v>
      </c>
      <c r="CZ27" s="57">
        <f t="shared" ca="1" si="110"/>
        <v>5000</v>
      </c>
      <c r="DA27" s="57">
        <f t="shared" ca="1" si="111"/>
        <v>12</v>
      </c>
      <c r="DB27" s="57">
        <f t="shared" ca="1" si="112"/>
        <v>500</v>
      </c>
      <c r="DC27" s="57">
        <f t="shared" ca="1" si="113"/>
        <v>150</v>
      </c>
      <c r="DD27" s="57">
        <f t="shared" ca="1" si="114"/>
        <v>200</v>
      </c>
      <c r="DE27" s="101"/>
      <c r="DF27" s="101"/>
      <c r="DG27" s="57">
        <f t="shared" ca="1" si="60"/>
        <v>3500</v>
      </c>
      <c r="DH27" s="57">
        <f t="shared" ca="1" si="61"/>
        <v>2000</v>
      </c>
      <c r="DI27" s="57">
        <f t="shared" ca="1" si="62"/>
        <v>2500</v>
      </c>
      <c r="DJ27" s="57">
        <f t="shared" ca="1" si="115"/>
        <v>2000</v>
      </c>
      <c r="DK27" s="100" t="str">
        <f t="shared" ca="1" si="64"/>
        <v>-</v>
      </c>
      <c r="DL27" s="57">
        <f t="shared" ca="1" si="65"/>
        <v>450</v>
      </c>
      <c r="DM27" s="57">
        <f t="shared" ca="1" si="66"/>
        <v>900</v>
      </c>
      <c r="DN27" s="57">
        <f t="shared" ca="1" si="67"/>
        <v>6000</v>
      </c>
      <c r="DO27" s="57">
        <f t="shared" ca="1" si="68"/>
        <v>5000</v>
      </c>
      <c r="DP27" s="57">
        <f t="shared" ca="1" si="69"/>
        <v>1000</v>
      </c>
      <c r="DQ27" s="100"/>
      <c r="DR27" s="57">
        <f t="shared" ca="1" si="116"/>
        <v>15</v>
      </c>
      <c r="DS27" s="57">
        <f t="shared" ca="1" si="117"/>
        <v>15</v>
      </c>
      <c r="DT27" s="57">
        <f t="shared" ca="1" si="118"/>
        <v>12</v>
      </c>
      <c r="DU27" s="185"/>
      <c r="DV27" s="62">
        <f t="shared" ca="1" si="119"/>
        <v>200</v>
      </c>
      <c r="DW27" s="82">
        <f t="shared" ca="1" si="120"/>
        <v>300</v>
      </c>
      <c r="DX27" s="82">
        <f t="shared" ca="1" si="121"/>
        <v>30</v>
      </c>
      <c r="DZ27" s="199" t="s">
        <v>61</v>
      </c>
      <c r="EA27" s="63" t="s">
        <v>192</v>
      </c>
      <c r="EB27" s="172">
        <v>57.755000000000003</v>
      </c>
    </row>
    <row r="28" spans="1:132" x14ac:dyDescent="0.15">
      <c r="A28" s="59" t="s">
        <v>444</v>
      </c>
      <c r="B28" s="56">
        <f t="shared" ca="1" si="72"/>
        <v>42548</v>
      </c>
      <c r="C28" s="103"/>
      <c r="D28" s="103"/>
      <c r="E28" s="68">
        <f t="shared" ca="1" si="0"/>
        <v>54.741999999999997</v>
      </c>
      <c r="F28" s="68">
        <f t="shared" ca="1" si="73"/>
        <v>54.978999999999999</v>
      </c>
      <c r="G28" s="103"/>
      <c r="H28" s="103"/>
      <c r="I28" s="68">
        <f t="shared" ca="1" si="1"/>
        <v>52.460999999999991</v>
      </c>
      <c r="J28" s="68">
        <f t="shared" ca="1" si="2"/>
        <v>51.314</v>
      </c>
      <c r="K28" s="103"/>
      <c r="L28" s="68">
        <f t="shared" ca="1" si="4"/>
        <v>72.126000000000005</v>
      </c>
      <c r="M28" s="68">
        <f t="shared" ca="1" si="5"/>
        <v>64.36</v>
      </c>
      <c r="N28" s="68">
        <f t="shared" ca="1" si="6"/>
        <v>72.239999999999995</v>
      </c>
      <c r="O28" s="68">
        <f t="shared" ca="1" si="7"/>
        <v>66.08</v>
      </c>
      <c r="P28" s="103"/>
      <c r="Q28" s="68">
        <f t="shared" ca="1" si="9"/>
        <v>54.475000000000001</v>
      </c>
      <c r="R28" s="68">
        <f t="shared" ca="1" si="10"/>
        <v>54.387999999999991</v>
      </c>
      <c r="S28" s="68">
        <f t="shared" ca="1" si="11"/>
        <v>65.278000000000006</v>
      </c>
      <c r="T28" s="68">
        <f t="shared" ca="1" si="12"/>
        <v>56.439000000000007</v>
      </c>
      <c r="U28" s="68">
        <f t="shared" ca="1" si="13"/>
        <v>52.405000000000001</v>
      </c>
      <c r="V28" s="68">
        <f t="shared" ca="1" si="14"/>
        <v>52.31</v>
      </c>
      <c r="W28" s="68">
        <f t="shared" ca="1" si="15"/>
        <v>45.624000000000002</v>
      </c>
      <c r="X28" s="68">
        <f t="shared" ca="1" si="74"/>
        <v>56.929000000000002</v>
      </c>
      <c r="Y28" s="68">
        <f t="shared" ca="1" si="16"/>
        <v>55.021000000000001</v>
      </c>
      <c r="Z28" s="68">
        <f t="shared" ca="1" si="75"/>
        <v>52.257999999999996</v>
      </c>
      <c r="AA28" s="68">
        <f t="shared" ca="1" si="17"/>
        <v>51.313000000000002</v>
      </c>
      <c r="AB28" s="68">
        <f t="shared" ca="1" si="18"/>
        <v>50.243000000000002</v>
      </c>
      <c r="AC28" s="68">
        <f t="shared" ca="1" si="19"/>
        <v>51.408999999999999</v>
      </c>
      <c r="AD28" s="103"/>
      <c r="AE28" s="68">
        <f t="shared" ca="1" si="21"/>
        <v>70.921999999999997</v>
      </c>
      <c r="AF28" s="68">
        <f t="shared" ca="1" si="22"/>
        <v>73.076999999999998</v>
      </c>
      <c r="AG28" s="68">
        <f t="shared" ca="1" si="23"/>
        <v>67.057999999999993</v>
      </c>
      <c r="AH28" s="68">
        <f t="shared" ca="1" si="24"/>
        <v>60.660000000000004</v>
      </c>
      <c r="AI28" s="68">
        <f t="shared" ca="1" si="25"/>
        <v>60.521000000000001</v>
      </c>
      <c r="AJ28" s="68">
        <f t="shared" ca="1" si="26"/>
        <v>55.101999999999997</v>
      </c>
      <c r="AK28" s="68">
        <f t="shared" ca="1" si="27"/>
        <v>51.61399999999999</v>
      </c>
      <c r="AL28" s="68">
        <f t="shared" ca="1" si="28"/>
        <v>52.228000000000002</v>
      </c>
      <c r="AM28" s="68">
        <f t="shared" ca="1" si="29"/>
        <v>73.094999999999999</v>
      </c>
      <c r="AN28" s="68">
        <f t="shared" ca="1" si="30"/>
        <v>70.438999999999993</v>
      </c>
      <c r="AO28" s="68">
        <f t="shared" ca="1" si="31"/>
        <v>60.211999999999996</v>
      </c>
      <c r="AP28" s="68">
        <f t="shared" ca="1" si="32"/>
        <v>56.427</v>
      </c>
      <c r="AQ28" s="68">
        <f t="shared" ca="1" si="33"/>
        <v>56.006</v>
      </c>
      <c r="AR28" s="68">
        <f t="shared" ca="1" si="34"/>
        <v>52.322000000000003</v>
      </c>
      <c r="AS28" s="68">
        <f t="shared" ca="1" si="35"/>
        <v>51.941000000000003</v>
      </c>
      <c r="AT28" s="80">
        <f t="shared" ca="1" si="36"/>
        <v>84.978999999999999</v>
      </c>
      <c r="AU28" s="80">
        <f t="shared" ca="1" si="37"/>
        <v>81.307000000000002</v>
      </c>
      <c r="AV28" s="80">
        <f t="shared" ca="1" si="38"/>
        <v>79.486999999999995</v>
      </c>
      <c r="AW28" s="80">
        <f t="shared" ca="1" si="39"/>
        <v>79.039999999999992</v>
      </c>
      <c r="AX28" s="80">
        <f t="shared" ca="1" si="40"/>
        <v>76.766999999999996</v>
      </c>
      <c r="AY28" s="80">
        <f t="shared" ca="1" si="41"/>
        <v>66.721000000000004</v>
      </c>
      <c r="AZ28" s="103"/>
      <c r="BA28" s="80">
        <f t="shared" ca="1" si="42"/>
        <v>88.034000000000006</v>
      </c>
      <c r="BB28" s="80">
        <f t="shared" ca="1" si="43"/>
        <v>80.99799999999999</v>
      </c>
      <c r="BC28" s="80">
        <f t="shared" ca="1" si="44"/>
        <v>76.319999999999993</v>
      </c>
      <c r="BD28" s="80">
        <f t="shared" ca="1" si="45"/>
        <v>75.209999999999994</v>
      </c>
      <c r="BE28" s="80">
        <f t="shared" ca="1" si="46"/>
        <v>75.138000000000005</v>
      </c>
      <c r="BF28" s="103"/>
      <c r="BG28" s="69">
        <f t="shared" ca="1" si="48"/>
        <v>70.230999999999995</v>
      </c>
      <c r="BH28" s="69">
        <f t="shared" ca="1" si="49"/>
        <v>63.792000000000002</v>
      </c>
      <c r="BI28" s="69">
        <f t="shared" ca="1" si="50"/>
        <v>57.181999999999995</v>
      </c>
      <c r="BJ28" s="188"/>
      <c r="BK28" s="69">
        <f t="shared" ca="1" si="76"/>
        <v>54.512</v>
      </c>
      <c r="BL28" s="69">
        <f t="shared" ca="1" si="77"/>
        <v>51.549000000000007</v>
      </c>
      <c r="BM28" s="69">
        <f t="shared" ca="1" si="78"/>
        <v>51.286000000000001</v>
      </c>
      <c r="BN28" s="183"/>
      <c r="BO28" s="183"/>
      <c r="BP28" s="81">
        <f t="shared" ca="1" si="79"/>
        <v>700</v>
      </c>
      <c r="BQ28" s="61">
        <f t="shared" ca="1" si="80"/>
        <v>800</v>
      </c>
      <c r="BR28" s="102"/>
      <c r="BS28" s="102"/>
      <c r="BT28" s="57">
        <f t="shared" ca="1" si="81"/>
        <v>140</v>
      </c>
      <c r="BU28" s="57">
        <f t="shared" ca="1" si="82"/>
        <v>300</v>
      </c>
      <c r="BV28" s="185"/>
      <c r="BW28" s="82">
        <f t="shared" ca="1" si="83"/>
        <v>150</v>
      </c>
      <c r="BX28" s="62">
        <f t="shared" ca="1" si="84"/>
        <v>420</v>
      </c>
      <c r="BY28" s="57">
        <f t="shared" ca="1" si="85"/>
        <v>40</v>
      </c>
      <c r="BZ28" s="57">
        <f t="shared" ca="1" si="86"/>
        <v>30</v>
      </c>
      <c r="CA28" s="102"/>
      <c r="CB28" s="57">
        <f t="shared" ca="1" si="87"/>
        <v>2000</v>
      </c>
      <c r="CC28" s="57">
        <f t="shared" ca="1" si="88"/>
        <v>120</v>
      </c>
      <c r="CD28" s="57">
        <f t="shared" ca="1" si="89"/>
        <v>12</v>
      </c>
      <c r="CE28" s="57">
        <f t="shared" ca="1" si="90"/>
        <v>280</v>
      </c>
      <c r="CF28" s="57">
        <f t="shared" ca="1" si="91"/>
        <v>1400</v>
      </c>
      <c r="CG28" s="57">
        <f t="shared" ca="1" si="92"/>
        <v>12</v>
      </c>
      <c r="CH28" s="57">
        <f t="shared" ca="1" si="93"/>
        <v>800</v>
      </c>
      <c r="CI28" s="57">
        <f t="shared" ca="1" si="94"/>
        <v>150</v>
      </c>
      <c r="CJ28" s="57">
        <f t="shared" ca="1" si="95"/>
        <v>12</v>
      </c>
      <c r="CK28" s="57">
        <f t="shared" ca="1" si="96"/>
        <v>25</v>
      </c>
      <c r="CL28" s="57">
        <f t="shared" ca="1" si="97"/>
        <v>800</v>
      </c>
      <c r="CM28" s="57">
        <f t="shared" ca="1" si="98"/>
        <v>1000</v>
      </c>
      <c r="CN28" s="57">
        <f t="shared" ca="1" si="99"/>
        <v>15</v>
      </c>
      <c r="CO28" s="102"/>
      <c r="CP28" s="100"/>
      <c r="CQ28" s="57">
        <f t="shared" ca="1" si="101"/>
        <v>3000</v>
      </c>
      <c r="CR28" s="57">
        <f t="shared" ca="1" si="102"/>
        <v>1600</v>
      </c>
      <c r="CS28" s="57">
        <f t="shared" ca="1" si="103"/>
        <v>10</v>
      </c>
      <c r="CT28" s="57">
        <f t="shared" ca="1" si="104"/>
        <v>30</v>
      </c>
      <c r="CU28" s="57">
        <f t="shared" ca="1" si="105"/>
        <v>30</v>
      </c>
      <c r="CV28" s="57">
        <f t="shared" ca="1" si="106"/>
        <v>20</v>
      </c>
      <c r="CW28" s="57">
        <f t="shared" ca="1" si="107"/>
        <v>12</v>
      </c>
      <c r="CX28" s="57">
        <f t="shared" ca="1" si="108"/>
        <v>10</v>
      </c>
      <c r="CY28" s="57">
        <f t="shared" ca="1" si="109"/>
        <v>900</v>
      </c>
      <c r="CZ28" s="57">
        <f t="shared" ca="1" si="110"/>
        <v>4500</v>
      </c>
      <c r="DA28" s="57">
        <f t="shared" ca="1" si="111"/>
        <v>15</v>
      </c>
      <c r="DB28" s="57">
        <f t="shared" ca="1" si="112"/>
        <v>500</v>
      </c>
      <c r="DC28" s="57">
        <f t="shared" ca="1" si="113"/>
        <v>120</v>
      </c>
      <c r="DD28" s="57">
        <f t="shared" ca="1" si="114"/>
        <v>200</v>
      </c>
      <c r="DE28" s="101"/>
      <c r="DF28" s="101"/>
      <c r="DG28" s="57">
        <f t="shared" ca="1" si="60"/>
        <v>3500</v>
      </c>
      <c r="DH28" s="57">
        <f t="shared" ca="1" si="61"/>
        <v>2000</v>
      </c>
      <c r="DI28" s="57">
        <f t="shared" ca="1" si="62"/>
        <v>2500</v>
      </c>
      <c r="DJ28" s="57">
        <f t="shared" ca="1" si="115"/>
        <v>2200</v>
      </c>
      <c r="DK28" s="100" t="str">
        <f t="shared" ca="1" si="64"/>
        <v>-</v>
      </c>
      <c r="DL28" s="57">
        <f t="shared" ca="1" si="65"/>
        <v>350</v>
      </c>
      <c r="DM28" s="57">
        <f t="shared" ca="1" si="66"/>
        <v>380</v>
      </c>
      <c r="DN28" s="57">
        <f t="shared" ca="1" si="67"/>
        <v>6000</v>
      </c>
      <c r="DO28" s="57">
        <f t="shared" ca="1" si="68"/>
        <v>5000</v>
      </c>
      <c r="DP28" s="57">
        <f t="shared" ca="1" si="69"/>
        <v>800</v>
      </c>
      <c r="DQ28" s="100"/>
      <c r="DR28" s="57">
        <f t="shared" ca="1" si="116"/>
        <v>15</v>
      </c>
      <c r="DS28" s="57">
        <f t="shared" ca="1" si="117"/>
        <v>15</v>
      </c>
      <c r="DT28" s="57">
        <f t="shared" ca="1" si="118"/>
        <v>15</v>
      </c>
      <c r="DU28" s="185"/>
      <c r="DV28" s="62">
        <f t="shared" ca="1" si="119"/>
        <v>200</v>
      </c>
      <c r="DW28" s="82">
        <f t="shared" ca="1" si="120"/>
        <v>250</v>
      </c>
      <c r="DX28" s="82">
        <f t="shared" ca="1" si="121"/>
        <v>30</v>
      </c>
      <c r="DZ28" s="200"/>
      <c r="EA28" s="169" t="s">
        <v>193</v>
      </c>
      <c r="EB28" s="173">
        <v>57.741</v>
      </c>
    </row>
    <row r="29" spans="1:132" x14ac:dyDescent="0.15">
      <c r="A29" s="59" t="s">
        <v>445</v>
      </c>
      <c r="B29" s="56">
        <f t="shared" ca="1" si="72"/>
        <v>42555</v>
      </c>
      <c r="C29" s="103"/>
      <c r="D29" s="103"/>
      <c r="E29" s="68">
        <f t="shared" ca="1" si="0"/>
        <v>55.195999999999998</v>
      </c>
      <c r="F29" s="68">
        <f t="shared" ca="1" si="73"/>
        <v>55.741</v>
      </c>
      <c r="G29" s="103"/>
      <c r="H29" s="103"/>
      <c r="I29" s="68">
        <f t="shared" ca="1" si="1"/>
        <v>53.562999999999995</v>
      </c>
      <c r="J29" s="68">
        <f t="shared" ca="1" si="2"/>
        <v>51.307000000000002</v>
      </c>
      <c r="K29" s="103"/>
      <c r="L29" s="68">
        <f t="shared" ca="1" si="4"/>
        <v>72.506</v>
      </c>
      <c r="M29" s="68">
        <f t="shared" ca="1" si="5"/>
        <v>64.878999999999991</v>
      </c>
      <c r="N29" s="68">
        <f t="shared" ca="1" si="6"/>
        <v>72.196999999999989</v>
      </c>
      <c r="O29" s="68">
        <f t="shared" ca="1" si="7"/>
        <v>66.308999999999997</v>
      </c>
      <c r="P29" s="103"/>
      <c r="Q29" s="68">
        <f t="shared" ca="1" si="9"/>
        <v>54.524000000000001</v>
      </c>
      <c r="R29" s="68">
        <f t="shared" ca="1" si="10"/>
        <v>54.631999999999991</v>
      </c>
      <c r="S29" s="68">
        <f t="shared" ca="1" si="11"/>
        <v>65.858999999999995</v>
      </c>
      <c r="T29" s="68">
        <f t="shared" ca="1" si="12"/>
        <v>56.746000000000009</v>
      </c>
      <c r="U29" s="68">
        <f t="shared" ca="1" si="13"/>
        <v>52.870000000000005</v>
      </c>
      <c r="V29" s="68">
        <f t="shared" ca="1" si="14"/>
        <v>52.573999999999998</v>
      </c>
      <c r="W29" s="68">
        <f t="shared" ca="1" si="15"/>
        <v>46.805000000000007</v>
      </c>
      <c r="X29" s="68">
        <f t="shared" ca="1" si="74"/>
        <v>58.292999999999999</v>
      </c>
      <c r="Y29" s="68">
        <f t="shared" ca="1" si="16"/>
        <v>55.506</v>
      </c>
      <c r="Z29" s="68">
        <f t="shared" ca="1" si="75"/>
        <v>52.631</v>
      </c>
      <c r="AA29" s="68">
        <f t="shared" ca="1" si="17"/>
        <v>51.194000000000003</v>
      </c>
      <c r="AB29" s="68">
        <f t="shared" ca="1" si="18"/>
        <v>50.137</v>
      </c>
      <c r="AC29" s="68">
        <f t="shared" ca="1" si="19"/>
        <v>51.417000000000002</v>
      </c>
      <c r="AD29" s="103"/>
      <c r="AE29" s="68">
        <f t="shared" ca="1" si="21"/>
        <v>70.835999999999999</v>
      </c>
      <c r="AF29" s="68">
        <f t="shared" ca="1" si="22"/>
        <v>72.566000000000003</v>
      </c>
      <c r="AG29" s="68">
        <f t="shared" ca="1" si="23"/>
        <v>67.146999999999991</v>
      </c>
      <c r="AH29" s="68">
        <f t="shared" ca="1" si="24"/>
        <v>61.051000000000002</v>
      </c>
      <c r="AI29" s="68">
        <f t="shared" ca="1" si="25"/>
        <v>60.192999999999998</v>
      </c>
      <c r="AJ29" s="68">
        <f t="shared" ca="1" si="26"/>
        <v>55.036000000000001</v>
      </c>
      <c r="AK29" s="68">
        <f t="shared" ca="1" si="27"/>
        <v>51.560999999999993</v>
      </c>
      <c r="AL29" s="68">
        <f t="shared" ca="1" si="28"/>
        <v>52.260000000000005</v>
      </c>
      <c r="AM29" s="68">
        <f t="shared" ca="1" si="29"/>
        <v>73.156999999999996</v>
      </c>
      <c r="AN29" s="68">
        <f t="shared" ca="1" si="30"/>
        <v>70.587000000000003</v>
      </c>
      <c r="AO29" s="68">
        <f t="shared" ca="1" si="31"/>
        <v>60.598999999999997</v>
      </c>
      <c r="AP29" s="68">
        <f t="shared" ca="1" si="32"/>
        <v>56.974999999999994</v>
      </c>
      <c r="AQ29" s="68">
        <f t="shared" ca="1" si="33"/>
        <v>56.343000000000004</v>
      </c>
      <c r="AR29" s="68">
        <f t="shared" ca="1" si="34"/>
        <v>53.457999999999998</v>
      </c>
      <c r="AS29" s="68">
        <f t="shared" ca="1" si="35"/>
        <v>52.186</v>
      </c>
      <c r="AT29" s="80">
        <f t="shared" ca="1" si="36"/>
        <v>84.792000000000002</v>
      </c>
      <c r="AU29" s="80">
        <f t="shared" ca="1" si="37"/>
        <v>81.114000000000004</v>
      </c>
      <c r="AV29" s="80">
        <f t="shared" ca="1" si="38"/>
        <v>79.397999999999996</v>
      </c>
      <c r="AW29" s="80">
        <f t="shared" ca="1" si="39"/>
        <v>78.718999999999994</v>
      </c>
      <c r="AX29" s="80">
        <f t="shared" ca="1" si="40"/>
        <v>76.736000000000004</v>
      </c>
      <c r="AY29" s="80">
        <f t="shared" ca="1" si="41"/>
        <v>66.62299999999999</v>
      </c>
      <c r="AZ29" s="103"/>
      <c r="BA29" s="80">
        <f t="shared" ca="1" si="42"/>
        <v>87.75</v>
      </c>
      <c r="BB29" s="80">
        <f t="shared" ca="1" si="43"/>
        <v>81.170999999999992</v>
      </c>
      <c r="BC29" s="80">
        <f t="shared" ca="1" si="44"/>
        <v>76.072000000000003</v>
      </c>
      <c r="BD29" s="80">
        <f t="shared" ca="1" si="45"/>
        <v>75.283999999999992</v>
      </c>
      <c r="BE29" s="80">
        <f t="shared" ca="1" si="46"/>
        <v>74.981999999999999</v>
      </c>
      <c r="BF29" s="103"/>
      <c r="BG29" s="69">
        <f t="shared" ca="1" si="48"/>
        <v>70.245000000000005</v>
      </c>
      <c r="BH29" s="69">
        <f t="shared" ca="1" si="49"/>
        <v>63.889000000000003</v>
      </c>
      <c r="BI29" s="69">
        <f t="shared" ca="1" si="50"/>
        <v>59.23</v>
      </c>
      <c r="BJ29" s="188"/>
      <c r="BK29" s="69">
        <f t="shared" ca="1" si="76"/>
        <v>55.465000000000003</v>
      </c>
      <c r="BL29" s="69">
        <f t="shared" ca="1" si="77"/>
        <v>51.360000000000007</v>
      </c>
      <c r="BM29" s="69">
        <f t="shared" ca="1" si="78"/>
        <v>51.251000000000005</v>
      </c>
      <c r="BN29" s="183"/>
      <c r="BO29" s="183"/>
      <c r="BP29" s="81">
        <f t="shared" ca="1" si="79"/>
        <v>600</v>
      </c>
      <c r="BQ29" s="61">
        <f t="shared" ca="1" si="80"/>
        <v>900</v>
      </c>
      <c r="BR29" s="102"/>
      <c r="BS29" s="102"/>
      <c r="BT29" s="57">
        <f t="shared" ca="1" si="81"/>
        <v>150</v>
      </c>
      <c r="BU29" s="57">
        <f t="shared" ca="1" si="82"/>
        <v>280</v>
      </c>
      <c r="BV29" s="185"/>
      <c r="BW29" s="82">
        <f t="shared" ca="1" si="83"/>
        <v>140</v>
      </c>
      <c r="BX29" s="62">
        <f t="shared" ca="1" si="84"/>
        <v>450</v>
      </c>
      <c r="BY29" s="57">
        <f t="shared" ca="1" si="85"/>
        <v>40</v>
      </c>
      <c r="BZ29" s="57">
        <f t="shared" ca="1" si="86"/>
        <v>25</v>
      </c>
      <c r="CA29" s="102"/>
      <c r="CB29" s="57">
        <f t="shared" ca="1" si="87"/>
        <v>2200</v>
      </c>
      <c r="CC29" s="57">
        <f t="shared" ca="1" si="88"/>
        <v>100</v>
      </c>
      <c r="CD29" s="57">
        <f t="shared" ca="1" si="89"/>
        <v>12</v>
      </c>
      <c r="CE29" s="57">
        <f t="shared" ca="1" si="90"/>
        <v>250</v>
      </c>
      <c r="CF29" s="57">
        <f t="shared" ca="1" si="91"/>
        <v>1500</v>
      </c>
      <c r="CG29" s="57">
        <f t="shared" ca="1" si="92"/>
        <v>12</v>
      </c>
      <c r="CH29" s="57">
        <f t="shared" ca="1" si="93"/>
        <v>800</v>
      </c>
      <c r="CI29" s="57">
        <f t="shared" ca="1" si="94"/>
        <v>150</v>
      </c>
      <c r="CJ29" s="57">
        <f t="shared" ca="1" si="95"/>
        <v>12</v>
      </c>
      <c r="CK29" s="57">
        <f t="shared" ca="1" si="96"/>
        <v>25</v>
      </c>
      <c r="CL29" s="57">
        <f t="shared" ca="1" si="97"/>
        <v>800</v>
      </c>
      <c r="CM29" s="57">
        <f t="shared" ca="1" si="98"/>
        <v>1000</v>
      </c>
      <c r="CN29" s="57">
        <f t="shared" ca="1" si="99"/>
        <v>20</v>
      </c>
      <c r="CO29" s="102"/>
      <c r="CP29" s="100"/>
      <c r="CQ29" s="57">
        <f t="shared" ca="1" si="101"/>
        <v>3800</v>
      </c>
      <c r="CR29" s="57">
        <f t="shared" ca="1" si="102"/>
        <v>1600</v>
      </c>
      <c r="CS29" s="57">
        <f t="shared" ca="1" si="103"/>
        <v>10</v>
      </c>
      <c r="CT29" s="57">
        <f t="shared" ca="1" si="104"/>
        <v>30</v>
      </c>
      <c r="CU29" s="57">
        <f t="shared" ca="1" si="105"/>
        <v>30</v>
      </c>
      <c r="CV29" s="57">
        <f t="shared" ca="1" si="106"/>
        <v>15</v>
      </c>
      <c r="CW29" s="57">
        <f t="shared" ca="1" si="107"/>
        <v>10</v>
      </c>
      <c r="CX29" s="57">
        <f t="shared" ca="1" si="108"/>
        <v>10</v>
      </c>
      <c r="CY29" s="57">
        <f t="shared" ca="1" si="109"/>
        <v>1000</v>
      </c>
      <c r="CZ29" s="57">
        <f t="shared" ca="1" si="110"/>
        <v>4500</v>
      </c>
      <c r="DA29" s="57">
        <f t="shared" ca="1" si="111"/>
        <v>12</v>
      </c>
      <c r="DB29" s="57">
        <f t="shared" ca="1" si="112"/>
        <v>800</v>
      </c>
      <c r="DC29" s="57">
        <f t="shared" ca="1" si="113"/>
        <v>150</v>
      </c>
      <c r="DD29" s="57">
        <f t="shared" ca="1" si="114"/>
        <v>200</v>
      </c>
      <c r="DE29" s="101"/>
      <c r="DF29" s="101"/>
      <c r="DG29" s="57">
        <f t="shared" ca="1" si="60"/>
        <v>3500</v>
      </c>
      <c r="DH29" s="57">
        <f t="shared" ca="1" si="61"/>
        <v>2400</v>
      </c>
      <c r="DI29" s="57">
        <f t="shared" ca="1" si="62"/>
        <v>3000</v>
      </c>
      <c r="DJ29" s="57">
        <f t="shared" ca="1" si="115"/>
        <v>2000</v>
      </c>
      <c r="DK29" s="100" t="str">
        <f t="shared" ca="1" si="64"/>
        <v>-</v>
      </c>
      <c r="DL29" s="57">
        <f t="shared" ca="1" si="65"/>
        <v>700</v>
      </c>
      <c r="DM29" s="57">
        <f t="shared" ca="1" si="66"/>
        <v>800</v>
      </c>
      <c r="DN29" s="57">
        <f t="shared" ca="1" si="67"/>
        <v>6000</v>
      </c>
      <c r="DO29" s="57">
        <f t="shared" ca="1" si="68"/>
        <v>5500</v>
      </c>
      <c r="DP29" s="57">
        <f t="shared" ca="1" si="69"/>
        <v>1100</v>
      </c>
      <c r="DQ29" s="100"/>
      <c r="DR29" s="57">
        <f t="shared" ca="1" si="116"/>
        <v>15</v>
      </c>
      <c r="DS29" s="57">
        <f t="shared" ca="1" si="117"/>
        <v>15</v>
      </c>
      <c r="DT29" s="57">
        <f t="shared" ca="1" si="118"/>
        <v>15</v>
      </c>
      <c r="DU29" s="185"/>
      <c r="DV29" s="62">
        <f t="shared" ca="1" si="119"/>
        <v>200</v>
      </c>
      <c r="DW29" s="82">
        <f t="shared" ca="1" si="120"/>
        <v>300</v>
      </c>
      <c r="DX29" s="82">
        <f t="shared" ca="1" si="121"/>
        <v>30</v>
      </c>
      <c r="DZ29" s="201"/>
      <c r="EA29" s="64" t="s">
        <v>194</v>
      </c>
      <c r="EB29" s="174">
        <v>57.701000000000001</v>
      </c>
    </row>
    <row r="30" spans="1:132" x14ac:dyDescent="0.15">
      <c r="A30" s="59" t="s">
        <v>447</v>
      </c>
      <c r="B30" s="56">
        <f t="shared" ca="1" si="72"/>
        <v>42562</v>
      </c>
      <c r="C30" s="103"/>
      <c r="D30" s="103"/>
      <c r="E30" s="68">
        <f t="shared" ca="1" si="0"/>
        <v>56.152999999999999</v>
      </c>
      <c r="F30" s="68">
        <f t="shared" ca="1" si="73"/>
        <v>55.323</v>
      </c>
      <c r="G30" s="103"/>
      <c r="H30" s="103"/>
      <c r="I30" s="68">
        <f t="shared" ca="1" si="1"/>
        <v>53.49499999999999</v>
      </c>
      <c r="J30" s="68">
        <f t="shared" ca="1" si="2"/>
        <v>50.451000000000001</v>
      </c>
      <c r="K30" s="103"/>
      <c r="L30" s="68">
        <f t="shared" ca="1" si="4"/>
        <v>72.248999999999995</v>
      </c>
      <c r="M30" s="68">
        <f t="shared" ca="1" si="5"/>
        <v>65.073999999999998</v>
      </c>
      <c r="N30" s="68">
        <f t="shared" ca="1" si="6"/>
        <v>72.216999999999999</v>
      </c>
      <c r="O30" s="68">
        <f t="shared" ca="1" si="7"/>
        <v>66.402000000000001</v>
      </c>
      <c r="P30" s="103"/>
      <c r="Q30" s="68">
        <f t="shared" ca="1" si="9"/>
        <v>54.865000000000002</v>
      </c>
      <c r="R30" s="68">
        <f t="shared" ca="1" si="10"/>
        <v>54.350999999999999</v>
      </c>
      <c r="S30" s="68">
        <f t="shared" ca="1" si="11"/>
        <v>63.75</v>
      </c>
      <c r="T30" s="68">
        <f t="shared" ca="1" si="12"/>
        <v>56.563000000000002</v>
      </c>
      <c r="U30" s="68">
        <f t="shared" ca="1" si="13"/>
        <v>52.504000000000005</v>
      </c>
      <c r="V30" s="68">
        <f t="shared" ca="1" si="14"/>
        <v>52.411000000000001</v>
      </c>
      <c r="W30" s="68">
        <f t="shared" ca="1" si="15"/>
        <v>46.570000000000007</v>
      </c>
      <c r="X30" s="68">
        <f t="shared" ca="1" si="74"/>
        <v>58.054000000000002</v>
      </c>
      <c r="Y30" s="68">
        <f t="shared" ca="1" si="16"/>
        <v>54.911000000000001</v>
      </c>
      <c r="Z30" s="68">
        <f t="shared" ca="1" si="75"/>
        <v>52.430999999999997</v>
      </c>
      <c r="AA30" s="68">
        <f t="shared" ca="1" si="17"/>
        <v>51.312000000000005</v>
      </c>
      <c r="AB30" s="68">
        <f t="shared" ca="1" si="18"/>
        <v>50.19</v>
      </c>
      <c r="AC30" s="68">
        <f t="shared" ca="1" si="19"/>
        <v>51.408999999999999</v>
      </c>
      <c r="AD30" s="103"/>
      <c r="AE30" s="68">
        <f t="shared" ca="1" si="21"/>
        <v>70.891999999999996</v>
      </c>
      <c r="AF30" s="68">
        <f t="shared" ca="1" si="22"/>
        <v>73.12700000000001</v>
      </c>
      <c r="AG30" s="68">
        <f t="shared" ca="1" si="23"/>
        <v>67.192999999999998</v>
      </c>
      <c r="AH30" s="68">
        <f t="shared" ca="1" si="24"/>
        <v>60.975999999999999</v>
      </c>
      <c r="AI30" s="68">
        <f t="shared" ca="1" si="25"/>
        <v>60.683999999999997</v>
      </c>
      <c r="AJ30" s="68">
        <f t="shared" ca="1" si="26"/>
        <v>55.256999999999998</v>
      </c>
      <c r="AK30" s="68">
        <f t="shared" ca="1" si="27"/>
        <v>51.642999999999994</v>
      </c>
      <c r="AL30" s="68">
        <f t="shared" ca="1" si="28"/>
        <v>52.222999999999999</v>
      </c>
      <c r="AM30" s="68">
        <f t="shared" ca="1" si="29"/>
        <v>73.147999999999996</v>
      </c>
      <c r="AN30" s="68">
        <f t="shared" ca="1" si="30"/>
        <v>70.528999999999996</v>
      </c>
      <c r="AO30" s="68">
        <f t="shared" ca="1" si="31"/>
        <v>60.388999999999996</v>
      </c>
      <c r="AP30" s="68">
        <f t="shared" ca="1" si="32"/>
        <v>56.688000000000002</v>
      </c>
      <c r="AQ30" s="68">
        <f t="shared" ca="1" si="33"/>
        <v>56.42</v>
      </c>
      <c r="AR30" s="68">
        <f t="shared" ca="1" si="34"/>
        <v>53.405999999999999</v>
      </c>
      <c r="AS30" s="68">
        <f t="shared" ca="1" si="35"/>
        <v>51.837000000000003</v>
      </c>
      <c r="AT30" s="80">
        <f t="shared" ca="1" si="36"/>
        <v>85.096000000000004</v>
      </c>
      <c r="AU30" s="80">
        <f t="shared" ca="1" si="37"/>
        <v>81.296999999999997</v>
      </c>
      <c r="AV30" s="80">
        <f t="shared" ca="1" si="38"/>
        <v>79.527000000000001</v>
      </c>
      <c r="AW30" s="80">
        <f t="shared" ca="1" si="39"/>
        <v>78.980999999999995</v>
      </c>
      <c r="AX30" s="80">
        <f t="shared" ca="1" si="40"/>
        <v>77.021000000000001</v>
      </c>
      <c r="AY30" s="80">
        <f t="shared" ca="1" si="41"/>
        <v>66.867999999999995</v>
      </c>
      <c r="AZ30" s="103"/>
      <c r="BA30" s="80">
        <f t="shared" ca="1" si="42"/>
        <v>87</v>
      </c>
      <c r="BB30" s="80">
        <f t="shared" ca="1" si="43"/>
        <v>81.756999999999991</v>
      </c>
      <c r="BC30" s="80">
        <f t="shared" ca="1" si="44"/>
        <v>76.225999999999999</v>
      </c>
      <c r="BD30" s="80">
        <f t="shared" ca="1" si="45"/>
        <v>75.215000000000003</v>
      </c>
      <c r="BE30" s="80">
        <f t="shared" ca="1" si="46"/>
        <v>75.203000000000003</v>
      </c>
      <c r="BF30" s="103"/>
      <c r="BG30" s="69">
        <f t="shared" ca="1" si="48"/>
        <v>70.257999999999996</v>
      </c>
      <c r="BH30" s="69">
        <f t="shared" ca="1" si="49"/>
        <v>63.933999999999997</v>
      </c>
      <c r="BI30" s="69">
        <f t="shared" ca="1" si="50"/>
        <v>59.358999999999995</v>
      </c>
      <c r="BJ30" s="188"/>
      <c r="BK30" s="69">
        <f t="shared" ca="1" si="76"/>
        <v>55.18</v>
      </c>
      <c r="BL30" s="69">
        <f t="shared" ca="1" si="77"/>
        <v>51.019000000000005</v>
      </c>
      <c r="BM30" s="69">
        <f t="shared" ca="1" si="78"/>
        <v>51.287000000000006</v>
      </c>
      <c r="BN30" s="183"/>
      <c r="BO30" s="183"/>
      <c r="BP30" s="81">
        <f t="shared" ca="1" si="79"/>
        <v>750</v>
      </c>
      <c r="BQ30" s="61">
        <f t="shared" ca="1" si="80"/>
        <v>1000</v>
      </c>
      <c r="BR30" s="102"/>
      <c r="BS30" s="102"/>
      <c r="BT30" s="57">
        <f t="shared" ca="1" si="81"/>
        <v>120</v>
      </c>
      <c r="BU30" s="57">
        <f t="shared" ca="1" si="82"/>
        <v>220</v>
      </c>
      <c r="BV30" s="185"/>
      <c r="BW30" s="82">
        <f t="shared" ca="1" si="83"/>
        <v>170</v>
      </c>
      <c r="BX30" s="62">
        <f t="shared" ca="1" si="84"/>
        <v>100</v>
      </c>
      <c r="BY30" s="57">
        <f t="shared" ca="1" si="85"/>
        <v>15</v>
      </c>
      <c r="BZ30" s="57">
        <f t="shared" ca="1" si="86"/>
        <v>30</v>
      </c>
      <c r="CA30" s="102"/>
      <c r="CB30" s="57">
        <f t="shared" ca="1" si="87"/>
        <v>2200</v>
      </c>
      <c r="CC30" s="57">
        <f t="shared" ca="1" si="88"/>
        <v>60</v>
      </c>
      <c r="CD30" s="57">
        <f t="shared" ca="1" si="89"/>
        <v>20</v>
      </c>
      <c r="CE30" s="57">
        <f t="shared" ca="1" si="90"/>
        <v>280</v>
      </c>
      <c r="CF30" s="57">
        <f t="shared" ca="1" si="91"/>
        <v>1500</v>
      </c>
      <c r="CG30" s="57">
        <f t="shared" ca="1" si="92"/>
        <v>15</v>
      </c>
      <c r="CH30" s="57">
        <f t="shared" ca="1" si="93"/>
        <v>700</v>
      </c>
      <c r="CI30" s="57">
        <f t="shared" ca="1" si="94"/>
        <v>170</v>
      </c>
      <c r="CJ30" s="57">
        <f t="shared" ca="1" si="95"/>
        <v>12</v>
      </c>
      <c r="CK30" s="57">
        <f t="shared" ca="1" si="96"/>
        <v>25</v>
      </c>
      <c r="CL30" s="57">
        <f t="shared" ca="1" si="97"/>
        <v>1000</v>
      </c>
      <c r="CM30" s="57">
        <f t="shared" ca="1" si="98"/>
        <v>750</v>
      </c>
      <c r="CN30" s="57">
        <f t="shared" ca="1" si="99"/>
        <v>30</v>
      </c>
      <c r="CO30" s="102"/>
      <c r="CP30" s="100"/>
      <c r="CQ30" s="57">
        <f t="shared" ca="1" si="101"/>
        <v>3800</v>
      </c>
      <c r="CR30" s="57">
        <f t="shared" ca="1" si="102"/>
        <v>3200</v>
      </c>
      <c r="CS30" s="57">
        <f t="shared" ca="1" si="103"/>
        <v>10</v>
      </c>
      <c r="CT30" s="57">
        <f t="shared" ca="1" si="104"/>
        <v>30</v>
      </c>
      <c r="CU30" s="57">
        <f t="shared" ca="1" si="105"/>
        <v>30</v>
      </c>
      <c r="CV30" s="57">
        <f t="shared" ca="1" si="106"/>
        <v>20</v>
      </c>
      <c r="CW30" s="57">
        <f t="shared" ca="1" si="107"/>
        <v>10</v>
      </c>
      <c r="CX30" s="57">
        <f t="shared" ca="1" si="108"/>
        <v>12</v>
      </c>
      <c r="CY30" s="57">
        <f t="shared" ca="1" si="109"/>
        <v>900</v>
      </c>
      <c r="CZ30" s="57">
        <f t="shared" ca="1" si="110"/>
        <v>3500</v>
      </c>
      <c r="DA30" s="57">
        <f t="shared" ca="1" si="111"/>
        <v>20</v>
      </c>
      <c r="DB30" s="57">
        <f t="shared" ca="1" si="112"/>
        <v>800</v>
      </c>
      <c r="DC30" s="57">
        <f t="shared" ca="1" si="113"/>
        <v>130</v>
      </c>
      <c r="DD30" s="57">
        <f t="shared" ca="1" si="114"/>
        <v>200</v>
      </c>
      <c r="DE30" s="101"/>
      <c r="DF30" s="101"/>
      <c r="DG30" s="57">
        <f t="shared" ca="1" si="60"/>
        <v>3000</v>
      </c>
      <c r="DH30" s="57">
        <f t="shared" ca="1" si="61"/>
        <v>2500</v>
      </c>
      <c r="DI30" s="57">
        <f t="shared" ca="1" si="62"/>
        <v>4000</v>
      </c>
      <c r="DJ30" s="57">
        <f t="shared" ca="1" si="115"/>
        <v>2000</v>
      </c>
      <c r="DK30" s="100" t="str">
        <f t="shared" ca="1" si="64"/>
        <v>-</v>
      </c>
      <c r="DL30" s="57">
        <f t="shared" ca="1" si="65"/>
        <v>400</v>
      </c>
      <c r="DM30" s="57">
        <f t="shared" ca="1" si="66"/>
        <v>550</v>
      </c>
      <c r="DN30" s="57">
        <f t="shared" ca="1" si="67"/>
        <v>6000</v>
      </c>
      <c r="DO30" s="57">
        <f t="shared" ca="1" si="68"/>
        <v>4500</v>
      </c>
      <c r="DP30" s="57">
        <f t="shared" ca="1" si="69"/>
        <v>900</v>
      </c>
      <c r="DQ30" s="100"/>
      <c r="DR30" s="57">
        <f t="shared" ca="1" si="116"/>
        <v>15</v>
      </c>
      <c r="DS30" s="57">
        <f t="shared" ca="1" si="117"/>
        <v>15</v>
      </c>
      <c r="DT30" s="57">
        <f t="shared" ca="1" si="118"/>
        <v>12</v>
      </c>
      <c r="DU30" s="185"/>
      <c r="DV30" s="62">
        <f t="shared" ca="1" si="119"/>
        <v>200</v>
      </c>
      <c r="DW30" s="82">
        <f t="shared" ca="1" si="120"/>
        <v>250</v>
      </c>
      <c r="DX30" s="82">
        <f t="shared" ca="1" si="121"/>
        <v>30</v>
      </c>
      <c r="DZ30" s="199" t="s">
        <v>62</v>
      </c>
      <c r="EA30" s="63" t="s">
        <v>195</v>
      </c>
      <c r="EB30" s="172">
        <v>101.988</v>
      </c>
    </row>
    <row r="31" spans="1:132" x14ac:dyDescent="0.15">
      <c r="A31" s="59" t="s">
        <v>449</v>
      </c>
      <c r="B31" s="56">
        <f t="shared" ca="1" si="72"/>
        <v>42570</v>
      </c>
      <c r="C31" s="103"/>
      <c r="D31" s="103"/>
      <c r="E31" s="68">
        <f t="shared" ca="1" si="0"/>
        <v>55.936999999999998</v>
      </c>
      <c r="F31" s="68">
        <f t="shared" ca="1" si="73"/>
        <v>55.1</v>
      </c>
      <c r="G31" s="103"/>
      <c r="H31" s="103"/>
      <c r="I31" s="68">
        <f t="shared" ca="1" si="1"/>
        <v>53.344999999999992</v>
      </c>
      <c r="J31" s="68">
        <f t="shared" ca="1" si="2"/>
        <v>50.567</v>
      </c>
      <c r="K31" s="103"/>
      <c r="L31" s="68">
        <f t="shared" ca="1" si="4"/>
        <v>72.185000000000002</v>
      </c>
      <c r="M31" s="68">
        <f t="shared" ca="1" si="5"/>
        <v>64.94</v>
      </c>
      <c r="N31" s="68">
        <f t="shared" ca="1" si="6"/>
        <v>72</v>
      </c>
      <c r="O31" s="68">
        <f t="shared" ca="1" si="7"/>
        <v>66.402000000000001</v>
      </c>
      <c r="P31" s="103"/>
      <c r="Q31" s="68">
        <f t="shared" ca="1" si="9"/>
        <v>54.661000000000001</v>
      </c>
      <c r="R31" s="68">
        <f t="shared" ca="1" si="10"/>
        <v>54.319999999999993</v>
      </c>
      <c r="S31" s="68">
        <f t="shared" ca="1" si="11"/>
        <v>63.877000000000002</v>
      </c>
      <c r="T31" s="68">
        <f t="shared" ca="1" si="12"/>
        <v>56.440000000000005</v>
      </c>
      <c r="U31" s="68">
        <f t="shared" ca="1" si="13"/>
        <v>52.402000000000001</v>
      </c>
      <c r="V31" s="68">
        <f t="shared" ca="1" si="14"/>
        <v>52.356000000000002</v>
      </c>
      <c r="W31" s="68">
        <f t="shared" ca="1" si="15"/>
        <v>46.359000000000002</v>
      </c>
      <c r="X31" s="68">
        <f t="shared" ca="1" si="74"/>
        <v>58.183999999999997</v>
      </c>
      <c r="Y31" s="68">
        <f t="shared" ca="1" si="16"/>
        <v>54.911000000000001</v>
      </c>
      <c r="Z31" s="68">
        <f t="shared" ca="1" si="75"/>
        <v>52.263999999999996</v>
      </c>
      <c r="AA31" s="68">
        <f t="shared" ca="1" si="17"/>
        <v>51.209000000000003</v>
      </c>
      <c r="AB31" s="68">
        <f t="shared" ca="1" si="18"/>
        <v>50.322000000000003</v>
      </c>
      <c r="AC31" s="68">
        <f t="shared" ca="1" si="19"/>
        <v>51.338000000000001</v>
      </c>
      <c r="AD31" s="103"/>
      <c r="AE31" s="68">
        <f t="shared" ca="1" si="21"/>
        <v>70.843000000000004</v>
      </c>
      <c r="AF31" s="68">
        <f t="shared" ca="1" si="22"/>
        <v>72.997</v>
      </c>
      <c r="AG31" s="68">
        <f t="shared" ca="1" si="23"/>
        <v>67.058999999999997</v>
      </c>
      <c r="AH31" s="68">
        <f t="shared" ca="1" si="24"/>
        <v>60.902000000000001</v>
      </c>
      <c r="AI31" s="68">
        <f t="shared" ca="1" si="25"/>
        <v>60.678000000000004</v>
      </c>
      <c r="AJ31" s="68">
        <f t="shared" ca="1" si="26"/>
        <v>55.269999999999996</v>
      </c>
      <c r="AK31" s="68">
        <f t="shared" ca="1" si="27"/>
        <v>51.616</v>
      </c>
      <c r="AL31" s="68">
        <f t="shared" ca="1" si="28"/>
        <v>52.137</v>
      </c>
      <c r="AM31" s="68">
        <f t="shared" ca="1" si="29"/>
        <v>73.152000000000001</v>
      </c>
      <c r="AN31" s="68">
        <f t="shared" ca="1" si="30"/>
        <v>70.147999999999996</v>
      </c>
      <c r="AO31" s="68">
        <f t="shared" ca="1" si="31"/>
        <v>60.317999999999998</v>
      </c>
      <c r="AP31" s="68">
        <f t="shared" ca="1" si="32"/>
        <v>56.451000000000001</v>
      </c>
      <c r="AQ31" s="68">
        <f t="shared" ca="1" si="33"/>
        <v>55.814</v>
      </c>
      <c r="AR31" s="68">
        <f t="shared" ca="1" si="34"/>
        <v>53.308999999999997</v>
      </c>
      <c r="AS31" s="68">
        <f t="shared" ca="1" si="35"/>
        <v>51.779000000000003</v>
      </c>
      <c r="AT31" s="80">
        <f t="shared" ca="1" si="36"/>
        <v>85.006</v>
      </c>
      <c r="AU31" s="80">
        <f t="shared" ca="1" si="37"/>
        <v>81.298999999999992</v>
      </c>
      <c r="AV31" s="80">
        <f t="shared" ca="1" si="38"/>
        <v>79.679000000000002</v>
      </c>
      <c r="AW31" s="80">
        <f t="shared" ca="1" si="39"/>
        <v>78.844999999999999</v>
      </c>
      <c r="AX31" s="80">
        <f t="shared" ca="1" si="40"/>
        <v>66.768000000000001</v>
      </c>
      <c r="AY31" s="80">
        <f t="shared" ca="1" si="41"/>
        <v>66.956999999999994</v>
      </c>
      <c r="AZ31" s="103"/>
      <c r="BA31" s="80">
        <f t="shared" ca="1" si="42"/>
        <v>87.234999999999999</v>
      </c>
      <c r="BB31" s="80">
        <f t="shared" ca="1" si="43"/>
        <v>81.963999999999999</v>
      </c>
      <c r="BC31" s="80">
        <f t="shared" ca="1" si="44"/>
        <v>76.516999999999996</v>
      </c>
      <c r="BD31" s="80">
        <f t="shared" ca="1" si="45"/>
        <v>75.349999999999994</v>
      </c>
      <c r="BE31" s="80">
        <f t="shared" ca="1" si="46"/>
        <v>75.253999999999991</v>
      </c>
      <c r="BF31" s="103"/>
      <c r="BG31" s="69">
        <f t="shared" ca="1" si="48"/>
        <v>70.185000000000002</v>
      </c>
      <c r="BH31" s="69">
        <f t="shared" ca="1" si="49"/>
        <v>63.761000000000003</v>
      </c>
      <c r="BI31" s="69">
        <f t="shared" ca="1" si="50"/>
        <v>59.137999999999998</v>
      </c>
      <c r="BJ31" s="188"/>
      <c r="BK31" s="69">
        <f t="shared" ca="1" si="76"/>
        <v>54.959000000000003</v>
      </c>
      <c r="BL31" s="69">
        <f t="shared" ca="1" si="77"/>
        <v>50.985000000000007</v>
      </c>
      <c r="BM31" s="69">
        <f t="shared" ca="1" si="78"/>
        <v>51.266000000000005</v>
      </c>
      <c r="BN31" s="183"/>
      <c r="BO31" s="183"/>
      <c r="BP31" s="81">
        <f t="shared" ca="1" si="79"/>
        <v>800</v>
      </c>
      <c r="BQ31" s="61">
        <f t="shared" ca="1" si="80"/>
        <v>1100</v>
      </c>
      <c r="BR31" s="102"/>
      <c r="BS31" s="102"/>
      <c r="BT31" s="57">
        <f t="shared" ca="1" si="81"/>
        <v>130</v>
      </c>
      <c r="BU31" s="57">
        <f t="shared" ca="1" si="82"/>
        <v>280</v>
      </c>
      <c r="BV31" s="185"/>
      <c r="BW31" s="82">
        <f t="shared" ca="1" si="83"/>
        <v>150</v>
      </c>
      <c r="BX31" s="62">
        <f t="shared" ca="1" si="84"/>
        <v>200</v>
      </c>
      <c r="BY31" s="57">
        <f t="shared" ca="1" si="85"/>
        <v>15</v>
      </c>
      <c r="BZ31" s="57">
        <f t="shared" ca="1" si="86"/>
        <v>30</v>
      </c>
      <c r="CA31" s="102"/>
      <c r="CB31" s="57">
        <f t="shared" ca="1" si="87"/>
        <v>2200</v>
      </c>
      <c r="CC31" s="57">
        <f t="shared" ca="1" si="88"/>
        <v>75</v>
      </c>
      <c r="CD31" s="57">
        <f t="shared" ca="1" si="89"/>
        <v>15</v>
      </c>
      <c r="CE31" s="57">
        <f t="shared" ca="1" si="90"/>
        <v>250</v>
      </c>
      <c r="CF31" s="57">
        <f t="shared" ca="1" si="91"/>
        <v>1500</v>
      </c>
      <c r="CG31" s="57">
        <f t="shared" ca="1" si="92"/>
        <v>15</v>
      </c>
      <c r="CH31" s="57">
        <f t="shared" ca="1" si="93"/>
        <v>800</v>
      </c>
      <c r="CI31" s="57">
        <f t="shared" ca="1" si="94"/>
        <v>180</v>
      </c>
      <c r="CJ31" s="57">
        <f t="shared" ca="1" si="95"/>
        <v>12</v>
      </c>
      <c r="CK31" s="57">
        <f t="shared" ca="1" si="96"/>
        <v>25</v>
      </c>
      <c r="CL31" s="57">
        <f t="shared" ca="1" si="97"/>
        <v>1100</v>
      </c>
      <c r="CM31" s="57">
        <f t="shared" ca="1" si="98"/>
        <v>800</v>
      </c>
      <c r="CN31" s="57">
        <f t="shared" ca="1" si="99"/>
        <v>30</v>
      </c>
      <c r="CO31" s="102"/>
      <c r="CP31" s="100"/>
      <c r="CQ31" s="57">
        <f t="shared" ca="1" si="101"/>
        <v>4000</v>
      </c>
      <c r="CR31" s="57">
        <f t="shared" ca="1" si="102"/>
        <v>3500</v>
      </c>
      <c r="CS31" s="57">
        <f t="shared" ca="1" si="103"/>
        <v>10</v>
      </c>
      <c r="CT31" s="57">
        <f t="shared" ca="1" si="104"/>
        <v>30</v>
      </c>
      <c r="CU31" s="57">
        <f t="shared" ca="1" si="105"/>
        <v>30</v>
      </c>
      <c r="CV31" s="57">
        <f t="shared" ca="1" si="106"/>
        <v>20</v>
      </c>
      <c r="CW31" s="57">
        <f t="shared" ca="1" si="107"/>
        <v>10</v>
      </c>
      <c r="CX31" s="57">
        <f t="shared" ca="1" si="108"/>
        <v>12</v>
      </c>
      <c r="CY31" s="57">
        <f t="shared" ca="1" si="109"/>
        <v>1000</v>
      </c>
      <c r="CZ31" s="57">
        <f t="shared" ca="1" si="110"/>
        <v>4000</v>
      </c>
      <c r="DA31" s="57">
        <f t="shared" ca="1" si="111"/>
        <v>20</v>
      </c>
      <c r="DB31" s="57">
        <f t="shared" ca="1" si="112"/>
        <v>800</v>
      </c>
      <c r="DC31" s="57">
        <f t="shared" ca="1" si="113"/>
        <v>150</v>
      </c>
      <c r="DD31" s="57">
        <f t="shared" ca="1" si="114"/>
        <v>180</v>
      </c>
      <c r="DE31" s="101"/>
      <c r="DF31" s="101"/>
      <c r="DG31" s="57">
        <f t="shared" ca="1" si="60"/>
        <v>3500</v>
      </c>
      <c r="DH31" s="57">
        <f t="shared" ca="1" si="61"/>
        <v>3000</v>
      </c>
      <c r="DI31" s="57">
        <f t="shared" ca="1" si="62"/>
        <v>4000</v>
      </c>
      <c r="DJ31" s="57">
        <f t="shared" ca="1" si="115"/>
        <v>2000</v>
      </c>
      <c r="DK31" s="100" t="str">
        <f t="shared" ca="1" si="64"/>
        <v>-</v>
      </c>
      <c r="DL31" s="57">
        <f t="shared" ca="1" si="65"/>
        <v>800</v>
      </c>
      <c r="DM31" s="57">
        <f t="shared" ca="1" si="66"/>
        <v>1000</v>
      </c>
      <c r="DN31" s="57">
        <f t="shared" ca="1" si="67"/>
        <v>6000</v>
      </c>
      <c r="DO31" s="57">
        <f t="shared" ca="1" si="68"/>
        <v>5000</v>
      </c>
      <c r="DP31" s="57">
        <f t="shared" ca="1" si="69"/>
        <v>1800</v>
      </c>
      <c r="DQ31" s="100"/>
      <c r="DR31" s="57">
        <f t="shared" ca="1" si="116"/>
        <v>15</v>
      </c>
      <c r="DS31" s="57">
        <f t="shared" ca="1" si="117"/>
        <v>15</v>
      </c>
      <c r="DT31" s="57">
        <f t="shared" ca="1" si="118"/>
        <v>15</v>
      </c>
      <c r="DU31" s="185"/>
      <c r="DV31" s="62">
        <f t="shared" ca="1" si="119"/>
        <v>200</v>
      </c>
      <c r="DW31" s="82">
        <f t="shared" ca="1" si="120"/>
        <v>250</v>
      </c>
      <c r="DX31" s="82">
        <f t="shared" ca="1" si="121"/>
        <v>25</v>
      </c>
      <c r="DZ31" s="200"/>
      <c r="EA31" s="169" t="s">
        <v>196</v>
      </c>
      <c r="EB31" s="173">
        <v>102.298</v>
      </c>
    </row>
    <row r="32" spans="1:132" x14ac:dyDescent="0.15">
      <c r="A32" s="59" t="s">
        <v>451</v>
      </c>
      <c r="B32" s="56">
        <f t="shared" ca="1" si="72"/>
        <v>42576</v>
      </c>
      <c r="C32" s="103"/>
      <c r="D32" s="103"/>
      <c r="E32" s="68">
        <f t="shared" ca="1" si="0"/>
        <v>55.711999999999996</v>
      </c>
      <c r="F32" s="68">
        <f t="shared" ca="1" si="73"/>
        <v>54.691000000000003</v>
      </c>
      <c r="G32" s="103"/>
      <c r="H32" s="103"/>
      <c r="I32" s="68">
        <f t="shared" ca="1" si="1"/>
        <v>53.266999999999996</v>
      </c>
      <c r="J32" s="68">
        <f t="shared" ca="1" si="2"/>
        <v>49.980999999999995</v>
      </c>
      <c r="K32" s="103"/>
      <c r="L32" s="68">
        <f t="shared" ca="1" si="4"/>
        <v>72.137</v>
      </c>
      <c r="M32" s="68">
        <f t="shared" ca="1" si="5"/>
        <v>64.926000000000002</v>
      </c>
      <c r="N32" s="68">
        <f t="shared" ca="1" si="6"/>
        <v>71.542999999999992</v>
      </c>
      <c r="O32" s="68">
        <f t="shared" ca="1" si="7"/>
        <v>66.186999999999998</v>
      </c>
      <c r="P32" s="103"/>
      <c r="Q32" s="68">
        <f t="shared" ca="1" si="9"/>
        <v>54.627000000000002</v>
      </c>
      <c r="R32" s="68">
        <f t="shared" ca="1" si="10"/>
        <v>53.935999999999993</v>
      </c>
      <c r="S32" s="68">
        <f t="shared" ca="1" si="11"/>
        <v>63.058</v>
      </c>
      <c r="T32" s="68">
        <f t="shared" ca="1" si="12"/>
        <v>56.244</v>
      </c>
      <c r="U32" s="68">
        <f t="shared" ca="1" si="13"/>
        <v>52.42</v>
      </c>
      <c r="V32" s="68">
        <f t="shared" ca="1" si="14"/>
        <v>52.189</v>
      </c>
      <c r="W32" s="68">
        <f t="shared" ca="1" si="15"/>
        <v>45.963999999999999</v>
      </c>
      <c r="X32" s="68">
        <f t="shared" ca="1" si="74"/>
        <v>57.244</v>
      </c>
      <c r="Y32" s="68">
        <f t="shared" ca="1" si="16"/>
        <v>54.208000000000006</v>
      </c>
      <c r="Z32" s="68">
        <f t="shared" ca="1" si="75"/>
        <v>52.131</v>
      </c>
      <c r="AA32" s="68">
        <f t="shared" ca="1" si="17"/>
        <v>51.21</v>
      </c>
      <c r="AB32" s="68">
        <f t="shared" ca="1" si="18"/>
        <v>50.149000000000001</v>
      </c>
      <c r="AC32" s="68">
        <f t="shared" ca="1" si="19"/>
        <v>51.286999999999999</v>
      </c>
      <c r="AD32" s="103"/>
      <c r="AE32" s="68">
        <f t="shared" ca="1" si="21"/>
        <v>70.896000000000001</v>
      </c>
      <c r="AF32" s="68">
        <f t="shared" ca="1" si="22"/>
        <v>73.081000000000003</v>
      </c>
      <c r="AG32" s="68">
        <f t="shared" ca="1" si="23"/>
        <v>67.125</v>
      </c>
      <c r="AH32" s="68">
        <f t="shared" ca="1" si="24"/>
        <v>60.681000000000004</v>
      </c>
      <c r="AI32" s="68">
        <f t="shared" ca="1" si="25"/>
        <v>60.44</v>
      </c>
      <c r="AJ32" s="68">
        <f t="shared" ca="1" si="26"/>
        <v>55.134</v>
      </c>
      <c r="AK32" s="68">
        <f t="shared" ca="1" si="27"/>
        <v>51.583999999999996</v>
      </c>
      <c r="AL32" s="68">
        <f t="shared" ca="1" si="28"/>
        <v>52.035000000000004</v>
      </c>
      <c r="AM32" s="68">
        <f t="shared" ca="1" si="29"/>
        <v>72.974999999999994</v>
      </c>
      <c r="AN32" s="68">
        <f t="shared" ca="1" si="30"/>
        <v>70.408000000000001</v>
      </c>
      <c r="AO32" s="68">
        <f t="shared" ca="1" si="31"/>
        <v>60.298999999999992</v>
      </c>
      <c r="AP32" s="68">
        <f t="shared" ca="1" si="32"/>
        <v>56.135999999999996</v>
      </c>
      <c r="AQ32" s="68">
        <f t="shared" ca="1" si="33"/>
        <v>56.312000000000005</v>
      </c>
      <c r="AR32" s="68">
        <f t="shared" ca="1" si="34"/>
        <v>53.158999999999999</v>
      </c>
      <c r="AS32" s="68">
        <f t="shared" ca="1" si="35"/>
        <v>51.5</v>
      </c>
      <c r="AT32" s="80">
        <f t="shared" ca="1" si="36"/>
        <v>84.86699999999999</v>
      </c>
      <c r="AU32" s="80">
        <f t="shared" ca="1" si="37"/>
        <v>81.314999999999998</v>
      </c>
      <c r="AV32" s="80">
        <f t="shared" ca="1" si="38"/>
        <v>79.503999999999991</v>
      </c>
      <c r="AW32" s="80">
        <f t="shared" ca="1" si="39"/>
        <v>78.954999999999998</v>
      </c>
      <c r="AX32" s="80">
        <f t="shared" ca="1" si="40"/>
        <v>76.956000000000003</v>
      </c>
      <c r="AY32" s="80">
        <f t="shared" ca="1" si="41"/>
        <v>66.801000000000002</v>
      </c>
      <c r="AZ32" s="103"/>
      <c r="BA32" s="80">
        <f t="shared" ca="1" si="42"/>
        <v>84.164999999999992</v>
      </c>
      <c r="BB32" s="80">
        <f t="shared" ca="1" si="43"/>
        <v>80.706999999999994</v>
      </c>
      <c r="BC32" s="80">
        <f t="shared" ca="1" si="44"/>
        <v>78.87299999999999</v>
      </c>
      <c r="BD32" s="80">
        <f t="shared" ca="1" si="45"/>
        <v>78.313999999999993</v>
      </c>
      <c r="BE32" s="80">
        <f t="shared" ca="1" si="46"/>
        <v>76.325000000000003</v>
      </c>
      <c r="BF32" s="103"/>
      <c r="BG32" s="69">
        <f t="shared" ca="1" si="48"/>
        <v>70.203000000000003</v>
      </c>
      <c r="BH32" s="69">
        <f t="shared" ca="1" si="49"/>
        <v>63.701000000000001</v>
      </c>
      <c r="BI32" s="69">
        <f t="shared" ca="1" si="50"/>
        <v>59.04</v>
      </c>
      <c r="BJ32" s="188"/>
      <c r="BK32" s="69">
        <f t="shared" ca="1" si="76"/>
        <v>54.625</v>
      </c>
      <c r="BL32" s="69">
        <f t="shared" ca="1" si="77"/>
        <v>50.652000000000001</v>
      </c>
      <c r="BM32" s="69">
        <f t="shared" ca="1" si="78"/>
        <v>51.172000000000004</v>
      </c>
      <c r="BN32" s="183"/>
      <c r="BO32" s="183"/>
      <c r="BP32" s="81">
        <f t="shared" ca="1" si="79"/>
        <v>600</v>
      </c>
      <c r="BQ32" s="61">
        <f t="shared" ca="1" si="80"/>
        <v>800</v>
      </c>
      <c r="BR32" s="102"/>
      <c r="BS32" s="102"/>
      <c r="BT32" s="57">
        <f t="shared" ca="1" si="81"/>
        <v>150</v>
      </c>
      <c r="BU32" s="57">
        <f t="shared" ca="1" si="82"/>
        <v>300</v>
      </c>
      <c r="BV32" s="185"/>
      <c r="BW32" s="82">
        <f t="shared" ca="1" si="83"/>
        <v>160</v>
      </c>
      <c r="BX32" s="62">
        <f t="shared" ca="1" si="84"/>
        <v>300</v>
      </c>
      <c r="BY32" s="57">
        <f t="shared" ca="1" si="85"/>
        <v>25</v>
      </c>
      <c r="BZ32" s="57">
        <f t="shared" ca="1" si="86"/>
        <v>25</v>
      </c>
      <c r="CA32" s="102"/>
      <c r="CB32" s="57">
        <f t="shared" ca="1" si="87"/>
        <v>2200</v>
      </c>
      <c r="CC32" s="57">
        <f t="shared" ca="1" si="88"/>
        <v>40</v>
      </c>
      <c r="CD32" s="57">
        <f t="shared" ca="1" si="89"/>
        <v>20</v>
      </c>
      <c r="CE32" s="57">
        <f t="shared" ca="1" si="90"/>
        <v>300</v>
      </c>
      <c r="CF32" s="57">
        <f t="shared" ca="1" si="91"/>
        <v>1500</v>
      </c>
      <c r="CG32" s="57">
        <f t="shared" ca="1" si="92"/>
        <v>12</v>
      </c>
      <c r="CH32" s="57">
        <f t="shared" ca="1" si="93"/>
        <v>700</v>
      </c>
      <c r="CI32" s="57">
        <f t="shared" ca="1" si="94"/>
        <v>150</v>
      </c>
      <c r="CJ32" s="57">
        <f t="shared" ca="1" si="95"/>
        <v>12</v>
      </c>
      <c r="CK32" s="57">
        <f t="shared" ca="1" si="96"/>
        <v>25</v>
      </c>
      <c r="CL32" s="57">
        <f t="shared" ca="1" si="97"/>
        <v>1200</v>
      </c>
      <c r="CM32" s="57">
        <f t="shared" ca="1" si="98"/>
        <v>500</v>
      </c>
      <c r="CN32" s="57">
        <f t="shared" ca="1" si="99"/>
        <v>30</v>
      </c>
      <c r="CO32" s="102"/>
      <c r="CP32" s="100"/>
      <c r="CQ32" s="57">
        <f t="shared" ca="1" si="101"/>
        <v>3300</v>
      </c>
      <c r="CR32" s="57">
        <f t="shared" ca="1" si="102"/>
        <v>1600</v>
      </c>
      <c r="CS32" s="57">
        <f t="shared" ca="1" si="103"/>
        <v>10</v>
      </c>
      <c r="CT32" s="57">
        <f t="shared" ca="1" si="104"/>
        <v>30</v>
      </c>
      <c r="CU32" s="57">
        <f t="shared" ca="1" si="105"/>
        <v>30</v>
      </c>
      <c r="CV32" s="57">
        <f t="shared" ca="1" si="106"/>
        <v>15</v>
      </c>
      <c r="CW32" s="57">
        <f t="shared" ca="1" si="107"/>
        <v>10</v>
      </c>
      <c r="CX32" s="57">
        <f t="shared" ca="1" si="108"/>
        <v>12</v>
      </c>
      <c r="CY32" s="57">
        <f t="shared" ca="1" si="109"/>
        <v>800</v>
      </c>
      <c r="CZ32" s="57">
        <f t="shared" ca="1" si="110"/>
        <v>4000</v>
      </c>
      <c r="DA32" s="57">
        <f t="shared" ca="1" si="111"/>
        <v>15</v>
      </c>
      <c r="DB32" s="57">
        <f t="shared" ca="1" si="112"/>
        <v>800</v>
      </c>
      <c r="DC32" s="57">
        <f t="shared" ca="1" si="113"/>
        <v>120</v>
      </c>
      <c r="DD32" s="57">
        <f t="shared" ca="1" si="114"/>
        <v>200</v>
      </c>
      <c r="DE32" s="101"/>
      <c r="DF32" s="101"/>
      <c r="DG32" s="57">
        <f t="shared" ca="1" si="60"/>
        <v>3000</v>
      </c>
      <c r="DH32" s="57">
        <f t="shared" ca="1" si="61"/>
        <v>2000</v>
      </c>
      <c r="DI32" s="57">
        <f t="shared" ca="1" si="62"/>
        <v>3500</v>
      </c>
      <c r="DJ32" s="57">
        <f t="shared" ca="1" si="115"/>
        <v>1800</v>
      </c>
      <c r="DK32" s="100" t="str">
        <f t="shared" ca="1" si="64"/>
        <v>-</v>
      </c>
      <c r="DL32" s="57">
        <f t="shared" ca="1" si="65"/>
        <v>600</v>
      </c>
      <c r="DM32" s="57">
        <f t="shared" ca="1" si="66"/>
        <v>1000</v>
      </c>
      <c r="DN32" s="57">
        <f t="shared" ca="1" si="67"/>
        <v>6000</v>
      </c>
      <c r="DO32" s="57">
        <f t="shared" ca="1" si="68"/>
        <v>6000</v>
      </c>
      <c r="DP32" s="57">
        <f t="shared" ca="1" si="69"/>
        <v>900</v>
      </c>
      <c r="DQ32" s="100"/>
      <c r="DR32" s="57">
        <f t="shared" ca="1" si="116"/>
        <v>15</v>
      </c>
      <c r="DS32" s="57">
        <f t="shared" ca="1" si="117"/>
        <v>15</v>
      </c>
      <c r="DT32" s="57">
        <f t="shared" ca="1" si="118"/>
        <v>15</v>
      </c>
      <c r="DU32" s="185"/>
      <c r="DV32" s="62">
        <f t="shared" ca="1" si="119"/>
        <v>220</v>
      </c>
      <c r="DW32" s="82">
        <f t="shared" ca="1" si="120"/>
        <v>200</v>
      </c>
      <c r="DX32" s="82">
        <f t="shared" ca="1" si="121"/>
        <v>30</v>
      </c>
      <c r="DZ32" s="200"/>
      <c r="EA32" s="169" t="s">
        <v>197</v>
      </c>
      <c r="EB32" s="173">
        <v>102.206</v>
      </c>
    </row>
    <row r="33" spans="1:132" x14ac:dyDescent="0.15">
      <c r="A33" s="59" t="s">
        <v>453</v>
      </c>
      <c r="B33" s="56">
        <f t="shared" ca="1" si="72"/>
        <v>42583</v>
      </c>
      <c r="C33" s="103"/>
      <c r="D33" s="103"/>
      <c r="E33" s="68">
        <f t="shared" ca="1" si="0"/>
        <v>55.620999999999995</v>
      </c>
      <c r="F33" s="68">
        <f t="shared" ca="1" si="73"/>
        <v>54.824000000000005</v>
      </c>
      <c r="G33" s="103"/>
      <c r="H33" s="103"/>
      <c r="I33" s="68">
        <f t="shared" ca="1" si="1"/>
        <v>53.050999999999995</v>
      </c>
      <c r="J33" s="68">
        <f t="shared" ca="1" si="2"/>
        <v>50.015000000000001</v>
      </c>
      <c r="K33" s="103"/>
      <c r="L33" s="68">
        <f t="shared" ca="1" si="4"/>
        <v>72.203999999999994</v>
      </c>
      <c r="M33" s="68">
        <f t="shared" ca="1" si="5"/>
        <v>65.126999999999995</v>
      </c>
      <c r="N33" s="68">
        <f t="shared" ca="1" si="6"/>
        <v>73.341999999999999</v>
      </c>
      <c r="O33" s="68">
        <f t="shared" ca="1" si="7"/>
        <v>66.272000000000006</v>
      </c>
      <c r="P33" s="103"/>
      <c r="Q33" s="68">
        <f t="shared" ca="1" si="9"/>
        <v>54.647000000000006</v>
      </c>
      <c r="R33" s="68">
        <f t="shared" ca="1" si="10"/>
        <v>54.064999999999998</v>
      </c>
      <c r="S33" s="68">
        <f t="shared" ca="1" si="11"/>
        <v>63.3</v>
      </c>
      <c r="T33" s="68">
        <f t="shared" ca="1" si="12"/>
        <v>56.072000000000003</v>
      </c>
      <c r="U33" s="68">
        <f t="shared" ca="1" si="13"/>
        <v>52.543000000000006</v>
      </c>
      <c r="V33" s="68">
        <f t="shared" ca="1" si="14"/>
        <v>52.135999999999996</v>
      </c>
      <c r="W33" s="68">
        <f t="shared" ca="1" si="15"/>
        <v>46.205000000000005</v>
      </c>
      <c r="X33" s="68">
        <f t="shared" ca="1" si="74"/>
        <v>57.313000000000002</v>
      </c>
      <c r="Y33" s="68">
        <f t="shared" ca="1" si="16"/>
        <v>54.222000000000001</v>
      </c>
      <c r="Z33" s="68">
        <f t="shared" ca="1" si="75"/>
        <v>52.247999999999998</v>
      </c>
      <c r="AA33" s="68">
        <f t="shared" ca="1" si="17"/>
        <v>51.288000000000004</v>
      </c>
      <c r="AB33" s="68">
        <f t="shared" ca="1" si="18"/>
        <v>50.137999999999998</v>
      </c>
      <c r="AC33" s="68">
        <f t="shared" ca="1" si="19"/>
        <v>51.173999999999999</v>
      </c>
      <c r="AD33" s="103"/>
      <c r="AE33" s="68">
        <f t="shared" ca="1" si="21"/>
        <v>70.912000000000006</v>
      </c>
      <c r="AF33" s="68">
        <f t="shared" ca="1" si="22"/>
        <v>73.203000000000003</v>
      </c>
      <c r="AG33" s="68">
        <f t="shared" ca="1" si="23"/>
        <v>66.966999999999999</v>
      </c>
      <c r="AH33" s="68">
        <f t="shared" ca="1" si="24"/>
        <v>60.928000000000004</v>
      </c>
      <c r="AI33" s="68">
        <f t="shared" ca="1" si="25"/>
        <v>60.570999999999998</v>
      </c>
      <c r="AJ33" s="68">
        <f t="shared" ca="1" si="26"/>
        <v>55.197999999999993</v>
      </c>
      <c r="AK33" s="68">
        <f t="shared" ca="1" si="27"/>
        <v>50.420999999999992</v>
      </c>
      <c r="AL33" s="68">
        <f t="shared" ca="1" si="28"/>
        <v>52.122</v>
      </c>
      <c r="AM33" s="68">
        <f t="shared" ca="1" si="29"/>
        <v>73.052000000000007</v>
      </c>
      <c r="AN33" s="68">
        <f t="shared" ca="1" si="30"/>
        <v>70.326999999999998</v>
      </c>
      <c r="AO33" s="68">
        <f t="shared" ca="1" si="31"/>
        <v>60.373999999999995</v>
      </c>
      <c r="AP33" s="68">
        <f t="shared" ca="1" si="32"/>
        <v>56.201999999999998</v>
      </c>
      <c r="AQ33" s="68">
        <f t="shared" ca="1" si="33"/>
        <v>55.53</v>
      </c>
      <c r="AR33" s="68">
        <f t="shared" ca="1" si="34"/>
        <v>53.314</v>
      </c>
      <c r="AS33" s="68">
        <f t="shared" ca="1" si="35"/>
        <v>51.693000000000005</v>
      </c>
      <c r="AT33" s="80">
        <f t="shared" ca="1" si="36"/>
        <v>84.997</v>
      </c>
      <c r="AU33" s="80">
        <f t="shared" ca="1" si="37"/>
        <v>81.302999999999997</v>
      </c>
      <c r="AV33" s="80">
        <f t="shared" ca="1" si="38"/>
        <v>79.551999999999992</v>
      </c>
      <c r="AW33" s="80">
        <f t="shared" ca="1" si="39"/>
        <v>79.085000000000008</v>
      </c>
      <c r="AX33" s="80">
        <f t="shared" ca="1" si="40"/>
        <v>76.994</v>
      </c>
      <c r="AY33" s="80">
        <f t="shared" ca="1" si="41"/>
        <v>68.974999999999994</v>
      </c>
      <c r="AZ33" s="103"/>
      <c r="BA33" s="80">
        <f t="shared" ca="1" si="42"/>
        <v>86.992000000000004</v>
      </c>
      <c r="BB33" s="80">
        <f t="shared" ca="1" si="43"/>
        <v>80.99799999999999</v>
      </c>
      <c r="BC33" s="80">
        <f t="shared" ca="1" si="44"/>
        <v>78.426999999999992</v>
      </c>
      <c r="BD33" s="80">
        <f t="shared" ca="1" si="45"/>
        <v>78.066999999999993</v>
      </c>
      <c r="BE33" s="80">
        <f t="shared" ca="1" si="46"/>
        <v>75.966999999999999</v>
      </c>
      <c r="BF33" s="103"/>
      <c r="BG33" s="69">
        <f t="shared" ca="1" si="48"/>
        <v>70.259999999999991</v>
      </c>
      <c r="BH33" s="69">
        <f t="shared" ca="1" si="49"/>
        <v>63.933999999999997</v>
      </c>
      <c r="BI33" s="69">
        <f t="shared" ca="1" si="50"/>
        <v>59.357999999999997</v>
      </c>
      <c r="BJ33" s="188"/>
      <c r="BK33" s="69">
        <f t="shared" ca="1" si="76"/>
        <v>54.512</v>
      </c>
      <c r="BL33" s="69">
        <f t="shared" ca="1" si="77"/>
        <v>50.474000000000004</v>
      </c>
      <c r="BM33" s="69">
        <f t="shared" ca="1" si="78"/>
        <v>51.287000000000006</v>
      </c>
      <c r="BN33" s="183"/>
      <c r="BO33" s="183"/>
      <c r="BP33" s="81">
        <f t="shared" ca="1" si="79"/>
        <v>500</v>
      </c>
      <c r="BQ33" s="61">
        <f t="shared" ca="1" si="80"/>
        <v>900</v>
      </c>
      <c r="BR33" s="102"/>
      <c r="BS33" s="102"/>
      <c r="BT33" s="57">
        <f t="shared" ca="1" si="81"/>
        <v>130</v>
      </c>
      <c r="BU33" s="57">
        <f t="shared" ca="1" si="82"/>
        <v>250</v>
      </c>
      <c r="BV33" s="185"/>
      <c r="BW33" s="82">
        <f t="shared" ca="1" si="83"/>
        <v>150</v>
      </c>
      <c r="BX33" s="62">
        <f t="shared" ca="1" si="84"/>
        <v>300</v>
      </c>
      <c r="BY33" s="57">
        <f t="shared" ca="1" si="85"/>
        <v>10</v>
      </c>
      <c r="BZ33" s="57">
        <f t="shared" ca="1" si="86"/>
        <v>25</v>
      </c>
      <c r="CA33" s="102"/>
      <c r="CB33" s="57">
        <f t="shared" ca="1" si="87"/>
        <v>2000</v>
      </c>
      <c r="CC33" s="57">
        <f t="shared" ca="1" si="88"/>
        <v>40</v>
      </c>
      <c r="CD33" s="57">
        <f t="shared" ca="1" si="89"/>
        <v>20</v>
      </c>
      <c r="CE33" s="57">
        <f t="shared" ca="1" si="90"/>
        <v>250</v>
      </c>
      <c r="CF33" s="57">
        <f t="shared" ca="1" si="91"/>
        <v>1400</v>
      </c>
      <c r="CG33" s="57">
        <f t="shared" ca="1" si="92"/>
        <v>12</v>
      </c>
      <c r="CH33" s="57">
        <f t="shared" ca="1" si="93"/>
        <v>800</v>
      </c>
      <c r="CI33" s="57">
        <f t="shared" ca="1" si="94"/>
        <v>180</v>
      </c>
      <c r="CJ33" s="57">
        <f t="shared" ca="1" si="95"/>
        <v>15</v>
      </c>
      <c r="CK33" s="57">
        <f t="shared" ca="1" si="96"/>
        <v>25</v>
      </c>
      <c r="CL33" s="57">
        <f t="shared" ca="1" si="97"/>
        <v>1200</v>
      </c>
      <c r="CM33" s="57">
        <f t="shared" ca="1" si="98"/>
        <v>800</v>
      </c>
      <c r="CN33" s="57">
        <f t="shared" ca="1" si="99"/>
        <v>30</v>
      </c>
      <c r="CO33" s="102"/>
      <c r="CP33" s="100"/>
      <c r="CQ33" s="57">
        <f t="shared" ca="1" si="101"/>
        <v>3000</v>
      </c>
      <c r="CR33" s="57">
        <f t="shared" ca="1" si="102"/>
        <v>1500</v>
      </c>
      <c r="CS33" s="57">
        <f t="shared" ca="1" si="103"/>
        <v>10</v>
      </c>
      <c r="CT33" s="57">
        <f t="shared" ca="1" si="104"/>
        <v>30</v>
      </c>
      <c r="CU33" s="57">
        <f t="shared" ca="1" si="105"/>
        <v>30</v>
      </c>
      <c r="CV33" s="57">
        <f t="shared" ca="1" si="106"/>
        <v>15</v>
      </c>
      <c r="CW33" s="57">
        <f t="shared" ca="1" si="107"/>
        <v>8</v>
      </c>
      <c r="CX33" s="57">
        <f t="shared" ca="1" si="108"/>
        <v>10</v>
      </c>
      <c r="CY33" s="57">
        <f t="shared" ca="1" si="109"/>
        <v>1000</v>
      </c>
      <c r="CZ33" s="57">
        <f t="shared" ca="1" si="110"/>
        <v>4000</v>
      </c>
      <c r="DA33" s="57">
        <f t="shared" ca="1" si="111"/>
        <v>15</v>
      </c>
      <c r="DB33" s="57">
        <f t="shared" ca="1" si="112"/>
        <v>800</v>
      </c>
      <c r="DC33" s="57">
        <f t="shared" ca="1" si="113"/>
        <v>120</v>
      </c>
      <c r="DD33" s="57">
        <f t="shared" ca="1" si="114"/>
        <v>200</v>
      </c>
      <c r="DE33" s="101"/>
      <c r="DF33" s="101"/>
      <c r="DG33" s="57">
        <f t="shared" ca="1" si="60"/>
        <v>3000</v>
      </c>
      <c r="DH33" s="57">
        <f t="shared" ca="1" si="61"/>
        <v>2500</v>
      </c>
      <c r="DI33" s="57">
        <f t="shared" ca="1" si="62"/>
        <v>4000</v>
      </c>
      <c r="DJ33" s="57">
        <f t="shared" ca="1" si="115"/>
        <v>2000</v>
      </c>
      <c r="DK33" s="100" t="str">
        <f t="shared" ca="1" si="64"/>
        <v>-</v>
      </c>
      <c r="DL33" s="57">
        <f t="shared" ca="1" si="65"/>
        <v>800</v>
      </c>
      <c r="DM33" s="57">
        <f t="shared" ca="1" si="66"/>
        <v>1000</v>
      </c>
      <c r="DN33" s="57">
        <f t="shared" ca="1" si="67"/>
        <v>6000</v>
      </c>
      <c r="DO33" s="57">
        <f t="shared" ca="1" si="68"/>
        <v>5500</v>
      </c>
      <c r="DP33" s="57">
        <f t="shared" ca="1" si="69"/>
        <v>1200</v>
      </c>
      <c r="DQ33" s="100"/>
      <c r="DR33" s="57">
        <f t="shared" ca="1" si="116"/>
        <v>15</v>
      </c>
      <c r="DS33" s="57">
        <f t="shared" ca="1" si="117"/>
        <v>15</v>
      </c>
      <c r="DT33" s="57">
        <f t="shared" ca="1" si="118"/>
        <v>15</v>
      </c>
      <c r="DU33" s="185"/>
      <c r="DV33" s="62">
        <f t="shared" ca="1" si="119"/>
        <v>200</v>
      </c>
      <c r="DW33" s="82">
        <f t="shared" ca="1" si="120"/>
        <v>250</v>
      </c>
      <c r="DX33" s="82">
        <f t="shared" ca="1" si="121"/>
        <v>30</v>
      </c>
      <c r="DZ33" s="200"/>
      <c r="EA33" s="169" t="s">
        <v>198</v>
      </c>
      <c r="EB33" s="173">
        <v>102.142</v>
      </c>
    </row>
    <row r="34" spans="1:132" x14ac:dyDescent="0.15">
      <c r="A34" s="59" t="s">
        <v>519</v>
      </c>
      <c r="B34" s="56">
        <f ca="1">INDIRECT(A34&amp;"!A8")</f>
        <v>42590</v>
      </c>
      <c r="C34" s="103"/>
      <c r="D34" s="103"/>
      <c r="E34" s="68">
        <f t="shared" ca="1" si="0"/>
        <v>55.468999999999994</v>
      </c>
      <c r="F34" s="68">
        <f ca="1">$EB$6-INDIRECT(A34&amp;"!E9")</f>
        <v>54.652000000000001</v>
      </c>
      <c r="G34" s="103"/>
      <c r="H34" s="103"/>
      <c r="I34" s="68">
        <f t="shared" ca="1" si="1"/>
        <v>53.067999999999991</v>
      </c>
      <c r="J34" s="68">
        <f t="shared" ca="1" si="2"/>
        <v>50.083999999999996</v>
      </c>
      <c r="K34" s="103"/>
      <c r="L34" s="68">
        <f t="shared" ca="1" si="4"/>
        <v>72.234999999999999</v>
      </c>
      <c r="M34" s="68">
        <f t="shared" ca="1" si="5"/>
        <v>64.926999999999992</v>
      </c>
      <c r="N34" s="68">
        <f t="shared" ca="1" si="6"/>
        <v>71.551999999999992</v>
      </c>
      <c r="O34" s="68">
        <f t="shared" ca="1" si="7"/>
        <v>66.121000000000009</v>
      </c>
      <c r="P34" s="103"/>
      <c r="Q34" s="68">
        <f t="shared" ca="1" si="9"/>
        <v>54.606999999999999</v>
      </c>
      <c r="R34" s="68">
        <f t="shared" ca="1" si="10"/>
        <v>53.899999999999991</v>
      </c>
      <c r="S34" s="68">
        <f t="shared" ca="1" si="11"/>
        <v>62.375999999999998</v>
      </c>
      <c r="T34" s="68">
        <f t="shared" ca="1" si="12"/>
        <v>56.153000000000006</v>
      </c>
      <c r="U34" s="68">
        <f t="shared" ca="1" si="13"/>
        <v>52.430000000000007</v>
      </c>
      <c r="V34" s="68">
        <f t="shared" ca="1" si="14"/>
        <v>52.197000000000003</v>
      </c>
      <c r="W34" s="68">
        <f ca="1">$EB$25-INDIRECT(A34&amp;"!O16")</f>
        <v>45.888000000000005</v>
      </c>
      <c r="X34" s="68">
        <f t="shared" ca="1" si="74"/>
        <v>57.054000000000002</v>
      </c>
      <c r="Y34" s="68">
        <f t="shared" ca="1" si="16"/>
        <v>54.115000000000002</v>
      </c>
      <c r="Z34" s="68">
        <f t="shared" ca="1" si="75"/>
        <v>52.158000000000001</v>
      </c>
      <c r="AA34" s="68">
        <f t="shared" ca="1" si="17"/>
        <v>51.191000000000003</v>
      </c>
      <c r="AB34" s="68">
        <f t="shared" ca="1" si="18"/>
        <v>50.137</v>
      </c>
      <c r="AC34" s="68">
        <f t="shared" ca="1" si="19"/>
        <v>51.295000000000002</v>
      </c>
      <c r="AD34" s="103"/>
      <c r="AE34" s="68">
        <f t="shared" ca="1" si="21"/>
        <v>70.897999999999996</v>
      </c>
      <c r="AF34" s="68">
        <f t="shared" ca="1" si="22"/>
        <v>73.117000000000004</v>
      </c>
      <c r="AG34" s="68">
        <f t="shared" ca="1" si="23"/>
        <v>67.197999999999993</v>
      </c>
      <c r="AH34" s="68">
        <f t="shared" ca="1" si="24"/>
        <v>60.657000000000004</v>
      </c>
      <c r="AI34" s="68">
        <f t="shared" ca="1" si="25"/>
        <v>60.422000000000004</v>
      </c>
      <c r="AJ34" s="68">
        <f t="shared" ca="1" si="26"/>
        <v>55.125999999999998</v>
      </c>
      <c r="AK34" s="68">
        <f t="shared" ca="1" si="27"/>
        <v>51.572999999999993</v>
      </c>
      <c r="AL34" s="68">
        <f t="shared" ca="1" si="28"/>
        <v>52.024000000000001</v>
      </c>
      <c r="AM34" s="68">
        <f t="shared" ca="1" si="29"/>
        <v>72.923000000000002</v>
      </c>
      <c r="AN34" s="68">
        <f t="shared" ca="1" si="30"/>
        <v>70.325000000000003</v>
      </c>
      <c r="AO34" s="68">
        <f t="shared" ca="1" si="31"/>
        <v>60.316000000000003</v>
      </c>
      <c r="AP34" s="68">
        <f t="shared" ca="1" si="32"/>
        <v>56.069000000000003</v>
      </c>
      <c r="AQ34" s="68">
        <f t="shared" ca="1" si="33"/>
        <v>56.097000000000001</v>
      </c>
      <c r="AR34" s="68">
        <f t="shared" ca="1" si="34"/>
        <v>53.014000000000003</v>
      </c>
      <c r="AS34" s="68">
        <f t="shared" ca="1" si="35"/>
        <v>51.552000000000007</v>
      </c>
      <c r="AT34" s="80">
        <f t="shared" ca="1" si="36"/>
        <v>84.899000000000001</v>
      </c>
      <c r="AU34" s="80">
        <f t="shared" ca="1" si="37"/>
        <v>81.3</v>
      </c>
      <c r="AV34" s="80">
        <f t="shared" ca="1" si="38"/>
        <v>79.396000000000001</v>
      </c>
      <c r="AW34" s="80">
        <f t="shared" ca="1" si="39"/>
        <v>78.998000000000005</v>
      </c>
      <c r="AX34" s="80">
        <f t="shared" ca="1" si="40"/>
        <v>76.975999999999999</v>
      </c>
      <c r="AY34" s="80">
        <f t="shared" ca="1" si="41"/>
        <v>66.866</v>
      </c>
      <c r="AZ34" s="103"/>
      <c r="BA34" s="80">
        <f t="shared" ca="1" si="42"/>
        <v>86.83</v>
      </c>
      <c r="BB34" s="80">
        <f t="shared" ca="1" si="43"/>
        <v>80.776999999999987</v>
      </c>
      <c r="BC34" s="80">
        <f t="shared" ca="1" si="44"/>
        <v>76.400000000000006</v>
      </c>
      <c r="BD34" s="80">
        <f t="shared" ca="1" si="45"/>
        <v>75.195999999999998</v>
      </c>
      <c r="BE34" s="80">
        <f t="shared" ca="1" si="46"/>
        <v>75.24799999999999</v>
      </c>
      <c r="BF34" s="103"/>
      <c r="BG34" s="69">
        <f t="shared" ca="1" si="48"/>
        <v>70.266999999999996</v>
      </c>
      <c r="BH34" s="69">
        <f t="shared" ca="1" si="49"/>
        <v>63.876000000000005</v>
      </c>
      <c r="BI34" s="69">
        <f t="shared" ca="1" si="50"/>
        <v>59.035999999999994</v>
      </c>
      <c r="BJ34" s="188"/>
      <c r="BK34" s="69">
        <f t="shared" ca="1" si="76"/>
        <v>54.572000000000003</v>
      </c>
      <c r="BL34" s="69">
        <f t="shared" ca="1" si="77"/>
        <v>50.634000000000007</v>
      </c>
      <c r="BM34" s="69">
        <f t="shared" ca="1" si="78"/>
        <v>51.175000000000004</v>
      </c>
      <c r="BN34" s="183"/>
      <c r="BO34" s="183"/>
      <c r="BP34" s="81">
        <f ca="1">INDIRECT($A34&amp;"!D11")</f>
        <v>700</v>
      </c>
      <c r="BQ34" s="61">
        <f t="shared" ca="1" si="80"/>
        <v>900</v>
      </c>
      <c r="BR34" s="102"/>
      <c r="BS34" s="102"/>
      <c r="BT34" s="57">
        <f t="shared" ca="1" si="81"/>
        <v>140</v>
      </c>
      <c r="BU34" s="57">
        <f t="shared" ca="1" si="82"/>
        <v>300</v>
      </c>
      <c r="BV34" s="185"/>
      <c r="BW34" s="82">
        <f t="shared" ca="1" si="83"/>
        <v>170</v>
      </c>
      <c r="BX34" s="62">
        <f t="shared" ca="1" si="84"/>
        <v>400</v>
      </c>
      <c r="BY34" s="57">
        <f t="shared" ca="1" si="85"/>
        <v>12</v>
      </c>
      <c r="BZ34" s="57">
        <f t="shared" ca="1" si="86"/>
        <v>20</v>
      </c>
      <c r="CA34" s="102"/>
      <c r="CB34" s="57">
        <f t="shared" ca="1" si="87"/>
        <v>2200</v>
      </c>
      <c r="CC34" s="57">
        <f t="shared" ca="1" si="88"/>
        <v>30</v>
      </c>
      <c r="CD34" s="57">
        <f t="shared" ca="1" si="89"/>
        <v>20</v>
      </c>
      <c r="CE34" s="57">
        <f t="shared" ca="1" si="90"/>
        <v>330</v>
      </c>
      <c r="CF34" s="57">
        <f t="shared" ca="1" si="91"/>
        <v>1500</v>
      </c>
      <c r="CG34" s="57">
        <f t="shared" ca="1" si="92"/>
        <v>12</v>
      </c>
      <c r="CH34" s="57">
        <f t="shared" ca="1" si="93"/>
        <v>600</v>
      </c>
      <c r="CI34" s="57">
        <f t="shared" ca="1" si="94"/>
        <v>170</v>
      </c>
      <c r="CJ34" s="57">
        <f t="shared" ca="1" si="95"/>
        <v>15</v>
      </c>
      <c r="CK34" s="57">
        <f t="shared" ca="1" si="96"/>
        <v>20</v>
      </c>
      <c r="CL34" s="57">
        <f t="shared" ca="1" si="97"/>
        <v>1100</v>
      </c>
      <c r="CM34" s="57">
        <f t="shared" ca="1" si="98"/>
        <v>400</v>
      </c>
      <c r="CN34" s="57">
        <f t="shared" ca="1" si="99"/>
        <v>30</v>
      </c>
      <c r="CO34" s="102"/>
      <c r="CP34" s="100"/>
      <c r="CQ34" s="57">
        <f t="shared" ca="1" si="101"/>
        <v>3500</v>
      </c>
      <c r="CR34" s="57">
        <f t="shared" ca="1" si="102"/>
        <v>1800</v>
      </c>
      <c r="CS34" s="57">
        <f t="shared" ca="1" si="103"/>
        <v>12</v>
      </c>
      <c r="CT34" s="57">
        <f t="shared" ca="1" si="104"/>
        <v>30</v>
      </c>
      <c r="CU34" s="57">
        <f t="shared" ca="1" si="105"/>
        <v>30</v>
      </c>
      <c r="CV34" s="57">
        <f t="shared" ca="1" si="106"/>
        <v>15</v>
      </c>
      <c r="CW34" s="57">
        <f t="shared" ca="1" si="107"/>
        <v>10</v>
      </c>
      <c r="CX34" s="57">
        <f t="shared" ca="1" si="108"/>
        <v>10</v>
      </c>
      <c r="CY34" s="57">
        <f t="shared" ca="1" si="109"/>
        <v>800</v>
      </c>
      <c r="CZ34" s="57">
        <f t="shared" ca="1" si="110"/>
        <v>4500</v>
      </c>
      <c r="DA34" s="57">
        <f t="shared" ca="1" si="111"/>
        <v>15</v>
      </c>
      <c r="DB34" s="57">
        <f t="shared" ca="1" si="112"/>
        <v>1000</v>
      </c>
      <c r="DC34" s="57">
        <f t="shared" ca="1" si="113"/>
        <v>130</v>
      </c>
      <c r="DD34" s="57">
        <f t="shared" ca="1" si="114"/>
        <v>220</v>
      </c>
      <c r="DE34" s="101"/>
      <c r="DF34" s="101"/>
      <c r="DG34" s="57">
        <f t="shared" ca="1" si="60"/>
        <v>3200</v>
      </c>
      <c r="DH34" s="57">
        <f t="shared" ca="1" si="61"/>
        <v>2700</v>
      </c>
      <c r="DI34" s="57">
        <f t="shared" ca="1" si="62"/>
        <v>4200</v>
      </c>
      <c r="DJ34" s="57">
        <f t="shared" ca="1" si="115"/>
        <v>2200</v>
      </c>
      <c r="DK34" s="100" t="str">
        <f t="shared" ca="1" si="64"/>
        <v>-</v>
      </c>
      <c r="DL34" s="57">
        <f t="shared" ca="1" si="65"/>
        <v>700</v>
      </c>
      <c r="DM34" s="57">
        <f t="shared" ca="1" si="66"/>
        <v>1000</v>
      </c>
      <c r="DN34" s="57">
        <f t="shared" ca="1" si="67"/>
        <v>6000</v>
      </c>
      <c r="DO34" s="57">
        <f t="shared" ca="1" si="68"/>
        <v>5000</v>
      </c>
      <c r="DP34" s="57">
        <f t="shared" ca="1" si="69"/>
        <v>900</v>
      </c>
      <c r="DQ34" s="100"/>
      <c r="DR34" s="57">
        <f t="shared" ca="1" si="116"/>
        <v>15</v>
      </c>
      <c r="DS34" s="57">
        <f t="shared" ca="1" si="117"/>
        <v>20</v>
      </c>
      <c r="DT34" s="57">
        <f t="shared" ca="1" si="118"/>
        <v>15</v>
      </c>
      <c r="DU34" s="185"/>
      <c r="DV34" s="62">
        <f t="shared" ca="1" si="119"/>
        <v>200</v>
      </c>
      <c r="DW34" s="82">
        <f t="shared" ca="1" si="120"/>
        <v>260</v>
      </c>
      <c r="DX34" s="82">
        <f t="shared" ca="1" si="121"/>
        <v>30</v>
      </c>
      <c r="DZ34" s="201"/>
      <c r="EA34" s="64" t="s">
        <v>199</v>
      </c>
      <c r="EB34" s="174">
        <v>102.155</v>
      </c>
    </row>
    <row r="35" spans="1:132" x14ac:dyDescent="0.15">
      <c r="A35" s="59" t="s">
        <v>524</v>
      </c>
      <c r="B35" s="56">
        <f t="shared" ca="1" si="72"/>
        <v>42597</v>
      </c>
      <c r="C35" s="103"/>
      <c r="D35" s="103"/>
      <c r="E35" s="68">
        <f t="shared" ca="1" si="0"/>
        <v>55.372</v>
      </c>
      <c r="F35" s="68">
        <f t="shared" ca="1" si="73"/>
        <v>54.397000000000006</v>
      </c>
      <c r="G35" s="103"/>
      <c r="H35" s="103"/>
      <c r="I35" s="68">
        <f t="shared" ca="1" si="1"/>
        <v>52.992999999999995</v>
      </c>
      <c r="J35" s="68">
        <f t="shared" ca="1" si="2"/>
        <v>49.863999999999997</v>
      </c>
      <c r="K35" s="103"/>
      <c r="L35" s="68">
        <f t="shared" ca="1" si="4"/>
        <v>72.186999999999998</v>
      </c>
      <c r="M35" s="68">
        <f t="shared" ca="1" si="5"/>
        <v>64.849000000000004</v>
      </c>
      <c r="N35" s="68">
        <f t="shared" ca="1" si="6"/>
        <v>71.529999999999987</v>
      </c>
      <c r="O35" s="68">
        <f t="shared" ca="1" si="7"/>
        <v>66.061999999999998</v>
      </c>
      <c r="P35" s="103"/>
      <c r="Q35" s="68">
        <f t="shared" ca="1" si="9"/>
        <v>54.547000000000004</v>
      </c>
      <c r="R35" s="68">
        <f t="shared" ca="1" si="10"/>
        <v>53.738</v>
      </c>
      <c r="S35" s="68">
        <f t="shared" ca="1" si="11"/>
        <v>62.161999999999999</v>
      </c>
      <c r="T35" s="68">
        <f t="shared" ca="1" si="12"/>
        <v>56.123000000000005</v>
      </c>
      <c r="U35" s="68">
        <f t="shared" ca="1" si="13"/>
        <v>52.376000000000005</v>
      </c>
      <c r="V35" s="68">
        <f t="shared" ca="1" si="14"/>
        <v>52.109000000000002</v>
      </c>
      <c r="W35" s="68">
        <f t="shared" ca="1" si="15"/>
        <v>45.645000000000003</v>
      </c>
      <c r="X35" s="68">
        <f t="shared" ca="1" si="74"/>
        <v>56.764000000000003</v>
      </c>
      <c r="Y35" s="68">
        <f t="shared" ca="1" si="16"/>
        <v>54</v>
      </c>
      <c r="Z35" s="68">
        <f t="shared" ca="1" si="75"/>
        <v>52.013999999999996</v>
      </c>
      <c r="AA35" s="68">
        <f t="shared" ca="1" si="17"/>
        <v>51.168000000000006</v>
      </c>
      <c r="AB35" s="68">
        <f t="shared" ca="1" si="18"/>
        <v>50.128999999999998</v>
      </c>
      <c r="AC35" s="68">
        <f t="shared" ca="1" si="19"/>
        <v>51.255000000000003</v>
      </c>
      <c r="AD35" s="103"/>
      <c r="AE35" s="68">
        <f t="shared" ca="1" si="21"/>
        <v>70.903000000000006</v>
      </c>
      <c r="AF35" s="68">
        <f t="shared" ca="1" si="22"/>
        <v>73.033000000000001</v>
      </c>
      <c r="AG35" s="68">
        <f t="shared" ca="1" si="23"/>
        <v>67.125</v>
      </c>
      <c r="AH35" s="68">
        <f t="shared" ca="1" si="24"/>
        <v>60.558</v>
      </c>
      <c r="AI35" s="68">
        <f t="shared" ca="1" si="25"/>
        <v>60.317999999999998</v>
      </c>
      <c r="AJ35" s="68">
        <f t="shared" ca="1" si="26"/>
        <v>55.045000000000002</v>
      </c>
      <c r="AK35" s="68">
        <f t="shared" ca="1" si="27"/>
        <v>51.561999999999998</v>
      </c>
      <c r="AL35" s="68">
        <f t="shared" ca="1" si="28"/>
        <v>51.884</v>
      </c>
      <c r="AM35" s="68">
        <f t="shared" ca="1" si="29"/>
        <v>72.873000000000005</v>
      </c>
      <c r="AN35" s="68">
        <f t="shared" ca="1" si="30"/>
        <v>70.31</v>
      </c>
      <c r="AO35" s="68">
        <f t="shared" ca="1" si="31"/>
        <v>60.183999999999997</v>
      </c>
      <c r="AP35" s="68">
        <f t="shared" ca="1" si="32"/>
        <v>55.878999999999998</v>
      </c>
      <c r="AQ35" s="68">
        <f t="shared" ca="1" si="33"/>
        <v>55.949000000000005</v>
      </c>
      <c r="AR35" s="68">
        <f t="shared" ca="1" si="34"/>
        <v>53.005000000000003</v>
      </c>
      <c r="AS35" s="68">
        <f t="shared" ca="1" si="35"/>
        <v>51.400000000000006</v>
      </c>
      <c r="AT35" s="80">
        <f t="shared" ca="1" si="36"/>
        <v>84.795999999999992</v>
      </c>
      <c r="AU35" s="80">
        <f t="shared" ca="1" si="37"/>
        <v>81.298999999999992</v>
      </c>
      <c r="AV35" s="80">
        <f t="shared" ca="1" si="38"/>
        <v>79.355000000000004</v>
      </c>
      <c r="AW35" s="80">
        <f t="shared" ca="1" si="39"/>
        <v>78.900999999999996</v>
      </c>
      <c r="AX35" s="80">
        <f t="shared" ca="1" si="40"/>
        <v>76.832999999999998</v>
      </c>
      <c r="AY35" s="80">
        <f t="shared" ca="1" si="41"/>
        <v>66.807999999999993</v>
      </c>
      <c r="AZ35" s="103"/>
      <c r="BA35" s="80">
        <f t="shared" ca="1" si="42"/>
        <v>86.754999999999995</v>
      </c>
      <c r="BB35" s="80">
        <f t="shared" ca="1" si="43"/>
        <v>80.74199999999999</v>
      </c>
      <c r="BC35" s="80">
        <f t="shared" ca="1" si="44"/>
        <v>76.36</v>
      </c>
      <c r="BD35" s="80">
        <f t="shared" ca="1" si="45"/>
        <v>75.143999999999991</v>
      </c>
      <c r="BE35" s="80">
        <f t="shared" ca="1" si="46"/>
        <v>75.143000000000001</v>
      </c>
      <c r="BF35" s="103"/>
      <c r="BG35" s="69">
        <f t="shared" ca="1" si="48"/>
        <v>70.203999999999994</v>
      </c>
      <c r="BH35" s="69">
        <f t="shared" ca="1" si="49"/>
        <v>63.768999999999998</v>
      </c>
      <c r="BI35" s="69">
        <f t="shared" ca="1" si="50"/>
        <v>58.905000000000001</v>
      </c>
      <c r="BJ35" s="188"/>
      <c r="BK35" s="69">
        <f t="shared" ca="1" si="76"/>
        <v>54.313000000000002</v>
      </c>
      <c r="BL35" s="69">
        <f t="shared" ca="1" si="77"/>
        <v>50.524000000000001</v>
      </c>
      <c r="BM35" s="69">
        <f t="shared" ca="1" si="78"/>
        <v>51.14</v>
      </c>
      <c r="BN35" s="183"/>
      <c r="BO35" s="183"/>
      <c r="BP35" s="81">
        <f t="shared" ca="1" si="79"/>
        <v>700</v>
      </c>
      <c r="BQ35" s="61">
        <f t="shared" ca="1" si="80"/>
        <v>1000</v>
      </c>
      <c r="BR35" s="102"/>
      <c r="BS35" s="102"/>
      <c r="BT35" s="57">
        <f t="shared" ca="1" si="81"/>
        <v>130</v>
      </c>
      <c r="BU35" s="57">
        <f t="shared" ca="1" si="82"/>
        <v>280</v>
      </c>
      <c r="BV35" s="185"/>
      <c r="BW35" s="82">
        <f t="shared" ca="1" si="83"/>
        <v>170</v>
      </c>
      <c r="BX35" s="62">
        <f t="shared" ca="1" si="84"/>
        <v>250</v>
      </c>
      <c r="BY35" s="57">
        <f t="shared" ca="1" si="85"/>
        <v>15</v>
      </c>
      <c r="BZ35" s="57">
        <f t="shared" ca="1" si="86"/>
        <v>30</v>
      </c>
      <c r="CA35" s="102"/>
      <c r="CB35" s="57">
        <f t="shared" ca="1" si="87"/>
        <v>2200</v>
      </c>
      <c r="CC35" s="57">
        <f t="shared" ca="1" si="88"/>
        <v>30</v>
      </c>
      <c r="CD35" s="57">
        <f t="shared" ca="1" si="89"/>
        <v>20</v>
      </c>
      <c r="CE35" s="57">
        <f t="shared" ca="1" si="90"/>
        <v>500</v>
      </c>
      <c r="CF35" s="57">
        <f t="shared" ca="1" si="91"/>
        <v>1500</v>
      </c>
      <c r="CG35" s="57">
        <f t="shared" ca="1" si="92"/>
        <v>12</v>
      </c>
      <c r="CH35" s="57">
        <f t="shared" ca="1" si="93"/>
        <v>600</v>
      </c>
      <c r="CI35" s="57">
        <f t="shared" ca="1" si="94"/>
        <v>150</v>
      </c>
      <c r="CJ35" s="57">
        <f t="shared" ca="1" si="95"/>
        <v>20</v>
      </c>
      <c r="CK35" s="57">
        <f t="shared" ca="1" si="96"/>
        <v>20</v>
      </c>
      <c r="CL35" s="57">
        <f t="shared" ca="1" si="97"/>
        <v>1300</v>
      </c>
      <c r="CM35" s="57">
        <f t="shared" ca="1" si="98"/>
        <v>400</v>
      </c>
      <c r="CN35" s="57">
        <f t="shared" ca="1" si="99"/>
        <v>30</v>
      </c>
      <c r="CO35" s="102"/>
      <c r="CP35" s="100"/>
      <c r="CQ35" s="57">
        <f t="shared" ca="1" si="101"/>
        <v>3500</v>
      </c>
      <c r="CR35" s="57">
        <f t="shared" ca="1" si="102"/>
        <v>1700</v>
      </c>
      <c r="CS35" s="57">
        <f t="shared" ca="1" si="103"/>
        <v>10</v>
      </c>
      <c r="CT35" s="57">
        <f t="shared" ca="1" si="104"/>
        <v>30</v>
      </c>
      <c r="CU35" s="57">
        <f t="shared" ca="1" si="105"/>
        <v>40</v>
      </c>
      <c r="CV35" s="57">
        <f t="shared" ca="1" si="106"/>
        <v>15</v>
      </c>
      <c r="CW35" s="57">
        <f t="shared" ca="1" si="107"/>
        <v>10</v>
      </c>
      <c r="CX35" s="57">
        <f t="shared" ca="1" si="108"/>
        <v>20</v>
      </c>
      <c r="CY35" s="57">
        <f t="shared" ca="1" si="109"/>
        <v>900</v>
      </c>
      <c r="CZ35" s="57">
        <f t="shared" ca="1" si="110"/>
        <v>5000</v>
      </c>
      <c r="DA35" s="57">
        <f t="shared" ca="1" si="111"/>
        <v>20</v>
      </c>
      <c r="DB35" s="57">
        <f t="shared" ca="1" si="112"/>
        <v>900</v>
      </c>
      <c r="DC35" s="57">
        <f t="shared" ca="1" si="113"/>
        <v>130</v>
      </c>
      <c r="DD35" s="57">
        <f t="shared" ca="1" si="114"/>
        <v>250</v>
      </c>
      <c r="DE35" s="101"/>
      <c r="DF35" s="101"/>
      <c r="DG35" s="57">
        <f t="shared" ca="1" si="60"/>
        <v>3000</v>
      </c>
      <c r="DH35" s="57">
        <f t="shared" ca="1" si="61"/>
        <v>2000</v>
      </c>
      <c r="DI35" s="57">
        <f t="shared" ca="1" si="62"/>
        <v>4000</v>
      </c>
      <c r="DJ35" s="57">
        <f t="shared" ca="1" si="115"/>
        <v>2200</v>
      </c>
      <c r="DK35" s="100" t="str">
        <f t="shared" ca="1" si="64"/>
        <v>-</v>
      </c>
      <c r="DL35" s="57">
        <f t="shared" ca="1" si="65"/>
        <v>900</v>
      </c>
      <c r="DM35" s="57">
        <f t="shared" ca="1" si="66"/>
        <v>1000</v>
      </c>
      <c r="DN35" s="57">
        <f t="shared" ca="1" si="67"/>
        <v>6000</v>
      </c>
      <c r="DO35" s="57">
        <f t="shared" ca="1" si="68"/>
        <v>4500</v>
      </c>
      <c r="DP35" s="57">
        <f t="shared" ca="1" si="69"/>
        <v>1000</v>
      </c>
      <c r="DQ35" s="100"/>
      <c r="DR35" s="57">
        <f t="shared" ca="1" si="116"/>
        <v>20</v>
      </c>
      <c r="DS35" s="57">
        <f t="shared" ca="1" si="117"/>
        <v>20</v>
      </c>
      <c r="DT35" s="57">
        <f t="shared" ca="1" si="118"/>
        <v>15</v>
      </c>
      <c r="DU35" s="185"/>
      <c r="DV35" s="62">
        <f t="shared" ca="1" si="119"/>
        <v>220</v>
      </c>
      <c r="DW35" s="82">
        <f t="shared" ca="1" si="120"/>
        <v>300</v>
      </c>
      <c r="DX35" s="82">
        <f t="shared" ca="1" si="121"/>
        <v>40</v>
      </c>
      <c r="DZ35" s="199" t="s">
        <v>200</v>
      </c>
      <c r="EA35" s="63" t="s">
        <v>201</v>
      </c>
      <c r="EB35" s="172">
        <v>75.423000000000002</v>
      </c>
    </row>
    <row r="36" spans="1:132" x14ac:dyDescent="0.15">
      <c r="A36" s="59" t="s">
        <v>561</v>
      </c>
      <c r="B36" s="56">
        <f ca="1">INDIRECT(A36&amp;"!A8")</f>
        <v>42605</v>
      </c>
      <c r="C36" s="103"/>
      <c r="D36" s="103"/>
      <c r="E36" s="68">
        <f t="shared" ca="1" si="0"/>
        <v>56.708999999999996</v>
      </c>
      <c r="F36" s="68">
        <f ca="1">$EB$6-INDIRECT(A36&amp;"!E9")</f>
        <v>56.49</v>
      </c>
      <c r="G36" s="103"/>
      <c r="H36" s="103"/>
      <c r="I36" s="68">
        <f t="shared" ca="1" si="1"/>
        <v>53.969999999999992</v>
      </c>
      <c r="J36" s="68">
        <f t="shared" ca="1" si="2"/>
        <v>51.587999999999994</v>
      </c>
      <c r="K36" s="103"/>
      <c r="L36" s="68">
        <f t="shared" ca="1" si="4"/>
        <v>72.14</v>
      </c>
      <c r="M36" s="68">
        <f t="shared" ca="1" si="5"/>
        <v>64.99799999999999</v>
      </c>
      <c r="N36" s="68">
        <f t="shared" ca="1" si="6"/>
        <v>74.701999999999998</v>
      </c>
      <c r="O36" s="68">
        <f t="shared" ca="1" si="7"/>
        <v>66.266999999999996</v>
      </c>
      <c r="P36" s="103"/>
      <c r="Q36" s="68">
        <f t="shared" ca="1" si="9"/>
        <v>54.688000000000002</v>
      </c>
      <c r="R36" s="68">
        <f t="shared" ca="1" si="10"/>
        <v>55.001999999999995</v>
      </c>
      <c r="S36" s="68">
        <f t="shared" ca="1" si="11"/>
        <v>69.375</v>
      </c>
      <c r="T36" s="68">
        <f t="shared" ca="1" si="12"/>
        <v>57.068000000000005</v>
      </c>
      <c r="U36" s="68">
        <f t="shared" ca="1" si="13"/>
        <v>52.781000000000006</v>
      </c>
      <c r="V36" s="68">
        <f t="shared" ca="1" si="14"/>
        <v>52.768999999999998</v>
      </c>
      <c r="W36" s="68">
        <f ca="1">$EB$25-INDIRECT(A36&amp;"!O16")</f>
        <v>48.152000000000001</v>
      </c>
      <c r="X36" s="68">
        <f t="shared" ca="1" si="74"/>
        <v>56.966999999999999</v>
      </c>
      <c r="Y36" s="68">
        <f t="shared" ca="1" si="16"/>
        <v>57.691000000000003</v>
      </c>
      <c r="Z36" s="68">
        <f t="shared" ca="1" si="75"/>
        <v>53.198999999999998</v>
      </c>
      <c r="AA36" s="68">
        <f t="shared" ca="1" si="17"/>
        <v>51.812000000000005</v>
      </c>
      <c r="AB36" s="68">
        <f t="shared" ca="1" si="18"/>
        <v>50.646000000000001</v>
      </c>
      <c r="AC36" s="68">
        <f t="shared" ca="1" si="19"/>
        <v>51.633000000000003</v>
      </c>
      <c r="AD36" s="103"/>
      <c r="AE36" s="68">
        <f t="shared" ca="1" si="21"/>
        <v>70.992999999999995</v>
      </c>
      <c r="AF36" s="68">
        <f t="shared" ca="1" si="22"/>
        <v>73.159000000000006</v>
      </c>
      <c r="AG36" s="68">
        <f t="shared" ca="1" si="23"/>
        <v>66.828000000000003</v>
      </c>
      <c r="AH36" s="68">
        <f t="shared" ca="1" si="24"/>
        <v>61.228999999999999</v>
      </c>
      <c r="AI36" s="68">
        <f t="shared" ca="1" si="25"/>
        <v>59.909000000000006</v>
      </c>
      <c r="AJ36" s="68">
        <f t="shared" ca="1" si="26"/>
        <v>55.191999999999993</v>
      </c>
      <c r="AK36" s="68">
        <f t="shared" ca="1" si="27"/>
        <v>51.803999999999995</v>
      </c>
      <c r="AL36" s="68">
        <f t="shared" ca="1" si="28"/>
        <v>51.551000000000002</v>
      </c>
      <c r="AM36" s="68">
        <f t="shared" ca="1" si="29"/>
        <v>73.283000000000001</v>
      </c>
      <c r="AN36" s="68">
        <f t="shared" ca="1" si="30"/>
        <v>70.914000000000001</v>
      </c>
      <c r="AO36" s="68">
        <f t="shared" ca="1" si="31"/>
        <v>60.635999999999996</v>
      </c>
      <c r="AP36" s="68">
        <f t="shared" ca="1" si="32"/>
        <v>57.51</v>
      </c>
      <c r="AQ36" s="68">
        <f t="shared" ca="1" si="33"/>
        <v>56.363000000000007</v>
      </c>
      <c r="AR36" s="68">
        <f t="shared" ca="1" si="34"/>
        <v>54.093000000000004</v>
      </c>
      <c r="AS36" s="68">
        <f t="shared" ca="1" si="35"/>
        <v>52.649000000000001</v>
      </c>
      <c r="AT36" s="80">
        <f t="shared" ca="1" si="36"/>
        <v>84.899000000000001</v>
      </c>
      <c r="AU36" s="80">
        <f t="shared" ca="1" si="37"/>
        <v>81.441000000000003</v>
      </c>
      <c r="AV36" s="80">
        <f t="shared" ca="1" si="38"/>
        <v>80.055000000000007</v>
      </c>
      <c r="AW36" s="80">
        <f t="shared" ca="1" si="39"/>
        <v>79.744</v>
      </c>
      <c r="AX36" s="80">
        <f t="shared" ca="1" si="40"/>
        <v>76.759</v>
      </c>
      <c r="AY36" s="80">
        <f t="shared" ca="1" si="41"/>
        <v>67.085999999999999</v>
      </c>
      <c r="AZ36" s="103"/>
      <c r="BA36" s="80">
        <f t="shared" ca="1" si="42"/>
        <v>93.527000000000001</v>
      </c>
      <c r="BB36" s="80">
        <f t="shared" ca="1" si="43"/>
        <v>82.066999999999993</v>
      </c>
      <c r="BC36" s="80">
        <f t="shared" ca="1" si="44"/>
        <v>76.799000000000007</v>
      </c>
      <c r="BD36" s="80">
        <f t="shared" ca="1" si="45"/>
        <v>75.806999999999988</v>
      </c>
      <c r="BE36" s="80">
        <f t="shared" ca="1" si="46"/>
        <v>75.465999999999994</v>
      </c>
      <c r="BF36" s="103"/>
      <c r="BG36" s="69">
        <f t="shared" ca="1" si="48"/>
        <v>71.396999999999991</v>
      </c>
      <c r="BH36" s="69">
        <f t="shared" ca="1" si="49"/>
        <v>63.768999999999998</v>
      </c>
      <c r="BI36" s="69">
        <f t="shared" ca="1" si="50"/>
        <v>60.153999999999996</v>
      </c>
      <c r="BJ36" s="188"/>
      <c r="BK36" s="69">
        <f t="shared" ca="1" si="76"/>
        <v>56.879999999999995</v>
      </c>
      <c r="BL36" s="69">
        <f t="shared" ca="1" si="77"/>
        <v>52.278000000000006</v>
      </c>
      <c r="BM36" s="69">
        <f t="shared" ca="1" si="78"/>
        <v>52.225000000000001</v>
      </c>
      <c r="BN36" s="183"/>
      <c r="BO36" s="183"/>
      <c r="BP36" s="81">
        <f ca="1">INDIRECT($A36&amp;"!D11")</f>
        <v>700</v>
      </c>
      <c r="BQ36" s="61">
        <f t="shared" ca="1" si="80"/>
        <v>800</v>
      </c>
      <c r="BR36" s="102"/>
      <c r="BS36" s="102"/>
      <c r="BT36" s="57">
        <f t="shared" ca="1" si="81"/>
        <v>130</v>
      </c>
      <c r="BU36" s="57">
        <f t="shared" ca="1" si="82"/>
        <v>220</v>
      </c>
      <c r="BV36" s="185"/>
      <c r="BW36" s="82">
        <f t="shared" ca="1" si="83"/>
        <v>180</v>
      </c>
      <c r="BX36" s="62">
        <f t="shared" ca="1" si="84"/>
        <v>500</v>
      </c>
      <c r="BY36" s="57">
        <f t="shared" ca="1" si="85"/>
        <v>8</v>
      </c>
      <c r="BZ36" s="57">
        <f t="shared" ca="1" si="86"/>
        <v>25</v>
      </c>
      <c r="CA36" s="102"/>
      <c r="CB36" s="57">
        <f t="shared" ca="1" si="87"/>
        <v>2200</v>
      </c>
      <c r="CC36" s="57">
        <f t="shared" ca="1" si="88"/>
        <v>25</v>
      </c>
      <c r="CD36" s="57">
        <f t="shared" ca="1" si="89"/>
        <v>15</v>
      </c>
      <c r="CE36" s="57">
        <f t="shared" ca="1" si="90"/>
        <v>300</v>
      </c>
      <c r="CF36" s="57">
        <f t="shared" ca="1" si="91"/>
        <v>1700</v>
      </c>
      <c r="CG36" s="57">
        <f t="shared" ca="1" si="92"/>
        <v>12</v>
      </c>
      <c r="CH36" s="57">
        <f t="shared" ca="1" si="93"/>
        <v>500</v>
      </c>
      <c r="CI36" s="57">
        <f t="shared" ca="1" si="94"/>
        <v>150</v>
      </c>
      <c r="CJ36" s="57">
        <f t="shared" ca="1" si="95"/>
        <v>15</v>
      </c>
      <c r="CK36" s="57">
        <f t="shared" ca="1" si="96"/>
        <v>20</v>
      </c>
      <c r="CL36" s="57">
        <f t="shared" ca="1" si="97"/>
        <v>500</v>
      </c>
      <c r="CM36" s="57">
        <f t="shared" ca="1" si="98"/>
        <v>500</v>
      </c>
      <c r="CN36" s="57">
        <f t="shared" ca="1" si="99"/>
        <v>40</v>
      </c>
      <c r="CO36" s="102"/>
      <c r="CP36" s="100"/>
      <c r="CQ36" s="57">
        <f t="shared" ca="1" si="101"/>
        <v>3500</v>
      </c>
      <c r="CR36" s="57">
        <f t="shared" ca="1" si="102"/>
        <v>1100</v>
      </c>
      <c r="CS36" s="57">
        <f t="shared" ca="1" si="103"/>
        <v>10</v>
      </c>
      <c r="CT36" s="57">
        <f t="shared" ca="1" si="104"/>
        <v>30</v>
      </c>
      <c r="CU36" s="57">
        <f t="shared" ca="1" si="105"/>
        <v>30</v>
      </c>
      <c r="CV36" s="57">
        <f t="shared" ca="1" si="106"/>
        <v>20</v>
      </c>
      <c r="CW36" s="57">
        <f t="shared" ca="1" si="107"/>
        <v>10</v>
      </c>
      <c r="CX36" s="57">
        <f t="shared" ca="1" si="108"/>
        <v>12</v>
      </c>
      <c r="CY36" s="57">
        <f t="shared" ca="1" si="109"/>
        <v>1000</v>
      </c>
      <c r="CZ36" s="57">
        <f t="shared" ca="1" si="110"/>
        <v>5000</v>
      </c>
      <c r="DA36" s="57">
        <f t="shared" ca="1" si="111"/>
        <v>15</v>
      </c>
      <c r="DB36" s="57">
        <f t="shared" ca="1" si="112"/>
        <v>350</v>
      </c>
      <c r="DC36" s="57">
        <f t="shared" ca="1" si="113"/>
        <v>120</v>
      </c>
      <c r="DD36" s="57">
        <f t="shared" ca="1" si="114"/>
        <v>250</v>
      </c>
      <c r="DE36" s="101"/>
      <c r="DF36" s="101"/>
      <c r="DG36" s="57">
        <f t="shared" ca="1" si="60"/>
        <v>1900</v>
      </c>
      <c r="DH36" s="57">
        <f t="shared" ca="1" si="61"/>
        <v>200</v>
      </c>
      <c r="DI36" s="57">
        <f t="shared" ca="1" si="62"/>
        <v>4000</v>
      </c>
      <c r="DJ36" s="57">
        <f t="shared" ca="1" si="115"/>
        <v>2000</v>
      </c>
      <c r="DK36" s="100" t="str">
        <f t="shared" ca="1" si="64"/>
        <v>-</v>
      </c>
      <c r="DL36" s="57">
        <f t="shared" ca="1" si="65"/>
        <v>350</v>
      </c>
      <c r="DM36" s="57">
        <f t="shared" ca="1" si="66"/>
        <v>300</v>
      </c>
      <c r="DN36" s="57">
        <f t="shared" ca="1" si="67"/>
        <v>5000</v>
      </c>
      <c r="DO36" s="57">
        <f t="shared" ca="1" si="68"/>
        <v>5000</v>
      </c>
      <c r="DP36" s="57">
        <f t="shared" ca="1" si="69"/>
        <v>1200</v>
      </c>
      <c r="DQ36" s="100"/>
      <c r="DR36" s="57">
        <f t="shared" ca="1" si="116"/>
        <v>15</v>
      </c>
      <c r="DS36" s="57">
        <f t="shared" ca="1" si="117"/>
        <v>20</v>
      </c>
      <c r="DT36" s="57">
        <f t="shared" ca="1" si="118"/>
        <v>15</v>
      </c>
      <c r="DU36" s="185"/>
      <c r="DV36" s="62">
        <f t="shared" ca="1" si="119"/>
        <v>220</v>
      </c>
      <c r="DW36" s="82">
        <f t="shared" ca="1" si="120"/>
        <v>200</v>
      </c>
      <c r="DX36" s="82">
        <f t="shared" ca="1" si="121"/>
        <v>30</v>
      </c>
      <c r="DZ36" s="200"/>
      <c r="EA36" s="169" t="s">
        <v>202</v>
      </c>
      <c r="EB36" s="173">
        <v>75.198999999999998</v>
      </c>
    </row>
    <row r="37" spans="1:132" x14ac:dyDescent="0.15">
      <c r="A37" s="59" t="s">
        <v>593</v>
      </c>
      <c r="B37" s="56">
        <f t="shared" ca="1" si="72"/>
        <v>42611</v>
      </c>
      <c r="C37" s="103"/>
      <c r="D37" s="103"/>
      <c r="E37" s="68">
        <f t="shared" ca="1" si="0"/>
        <v>57.221999999999994</v>
      </c>
      <c r="F37" s="68">
        <f t="shared" ca="1" si="73"/>
        <v>56.619</v>
      </c>
      <c r="G37" s="103"/>
      <c r="H37" s="103"/>
      <c r="I37" s="68">
        <f t="shared" ca="1" si="1"/>
        <v>54.629999999999995</v>
      </c>
      <c r="J37" s="68">
        <f t="shared" ca="1" si="2"/>
        <v>51.305999999999997</v>
      </c>
      <c r="K37" s="103"/>
      <c r="L37" s="68">
        <f t="shared" ca="1" si="4"/>
        <v>72.289000000000001</v>
      </c>
      <c r="M37" s="68">
        <f t="shared" ca="1" si="5"/>
        <v>65.433999999999997</v>
      </c>
      <c r="N37" s="68">
        <f t="shared" ca="1" si="6"/>
        <v>72.055999999999997</v>
      </c>
      <c r="O37" s="68">
        <f t="shared" ca="1" si="7"/>
        <v>67.504999999999995</v>
      </c>
      <c r="P37" s="103"/>
      <c r="Q37" s="68">
        <f t="shared" ca="1" si="9"/>
        <v>55.593000000000004</v>
      </c>
      <c r="R37" s="68">
        <f t="shared" ca="1" si="10"/>
        <v>55.175999999999995</v>
      </c>
      <c r="S37" s="68">
        <f t="shared" ca="1" si="11"/>
        <v>67.350999999999999</v>
      </c>
      <c r="T37" s="68">
        <f t="shared" ca="1" si="12"/>
        <v>57.404000000000003</v>
      </c>
      <c r="U37" s="68">
        <f t="shared" ca="1" si="13"/>
        <v>53.109000000000009</v>
      </c>
      <c r="V37" s="68">
        <f t="shared" ca="1" si="14"/>
        <v>52.834000000000003</v>
      </c>
      <c r="W37" s="68">
        <f t="shared" ca="1" si="15"/>
        <v>48.122</v>
      </c>
      <c r="X37" s="68">
        <f t="shared" ca="1" si="74"/>
        <v>56.936999999999998</v>
      </c>
      <c r="Y37" s="68">
        <f t="shared" ca="1" si="16"/>
        <v>55.833000000000006</v>
      </c>
      <c r="Z37" s="68">
        <f t="shared" ca="1" si="75"/>
        <v>53.06</v>
      </c>
      <c r="AA37" s="68">
        <f t="shared" ca="1" si="17"/>
        <v>51.88</v>
      </c>
      <c r="AB37" s="68">
        <f t="shared" ca="1" si="18"/>
        <v>51.305999999999997</v>
      </c>
      <c r="AC37" s="68">
        <f t="shared" ca="1" si="19"/>
        <v>51.646999999999998</v>
      </c>
      <c r="AD37" s="103"/>
      <c r="AE37" s="68">
        <f t="shared" ca="1" si="21"/>
        <v>70.861000000000004</v>
      </c>
      <c r="AF37" s="68">
        <f t="shared" ca="1" si="22"/>
        <v>73.394000000000005</v>
      </c>
      <c r="AG37" s="68">
        <f t="shared" ca="1" si="23"/>
        <v>67.16</v>
      </c>
      <c r="AH37" s="68">
        <f t="shared" ca="1" si="24"/>
        <v>61.605000000000004</v>
      </c>
      <c r="AI37" s="68">
        <f t="shared" ca="1" si="25"/>
        <v>60.722000000000001</v>
      </c>
      <c r="AJ37" s="68">
        <f t="shared" ca="1" si="26"/>
        <v>55.143000000000001</v>
      </c>
      <c r="AK37" s="68">
        <f t="shared" ca="1" si="27"/>
        <v>51.622</v>
      </c>
      <c r="AL37" s="68">
        <f t="shared" ca="1" si="28"/>
        <v>52.535000000000004</v>
      </c>
      <c r="AM37" s="68">
        <f t="shared" ca="1" si="29"/>
        <v>79.295000000000002</v>
      </c>
      <c r="AN37" s="68">
        <f t="shared" ca="1" si="30"/>
        <v>70.905000000000001</v>
      </c>
      <c r="AO37" s="68">
        <f t="shared" ca="1" si="31"/>
        <v>60.902000000000001</v>
      </c>
      <c r="AP37" s="68">
        <f t="shared" ca="1" si="32"/>
        <v>57.762</v>
      </c>
      <c r="AQ37" s="68">
        <f t="shared" ca="1" si="33"/>
        <v>55.952000000000005</v>
      </c>
      <c r="AR37" s="68">
        <f t="shared" ca="1" si="34"/>
        <v>53.767000000000003</v>
      </c>
      <c r="AS37" s="68">
        <f t="shared" ca="1" si="35"/>
        <v>52.539000000000001</v>
      </c>
      <c r="AT37" s="80">
        <f t="shared" ca="1" si="36"/>
        <v>85.144999999999996</v>
      </c>
      <c r="AU37" s="80">
        <f t="shared" ca="1" si="37"/>
        <v>81.525000000000006</v>
      </c>
      <c r="AV37" s="80">
        <f t="shared" ca="1" si="38"/>
        <v>80.382000000000005</v>
      </c>
      <c r="AW37" s="80">
        <f t="shared" ca="1" si="39"/>
        <v>80.191000000000003</v>
      </c>
      <c r="AX37" s="80">
        <f t="shared" ca="1" si="40"/>
        <v>77.084000000000003</v>
      </c>
      <c r="AY37" s="80">
        <f t="shared" ca="1" si="41"/>
        <v>67.045000000000002</v>
      </c>
      <c r="AZ37" s="103"/>
      <c r="BA37" s="80">
        <f t="shared" ca="1" si="42"/>
        <v>93.203000000000003</v>
      </c>
      <c r="BB37" s="80">
        <f t="shared" ca="1" si="43"/>
        <v>84.421999999999997</v>
      </c>
      <c r="BC37" s="80">
        <f t="shared" ca="1" si="44"/>
        <v>79.751000000000005</v>
      </c>
      <c r="BD37" s="80">
        <f t="shared" ca="1" si="45"/>
        <v>76.466999999999999</v>
      </c>
      <c r="BE37" s="80">
        <f t="shared" ca="1" si="46"/>
        <v>75.81</v>
      </c>
      <c r="BF37" s="103"/>
      <c r="BG37" s="69">
        <f t="shared" ca="1" si="48"/>
        <v>65.683999999999997</v>
      </c>
      <c r="BH37" s="69">
        <f t="shared" ca="1" si="49"/>
        <v>64.757000000000005</v>
      </c>
      <c r="BI37" s="69">
        <f t="shared" ca="1" si="50"/>
        <v>60.528999999999996</v>
      </c>
      <c r="BJ37" s="188"/>
      <c r="BK37" s="69">
        <f t="shared" ca="1" si="76"/>
        <v>56.756</v>
      </c>
      <c r="BL37" s="69">
        <f t="shared" ca="1" si="77"/>
        <v>52.007000000000005</v>
      </c>
      <c r="BM37" s="69">
        <f t="shared" ca="1" si="78"/>
        <v>51.895000000000003</v>
      </c>
      <c r="BN37" s="183"/>
      <c r="BO37" s="183"/>
      <c r="BP37" s="81">
        <f t="shared" ca="1" si="79"/>
        <v>800</v>
      </c>
      <c r="BQ37" s="61">
        <f t="shared" ca="1" si="80"/>
        <v>800</v>
      </c>
      <c r="BR37" s="102"/>
      <c r="BS37" s="102"/>
      <c r="BT37" s="57">
        <f t="shared" ca="1" si="81"/>
        <v>130</v>
      </c>
      <c r="BU37" s="57">
        <f t="shared" ca="1" si="82"/>
        <v>220</v>
      </c>
      <c r="BV37" s="185"/>
      <c r="BW37" s="82">
        <f t="shared" ca="1" si="83"/>
        <v>180</v>
      </c>
      <c r="BX37" s="62">
        <f t="shared" ca="1" si="84"/>
        <v>600</v>
      </c>
      <c r="BY37" s="57">
        <f t="shared" ca="1" si="85"/>
        <v>8</v>
      </c>
      <c r="BZ37" s="57">
        <f t="shared" ca="1" si="86"/>
        <v>20</v>
      </c>
      <c r="CA37" s="102"/>
      <c r="CB37" s="57">
        <f t="shared" ca="1" si="87"/>
        <v>2200</v>
      </c>
      <c r="CC37" s="57">
        <f t="shared" ca="1" si="88"/>
        <v>20</v>
      </c>
      <c r="CD37" s="57">
        <f t="shared" ca="1" si="89"/>
        <v>12</v>
      </c>
      <c r="CE37" s="57">
        <f t="shared" ca="1" si="90"/>
        <v>200</v>
      </c>
      <c r="CF37" s="57">
        <f t="shared" ca="1" si="91"/>
        <v>1500</v>
      </c>
      <c r="CG37" s="57">
        <f t="shared" ca="1" si="92"/>
        <v>10</v>
      </c>
      <c r="CH37" s="57">
        <f t="shared" ca="1" si="93"/>
        <v>500</v>
      </c>
      <c r="CI37" s="57">
        <f t="shared" ca="1" si="94"/>
        <v>150</v>
      </c>
      <c r="CJ37" s="57">
        <f t="shared" ca="1" si="95"/>
        <v>15</v>
      </c>
      <c r="CK37" s="57">
        <f t="shared" ca="1" si="96"/>
        <v>20</v>
      </c>
      <c r="CL37" s="57">
        <f t="shared" ca="1" si="97"/>
        <v>600</v>
      </c>
      <c r="CM37" s="57">
        <f t="shared" ca="1" si="98"/>
        <v>400</v>
      </c>
      <c r="CN37" s="57">
        <f t="shared" ca="1" si="99"/>
        <v>50</v>
      </c>
      <c r="CO37" s="102"/>
      <c r="CP37" s="100"/>
      <c r="CQ37" s="57">
        <f t="shared" ca="1" si="101"/>
        <v>3500</v>
      </c>
      <c r="CR37" s="57">
        <f t="shared" ca="1" si="102"/>
        <v>1700</v>
      </c>
      <c r="CS37" s="57">
        <f t="shared" ca="1" si="103"/>
        <v>10</v>
      </c>
      <c r="CT37" s="57">
        <f t="shared" ca="1" si="104"/>
        <v>30</v>
      </c>
      <c r="CU37" s="57">
        <f t="shared" ca="1" si="105"/>
        <v>30</v>
      </c>
      <c r="CV37" s="57">
        <f t="shared" ca="1" si="106"/>
        <v>15</v>
      </c>
      <c r="CW37" s="57">
        <f t="shared" ca="1" si="107"/>
        <v>10</v>
      </c>
      <c r="CX37" s="57">
        <f t="shared" ca="1" si="108"/>
        <v>12</v>
      </c>
      <c r="CY37" s="57">
        <f t="shared" ca="1" si="109"/>
        <v>1000</v>
      </c>
      <c r="CZ37" s="57">
        <f t="shared" ca="1" si="110"/>
        <v>4500</v>
      </c>
      <c r="DA37" s="57">
        <f t="shared" ca="1" si="111"/>
        <v>15</v>
      </c>
      <c r="DB37" s="57">
        <f t="shared" ca="1" si="112"/>
        <v>500</v>
      </c>
      <c r="DC37" s="57">
        <f t="shared" ca="1" si="113"/>
        <v>130</v>
      </c>
      <c r="DD37" s="57">
        <f t="shared" ca="1" si="114"/>
        <v>250</v>
      </c>
      <c r="DE37" s="101"/>
      <c r="DF37" s="101"/>
      <c r="DG37" s="57">
        <f t="shared" ca="1" si="60"/>
        <v>2500</v>
      </c>
      <c r="DH37" s="57">
        <f t="shared" ca="1" si="61"/>
        <v>250</v>
      </c>
      <c r="DI37" s="57">
        <f t="shared" ca="1" si="62"/>
        <v>4500</v>
      </c>
      <c r="DJ37" s="57">
        <f t="shared" ca="1" si="115"/>
        <v>2000</v>
      </c>
      <c r="DK37" s="100" t="str">
        <f t="shared" ca="1" si="64"/>
        <v>-</v>
      </c>
      <c r="DL37" s="57">
        <f t="shared" ca="1" si="65"/>
        <v>300</v>
      </c>
      <c r="DM37" s="57">
        <f t="shared" ca="1" si="66"/>
        <v>300</v>
      </c>
      <c r="DN37" s="57">
        <f t="shared" ca="1" si="67"/>
        <v>5800</v>
      </c>
      <c r="DO37" s="57">
        <f t="shared" ca="1" si="68"/>
        <v>4500</v>
      </c>
      <c r="DP37" s="57">
        <f t="shared" ca="1" si="69"/>
        <v>1400</v>
      </c>
      <c r="DQ37" s="100"/>
      <c r="DR37" s="57">
        <f t="shared" ca="1" si="116"/>
        <v>15</v>
      </c>
      <c r="DS37" s="57">
        <f t="shared" ca="1" si="117"/>
        <v>15</v>
      </c>
      <c r="DT37" s="57">
        <f t="shared" ca="1" si="118"/>
        <v>12</v>
      </c>
      <c r="DU37" s="185"/>
      <c r="DV37" s="62">
        <f t="shared" ca="1" si="119"/>
        <v>200</v>
      </c>
      <c r="DW37" s="82">
        <f t="shared" ca="1" si="120"/>
        <v>200</v>
      </c>
      <c r="DX37" s="82">
        <f t="shared" ca="1" si="121"/>
        <v>30</v>
      </c>
      <c r="DZ37" s="200"/>
      <c r="EA37" s="169" t="s">
        <v>203</v>
      </c>
      <c r="EB37" s="173">
        <v>75.236999999999995</v>
      </c>
    </row>
    <row r="38" spans="1:132" x14ac:dyDescent="0.15">
      <c r="A38" s="59" t="s">
        <v>594</v>
      </c>
      <c r="B38" s="56">
        <f t="shared" ca="1" si="72"/>
        <v>42618</v>
      </c>
      <c r="C38" s="103"/>
      <c r="D38" s="103"/>
      <c r="E38" s="68">
        <f t="shared" ca="1" si="0"/>
        <v>56.94</v>
      </c>
      <c r="F38" s="68">
        <f ca="1">$EB$6-INDIRECT(A38&amp;"!E9")</f>
        <v>55.997</v>
      </c>
      <c r="G38" s="103"/>
      <c r="H38" s="103"/>
      <c r="I38" s="68">
        <f t="shared" ca="1" si="1"/>
        <v>54.172999999999995</v>
      </c>
      <c r="J38" s="68">
        <f t="shared" ca="1" si="2"/>
        <v>50.674999999999997</v>
      </c>
      <c r="K38" s="103"/>
      <c r="L38" s="68">
        <f t="shared" ca="1" si="4"/>
        <v>72.164999999999992</v>
      </c>
      <c r="M38" s="68">
        <f t="shared" ca="1" si="5"/>
        <v>65.275999999999996</v>
      </c>
      <c r="N38" s="68">
        <f t="shared" ca="1" si="6"/>
        <v>72.156999999999996</v>
      </c>
      <c r="O38" s="68">
        <f t="shared" ca="1" si="7"/>
        <v>66.837000000000003</v>
      </c>
      <c r="P38" s="103"/>
      <c r="Q38" s="68">
        <f t="shared" ca="1" si="9"/>
        <v>54.566000000000003</v>
      </c>
      <c r="R38" s="68">
        <f t="shared" ca="1" si="10"/>
        <v>54.777000000000001</v>
      </c>
      <c r="S38" s="68">
        <f t="shared" ca="1" si="11"/>
        <v>65.866</v>
      </c>
      <c r="T38" s="68">
        <f t="shared" ca="1" si="12"/>
        <v>56.95</v>
      </c>
      <c r="U38" s="68">
        <f t="shared" ca="1" si="13"/>
        <v>52.295000000000002</v>
      </c>
      <c r="V38" s="68">
        <f t="shared" ca="1" si="14"/>
        <v>52.603000000000002</v>
      </c>
      <c r="W38" s="68">
        <f t="shared" ca="1" si="15"/>
        <v>47.446000000000005</v>
      </c>
      <c r="X38" s="68">
        <f t="shared" ca="1" si="74"/>
        <v>57.975999999999999</v>
      </c>
      <c r="Y38" s="68">
        <f t="shared" ca="1" si="16"/>
        <v>55.185000000000002</v>
      </c>
      <c r="Z38" s="68">
        <f t="shared" ca="1" si="75"/>
        <v>52.759</v>
      </c>
      <c r="AA38" s="68">
        <f t="shared" ca="1" si="17"/>
        <v>51.501000000000005</v>
      </c>
      <c r="AB38" s="68">
        <f t="shared" ca="1" si="18"/>
        <v>50.585000000000001</v>
      </c>
      <c r="AC38" s="68">
        <f t="shared" ca="1" si="19"/>
        <v>51.508000000000003</v>
      </c>
      <c r="AD38" s="103"/>
      <c r="AE38" s="68">
        <f t="shared" ca="1" si="21"/>
        <v>70.869</v>
      </c>
      <c r="AF38" s="68">
        <f t="shared" ca="1" si="22"/>
        <v>72.831000000000003</v>
      </c>
      <c r="AG38" s="68">
        <f t="shared" ca="1" si="23"/>
        <v>67.036000000000001</v>
      </c>
      <c r="AH38" s="68">
        <f t="shared" ca="1" si="24"/>
        <v>61.344000000000001</v>
      </c>
      <c r="AI38" s="68">
        <f t="shared" ca="1" si="25"/>
        <v>61.189</v>
      </c>
      <c r="AJ38" s="68">
        <f t="shared" ca="1" si="26"/>
        <v>55.441999999999993</v>
      </c>
      <c r="AK38" s="68">
        <f t="shared" ca="1" si="27"/>
        <v>51.820999999999998</v>
      </c>
      <c r="AL38" s="68">
        <f t="shared" ca="1" si="28"/>
        <v>52.377000000000002</v>
      </c>
      <c r="AM38" s="68">
        <f t="shared" ca="1" si="29"/>
        <v>73.290000000000006</v>
      </c>
      <c r="AN38" s="68">
        <f t="shared" ca="1" si="30"/>
        <v>70.899000000000001</v>
      </c>
      <c r="AO38" s="68">
        <f t="shared" ca="1" si="31"/>
        <v>60.634</v>
      </c>
      <c r="AP38" s="68">
        <f t="shared" ca="1" si="32"/>
        <v>57.343999999999994</v>
      </c>
      <c r="AQ38" s="68">
        <f t="shared" ca="1" si="33"/>
        <v>56.120000000000005</v>
      </c>
      <c r="AR38" s="68">
        <f t="shared" ca="1" si="34"/>
        <v>53.792000000000002</v>
      </c>
      <c r="AS38" s="68">
        <f t="shared" ca="1" si="35"/>
        <v>52.142000000000003</v>
      </c>
      <c r="AT38" s="80">
        <f t="shared" ca="1" si="36"/>
        <v>85.418999999999997</v>
      </c>
      <c r="AU38" s="80">
        <f t="shared" ca="1" si="37"/>
        <v>81.88</v>
      </c>
      <c r="AV38" s="80">
        <f t="shared" ca="1" si="38"/>
        <v>80.221000000000004</v>
      </c>
      <c r="AW38" s="80">
        <f t="shared" ca="1" si="39"/>
        <v>79.460000000000008</v>
      </c>
      <c r="AX38" s="80">
        <f t="shared" ca="1" si="40"/>
        <v>77.411000000000001</v>
      </c>
      <c r="AY38" s="80">
        <f t="shared" ca="1" si="41"/>
        <v>66.826999999999998</v>
      </c>
      <c r="AZ38" s="103"/>
      <c r="BA38" s="80">
        <f t="shared" ca="1" si="42"/>
        <v>89.57</v>
      </c>
      <c r="BB38" s="80">
        <f t="shared" ca="1" si="43"/>
        <v>84.421999999999997</v>
      </c>
      <c r="BC38" s="80">
        <f t="shared" ca="1" si="44"/>
        <v>79.751000000000005</v>
      </c>
      <c r="BD38" s="80">
        <f t="shared" ca="1" si="45"/>
        <v>76.466999999999999</v>
      </c>
      <c r="BE38" s="80">
        <f t="shared" ca="1" si="46"/>
        <v>75.81</v>
      </c>
      <c r="BF38" s="103"/>
      <c r="BG38" s="69">
        <f t="shared" ca="1" si="48"/>
        <v>70.228999999999999</v>
      </c>
      <c r="BH38" s="69">
        <f t="shared" ca="1" si="49"/>
        <v>63.755000000000003</v>
      </c>
      <c r="BI38" s="69">
        <f t="shared" ca="1" si="50"/>
        <v>60.172999999999995</v>
      </c>
      <c r="BJ38" s="188"/>
      <c r="BK38" s="69">
        <f t="shared" ca="1" si="76"/>
        <v>56.069000000000003</v>
      </c>
      <c r="BL38" s="69">
        <f t="shared" ca="1" si="77"/>
        <v>51.427000000000007</v>
      </c>
      <c r="BM38" s="69">
        <f t="shared" ca="1" si="78"/>
        <v>51.709000000000003</v>
      </c>
      <c r="BN38" s="183"/>
      <c r="BO38" s="183"/>
      <c r="BP38" s="81">
        <f t="shared" ca="1" si="79"/>
        <v>700</v>
      </c>
      <c r="BQ38" s="61">
        <f t="shared" ca="1" si="80"/>
        <v>800</v>
      </c>
      <c r="BR38" s="102"/>
      <c r="BS38" s="102"/>
      <c r="BT38" s="57">
        <f t="shared" ca="1" si="81"/>
        <v>120</v>
      </c>
      <c r="BU38" s="57">
        <f t="shared" ca="1" si="82"/>
        <v>220</v>
      </c>
      <c r="BV38" s="185"/>
      <c r="BW38" s="82">
        <f t="shared" ca="1" si="83"/>
        <v>150</v>
      </c>
      <c r="BX38" s="62">
        <f t="shared" ca="1" si="84"/>
        <v>400</v>
      </c>
      <c r="BY38" s="57">
        <f t="shared" ca="1" si="85"/>
        <v>10</v>
      </c>
      <c r="BZ38" s="57">
        <f t="shared" ca="1" si="86"/>
        <v>20</v>
      </c>
      <c r="CA38" s="102"/>
      <c r="CB38" s="57">
        <f t="shared" ca="1" si="87"/>
        <v>2200</v>
      </c>
      <c r="CC38" s="57">
        <f t="shared" ca="1" si="88"/>
        <v>15</v>
      </c>
      <c r="CD38" s="57">
        <f t="shared" ca="1" si="89"/>
        <v>15</v>
      </c>
      <c r="CE38" s="57">
        <f t="shared" ca="1" si="90"/>
        <v>200</v>
      </c>
      <c r="CF38" s="57">
        <f t="shared" ca="1" si="91"/>
        <v>1700</v>
      </c>
      <c r="CG38" s="57">
        <f t="shared" ca="1" si="92"/>
        <v>10</v>
      </c>
      <c r="CH38" s="57">
        <f t="shared" ca="1" si="93"/>
        <v>600</v>
      </c>
      <c r="CI38" s="57">
        <f t="shared" ca="1" si="94"/>
        <v>150</v>
      </c>
      <c r="CJ38" s="57">
        <f t="shared" ca="1" si="95"/>
        <v>20</v>
      </c>
      <c r="CK38" s="57">
        <f t="shared" ca="1" si="96"/>
        <v>20</v>
      </c>
      <c r="CL38" s="57">
        <f t="shared" ca="1" si="97"/>
        <v>800</v>
      </c>
      <c r="CM38" s="57">
        <f t="shared" ca="1" si="98"/>
        <v>500</v>
      </c>
      <c r="CN38" s="57">
        <f t="shared" ca="1" si="99"/>
        <v>40</v>
      </c>
      <c r="CO38" s="102"/>
      <c r="CP38" s="100"/>
      <c r="CQ38" s="57">
        <f t="shared" ca="1" si="101"/>
        <v>3500</v>
      </c>
      <c r="CR38" s="57">
        <f t="shared" ca="1" si="102"/>
        <v>1800</v>
      </c>
      <c r="CS38" s="57">
        <f t="shared" ca="1" si="103"/>
        <v>12</v>
      </c>
      <c r="CT38" s="57">
        <f t="shared" ca="1" si="104"/>
        <v>20</v>
      </c>
      <c r="CU38" s="57">
        <f t="shared" ca="1" si="105"/>
        <v>30</v>
      </c>
      <c r="CV38" s="57">
        <f t="shared" ca="1" si="106"/>
        <v>15</v>
      </c>
      <c r="CW38" s="57">
        <f t="shared" ca="1" si="107"/>
        <v>10</v>
      </c>
      <c r="CX38" s="57">
        <f t="shared" ca="1" si="108"/>
        <v>12</v>
      </c>
      <c r="CY38" s="57">
        <f t="shared" ca="1" si="109"/>
        <v>1000</v>
      </c>
      <c r="CZ38" s="57">
        <f t="shared" ca="1" si="110"/>
        <v>4500</v>
      </c>
      <c r="DA38" s="57">
        <f t="shared" ca="1" si="111"/>
        <v>20</v>
      </c>
      <c r="DB38" s="57">
        <f t="shared" ca="1" si="112"/>
        <v>800</v>
      </c>
      <c r="DC38" s="57">
        <f t="shared" ca="1" si="113"/>
        <v>130</v>
      </c>
      <c r="DD38" s="57">
        <f t="shared" ca="1" si="114"/>
        <v>250</v>
      </c>
      <c r="DE38" s="101"/>
      <c r="DF38" s="101"/>
      <c r="DG38" s="57">
        <f t="shared" ca="1" si="60"/>
        <v>3000</v>
      </c>
      <c r="DH38" s="57">
        <f t="shared" ca="1" si="61"/>
        <v>350</v>
      </c>
      <c r="DI38" s="57">
        <f t="shared" ca="1" si="62"/>
        <v>4000</v>
      </c>
      <c r="DJ38" s="57">
        <f t="shared" ca="1" si="115"/>
        <v>1900</v>
      </c>
      <c r="DK38" s="100" t="str">
        <f t="shared" ca="1" si="64"/>
        <v>-</v>
      </c>
      <c r="DL38" s="57">
        <f t="shared" ca="1" si="65"/>
        <v>450</v>
      </c>
      <c r="DM38" s="57">
        <f t="shared" ca="1" si="66"/>
        <v>400</v>
      </c>
      <c r="DN38" s="57">
        <f t="shared" ca="1" si="67"/>
        <v>6000</v>
      </c>
      <c r="DO38" s="57">
        <f t="shared" ca="1" si="68"/>
        <v>5500</v>
      </c>
      <c r="DP38" s="57">
        <f t="shared" ca="1" si="69"/>
        <v>1400</v>
      </c>
      <c r="DQ38" s="100"/>
      <c r="DR38" s="57">
        <f t="shared" ca="1" si="116"/>
        <v>15</v>
      </c>
      <c r="DS38" s="57">
        <f t="shared" ca="1" si="117"/>
        <v>12</v>
      </c>
      <c r="DT38" s="57">
        <f t="shared" ca="1" si="118"/>
        <v>15</v>
      </c>
      <c r="DU38" s="185"/>
      <c r="DV38" s="62">
        <f t="shared" ca="1" si="119"/>
        <v>200</v>
      </c>
      <c r="DW38" s="82">
        <f t="shared" ca="1" si="120"/>
        <v>200</v>
      </c>
      <c r="DX38" s="82">
        <f t="shared" ca="1" si="121"/>
        <v>30</v>
      </c>
      <c r="DZ38" s="201"/>
      <c r="EA38" s="64" t="s">
        <v>204</v>
      </c>
      <c r="EB38" s="174">
        <v>75.206000000000003</v>
      </c>
    </row>
    <row r="39" spans="1:132" x14ac:dyDescent="0.15">
      <c r="A39" s="59" t="s">
        <v>595</v>
      </c>
      <c r="B39" s="56">
        <f t="shared" ca="1" si="72"/>
        <v>42625</v>
      </c>
      <c r="C39" s="103"/>
      <c r="D39" s="103"/>
      <c r="E39" s="68">
        <f t="shared" ca="1" si="0"/>
        <v>56.525999999999996</v>
      </c>
      <c r="F39" s="68">
        <f t="shared" ca="1" si="73"/>
        <v>55.5</v>
      </c>
      <c r="G39" s="103"/>
      <c r="H39" s="103"/>
      <c r="I39" s="68">
        <f t="shared" ca="1" si="1"/>
        <v>53.855999999999995</v>
      </c>
      <c r="J39" s="68">
        <f t="shared" ca="1" si="2"/>
        <v>50.481999999999999</v>
      </c>
      <c r="K39" s="103"/>
      <c r="L39" s="68">
        <f t="shared" ca="1" si="4"/>
        <v>72.091999999999999</v>
      </c>
      <c r="M39" s="68">
        <f t="shared" ca="1" si="5"/>
        <v>65.122</v>
      </c>
      <c r="N39" s="68">
        <f t="shared" ca="1" si="6"/>
        <v>71.786999999999992</v>
      </c>
      <c r="O39" s="68">
        <f t="shared" ca="1" si="7"/>
        <v>66.328000000000003</v>
      </c>
      <c r="P39" s="103"/>
      <c r="Q39" s="68">
        <f t="shared" ca="1" si="9"/>
        <v>54.772000000000006</v>
      </c>
      <c r="R39" s="68">
        <f t="shared" ca="1" si="10"/>
        <v>54.466999999999999</v>
      </c>
      <c r="S39" s="68">
        <f t="shared" ca="1" si="11"/>
        <v>63.832000000000001</v>
      </c>
      <c r="T39" s="68">
        <f t="shared" ca="1" si="12"/>
        <v>56.057000000000002</v>
      </c>
      <c r="U39" s="68">
        <f t="shared" ca="1" si="13"/>
        <v>52.419000000000004</v>
      </c>
      <c r="V39" s="68">
        <f t="shared" ca="1" si="14"/>
        <v>52.475999999999999</v>
      </c>
      <c r="W39" s="68">
        <f t="shared" ca="1" si="15"/>
        <v>46.84</v>
      </c>
      <c r="X39" s="68">
        <f t="shared" ca="1" si="74"/>
        <v>58.408999999999999</v>
      </c>
      <c r="Y39" s="68">
        <f t="shared" ca="1" si="16"/>
        <v>54.406000000000006</v>
      </c>
      <c r="Z39" s="68">
        <f t="shared" ca="1" si="75"/>
        <v>52.519999999999996</v>
      </c>
      <c r="AA39" s="68">
        <f t="shared" ca="1" si="17"/>
        <v>51.343000000000004</v>
      </c>
      <c r="AB39" s="68">
        <f t="shared" ca="1" si="18"/>
        <v>50.2</v>
      </c>
      <c r="AC39" s="68">
        <f t="shared" ca="1" si="19"/>
        <v>51.465000000000003</v>
      </c>
      <c r="AD39" s="103"/>
      <c r="AE39" s="189"/>
      <c r="AF39" s="68">
        <f t="shared" ca="1" si="22"/>
        <v>72.963999999999999</v>
      </c>
      <c r="AG39" s="68">
        <f t="shared" ca="1" si="23"/>
        <v>67.141999999999996</v>
      </c>
      <c r="AH39" s="68">
        <f t="shared" ca="1" si="24"/>
        <v>61.106000000000002</v>
      </c>
      <c r="AI39" s="68">
        <f t="shared" ca="1" si="25"/>
        <v>60.629000000000005</v>
      </c>
      <c r="AJ39" s="68">
        <f t="shared" ca="1" si="26"/>
        <v>55.218999999999994</v>
      </c>
      <c r="AK39" s="68">
        <f t="shared" ca="1" si="27"/>
        <v>51.602999999999994</v>
      </c>
      <c r="AL39" s="68">
        <f t="shared" ca="1" si="28"/>
        <v>52.284000000000006</v>
      </c>
      <c r="AM39" s="68">
        <f t="shared" ca="1" si="29"/>
        <v>73.055000000000007</v>
      </c>
      <c r="AN39" s="68">
        <f t="shared" ca="1" si="30"/>
        <v>70.575999999999993</v>
      </c>
      <c r="AO39" s="68">
        <f t="shared" ca="1" si="31"/>
        <v>60.373999999999995</v>
      </c>
      <c r="AP39" s="68">
        <f t="shared" ca="1" si="32"/>
        <v>56.856999999999999</v>
      </c>
      <c r="AQ39" s="68">
        <f t="shared" ca="1" si="33"/>
        <v>56.242000000000004</v>
      </c>
      <c r="AR39" s="68">
        <f t="shared" ca="1" si="34"/>
        <v>53.387999999999998</v>
      </c>
      <c r="AS39" s="68">
        <f t="shared" ca="1" si="35"/>
        <v>51.930000000000007</v>
      </c>
      <c r="AT39" s="80">
        <f t="shared" ca="1" si="36"/>
        <v>84.807000000000002</v>
      </c>
      <c r="AU39" s="80">
        <f t="shared" ca="1" si="37"/>
        <v>81.343999999999994</v>
      </c>
      <c r="AV39" s="80">
        <f t="shared" ca="1" si="38"/>
        <v>79.275999999999996</v>
      </c>
      <c r="AW39" s="80">
        <f t="shared" ca="1" si="39"/>
        <v>79.210999999999999</v>
      </c>
      <c r="AX39" s="80">
        <f t="shared" ca="1" si="40"/>
        <v>76.831000000000003</v>
      </c>
      <c r="AY39" s="80">
        <f t="shared" ca="1" si="41"/>
        <v>66.84</v>
      </c>
      <c r="AZ39" s="103"/>
      <c r="BA39" s="80">
        <f t="shared" ca="1" si="42"/>
        <v>86.132999999999996</v>
      </c>
      <c r="BB39" s="80">
        <f t="shared" ca="1" si="43"/>
        <v>80.671999999999997</v>
      </c>
      <c r="BC39" s="80">
        <f t="shared" ca="1" si="44"/>
        <v>76.25</v>
      </c>
      <c r="BD39" s="80">
        <f t="shared" ca="1" si="45"/>
        <v>76.000999999999991</v>
      </c>
      <c r="BE39" s="80">
        <f t="shared" ca="1" si="46"/>
        <v>75.036000000000001</v>
      </c>
      <c r="BF39" s="103"/>
      <c r="BG39" s="69">
        <f t="shared" ca="1" si="48"/>
        <v>70.228999999999999</v>
      </c>
      <c r="BH39" s="69">
        <f t="shared" ca="1" si="49"/>
        <v>63.698</v>
      </c>
      <c r="BI39" s="69">
        <f t="shared" ca="1" si="50"/>
        <v>59.828999999999994</v>
      </c>
      <c r="BJ39" s="188"/>
      <c r="BK39" s="69">
        <f t="shared" ca="1" si="76"/>
        <v>55.507999999999996</v>
      </c>
      <c r="BL39" s="69">
        <f t="shared" ca="1" si="77"/>
        <v>51.457000000000008</v>
      </c>
      <c r="BM39" s="69">
        <f t="shared" ca="1" si="78"/>
        <v>51.331000000000003</v>
      </c>
      <c r="BN39" s="183"/>
      <c r="BO39" s="183"/>
      <c r="BP39" s="81">
        <f t="shared" ca="1" si="79"/>
        <v>700</v>
      </c>
      <c r="BQ39" s="61">
        <f t="shared" ca="1" si="80"/>
        <v>700</v>
      </c>
      <c r="BR39" s="102"/>
      <c r="BS39" s="102"/>
      <c r="BT39" s="57">
        <f t="shared" ca="1" si="81"/>
        <v>130</v>
      </c>
      <c r="BU39" s="57">
        <f t="shared" ca="1" si="82"/>
        <v>250</v>
      </c>
      <c r="BV39" s="185"/>
      <c r="BW39" s="82">
        <f t="shared" ca="1" si="83"/>
        <v>150</v>
      </c>
      <c r="BX39" s="62">
        <f t="shared" ca="1" si="84"/>
        <v>550</v>
      </c>
      <c r="BY39" s="57">
        <f t="shared" ca="1" si="85"/>
        <v>60</v>
      </c>
      <c r="BZ39" s="57">
        <f t="shared" ca="1" si="86"/>
        <v>20</v>
      </c>
      <c r="CA39" s="102"/>
      <c r="CB39" s="57">
        <f t="shared" ca="1" si="87"/>
        <v>2000</v>
      </c>
      <c r="CC39" s="57">
        <f t="shared" ca="1" si="88"/>
        <v>15</v>
      </c>
      <c r="CD39" s="57">
        <f t="shared" ca="1" si="89"/>
        <v>20</v>
      </c>
      <c r="CE39" s="57">
        <f t="shared" ca="1" si="90"/>
        <v>250</v>
      </c>
      <c r="CF39" s="57">
        <f t="shared" ca="1" si="91"/>
        <v>1600</v>
      </c>
      <c r="CG39" s="57">
        <f t="shared" ca="1" si="92"/>
        <v>10</v>
      </c>
      <c r="CH39" s="57">
        <f t="shared" ca="1" si="93"/>
        <v>500</v>
      </c>
      <c r="CI39" s="57">
        <f t="shared" ca="1" si="94"/>
        <v>150</v>
      </c>
      <c r="CJ39" s="57">
        <f t="shared" ca="1" si="95"/>
        <v>10</v>
      </c>
      <c r="CK39" s="57">
        <f t="shared" ca="1" si="96"/>
        <v>20</v>
      </c>
      <c r="CL39" s="57">
        <f t="shared" ca="1" si="97"/>
        <v>1000</v>
      </c>
      <c r="CM39" s="57">
        <f t="shared" ca="1" si="98"/>
        <v>300</v>
      </c>
      <c r="CN39" s="57">
        <f t="shared" ca="1" si="99"/>
        <v>50</v>
      </c>
      <c r="CO39" s="102"/>
      <c r="CP39" s="100"/>
      <c r="CQ39" s="57">
        <f t="shared" ca="1" si="101"/>
        <v>3000</v>
      </c>
      <c r="CR39" s="57">
        <f t="shared" ca="1" si="102"/>
        <v>1500</v>
      </c>
      <c r="CS39" s="57">
        <f t="shared" ca="1" si="103"/>
        <v>10</v>
      </c>
      <c r="CT39" s="57">
        <f t="shared" ca="1" si="104"/>
        <v>25</v>
      </c>
      <c r="CU39" s="57">
        <f t="shared" ca="1" si="105"/>
        <v>30</v>
      </c>
      <c r="CV39" s="57">
        <f t="shared" ca="1" si="106"/>
        <v>15</v>
      </c>
      <c r="CW39" s="57">
        <f t="shared" ca="1" si="107"/>
        <v>10</v>
      </c>
      <c r="CX39" s="57">
        <f t="shared" ca="1" si="108"/>
        <v>12</v>
      </c>
      <c r="CY39" s="57">
        <f t="shared" ca="1" si="109"/>
        <v>800</v>
      </c>
      <c r="CZ39" s="57">
        <f t="shared" ca="1" si="110"/>
        <v>5000</v>
      </c>
      <c r="DA39" s="57">
        <f t="shared" ca="1" si="111"/>
        <v>15</v>
      </c>
      <c r="DB39" s="57">
        <f t="shared" ca="1" si="112"/>
        <v>600</v>
      </c>
      <c r="DC39" s="57">
        <f t="shared" ca="1" si="113"/>
        <v>120</v>
      </c>
      <c r="DD39" s="57">
        <f t="shared" ca="1" si="114"/>
        <v>250</v>
      </c>
      <c r="DE39" s="101"/>
      <c r="DF39" s="101"/>
      <c r="DG39" s="57">
        <f t="shared" ca="1" si="60"/>
        <v>3300</v>
      </c>
      <c r="DH39" s="57">
        <f t="shared" ca="1" si="61"/>
        <v>500</v>
      </c>
      <c r="DI39" s="57">
        <f t="shared" ca="1" si="62"/>
        <v>4000</v>
      </c>
      <c r="DJ39" s="57">
        <f t="shared" ca="1" si="115"/>
        <v>2200</v>
      </c>
      <c r="DK39" s="100" t="str">
        <f t="shared" ca="1" si="64"/>
        <v>-</v>
      </c>
      <c r="DL39" s="57">
        <f t="shared" ca="1" si="65"/>
        <v>500</v>
      </c>
      <c r="DM39" s="57">
        <f t="shared" ca="1" si="66"/>
        <v>500</v>
      </c>
      <c r="DN39" s="57">
        <f t="shared" ca="1" si="67"/>
        <v>6000</v>
      </c>
      <c r="DO39" s="57">
        <f t="shared" ca="1" si="68"/>
        <v>5000</v>
      </c>
      <c r="DP39" s="57">
        <f t="shared" ca="1" si="69"/>
        <v>1200</v>
      </c>
      <c r="DQ39" s="100"/>
      <c r="DR39" s="57">
        <f t="shared" ca="1" si="116"/>
        <v>15</v>
      </c>
      <c r="DS39" s="57">
        <f t="shared" ca="1" si="117"/>
        <v>20</v>
      </c>
      <c r="DT39" s="57">
        <f t="shared" ca="1" si="118"/>
        <v>20</v>
      </c>
      <c r="DU39" s="185"/>
      <c r="DV39" s="62">
        <f t="shared" ca="1" si="119"/>
        <v>220</v>
      </c>
      <c r="DW39" s="82">
        <f t="shared" ca="1" si="120"/>
        <v>250</v>
      </c>
      <c r="DX39" s="82">
        <f t="shared" ca="1" si="121"/>
        <v>30</v>
      </c>
      <c r="DZ39" s="199" t="s">
        <v>82</v>
      </c>
      <c r="EA39" s="63" t="s">
        <v>205</v>
      </c>
      <c r="EB39" s="172">
        <v>85.17</v>
      </c>
    </row>
    <row r="40" spans="1:132" x14ac:dyDescent="0.15">
      <c r="A40" s="59" t="s">
        <v>627</v>
      </c>
      <c r="B40" s="56">
        <f t="shared" ca="1" si="72"/>
        <v>42633</v>
      </c>
      <c r="C40" s="103"/>
      <c r="D40" s="103"/>
      <c r="E40" s="68">
        <f t="shared" ca="1" si="0"/>
        <v>55.816000000000003</v>
      </c>
      <c r="F40" s="68">
        <f t="shared" ca="1" si="73"/>
        <v>52.969000000000001</v>
      </c>
      <c r="G40" s="103"/>
      <c r="H40" s="103"/>
      <c r="I40" s="68">
        <f t="shared" ca="1" si="1"/>
        <v>52.746999999999993</v>
      </c>
      <c r="J40" s="68">
        <f t="shared" ca="1" si="2"/>
        <v>46.997</v>
      </c>
      <c r="K40" s="103"/>
      <c r="L40" s="68">
        <f t="shared" ca="1" si="4"/>
        <v>71.789999999999992</v>
      </c>
      <c r="M40" s="68">
        <f t="shared" ca="1" si="5"/>
        <v>64.438999999999993</v>
      </c>
      <c r="N40" s="68">
        <f t="shared" ca="1" si="6"/>
        <v>72.647999999999996</v>
      </c>
      <c r="O40" s="68">
        <f t="shared" ca="1" si="7"/>
        <v>66.198999999999998</v>
      </c>
      <c r="P40" s="103"/>
      <c r="Q40" s="68">
        <f t="shared" ca="1" si="9"/>
        <v>54.616</v>
      </c>
      <c r="R40" s="68">
        <f t="shared" ca="1" si="10"/>
        <v>52.932999999999993</v>
      </c>
      <c r="S40" s="68">
        <f t="shared" ca="1" si="11"/>
        <v>63.977000000000004</v>
      </c>
      <c r="T40" s="68">
        <f t="shared" ca="1" si="12"/>
        <v>55.829000000000008</v>
      </c>
      <c r="U40" s="68">
        <f t="shared" ca="1" si="13"/>
        <v>52.233000000000004</v>
      </c>
      <c r="V40" s="68">
        <f t="shared" ca="1" si="14"/>
        <v>51.353000000000002</v>
      </c>
      <c r="W40" s="68">
        <f t="shared" ca="1" si="15"/>
        <v>44.550000000000004</v>
      </c>
      <c r="X40" s="68">
        <f t="shared" ca="1" si="74"/>
        <v>56.669000000000004</v>
      </c>
      <c r="Y40" s="68">
        <f t="shared" ca="1" si="16"/>
        <v>54.2</v>
      </c>
      <c r="Z40" s="68">
        <f t="shared" ca="1" si="75"/>
        <v>50.801000000000002</v>
      </c>
      <c r="AA40" s="68">
        <f t="shared" ca="1" si="17"/>
        <v>51.167000000000002</v>
      </c>
      <c r="AB40" s="68">
        <f t="shared" ca="1" si="18"/>
        <v>50.438000000000002</v>
      </c>
      <c r="AC40" s="68">
        <f t="shared" ca="1" si="19"/>
        <v>50.753999999999998</v>
      </c>
      <c r="AD40" s="103"/>
      <c r="AE40" s="189"/>
      <c r="AF40" s="68">
        <f t="shared" ca="1" si="22"/>
        <v>73.076999999999998</v>
      </c>
      <c r="AG40" s="68">
        <f t="shared" ca="1" si="23"/>
        <v>67.094999999999999</v>
      </c>
      <c r="AH40" s="68">
        <f t="shared" ca="1" si="24"/>
        <v>60.685000000000002</v>
      </c>
      <c r="AI40" s="68">
        <f t="shared" ca="1" si="25"/>
        <v>60.317999999999998</v>
      </c>
      <c r="AJ40" s="68">
        <f t="shared" ca="1" si="26"/>
        <v>55.218999999999994</v>
      </c>
      <c r="AK40" s="68">
        <f t="shared" ca="1" si="27"/>
        <v>51.602999999999994</v>
      </c>
      <c r="AL40" s="68">
        <f t="shared" ca="1" si="28"/>
        <v>51.45</v>
      </c>
      <c r="AM40" s="68">
        <f t="shared" ca="1" si="29"/>
        <v>72.531999999999996</v>
      </c>
      <c r="AN40" s="68">
        <f t="shared" ca="1" si="30"/>
        <v>70.551000000000002</v>
      </c>
      <c r="AO40" s="68">
        <f t="shared" ca="1" si="31"/>
        <v>60.048000000000002</v>
      </c>
      <c r="AP40" s="68">
        <f t="shared" ca="1" si="32"/>
        <v>55.322000000000003</v>
      </c>
      <c r="AQ40" s="68">
        <f t="shared" ca="1" si="33"/>
        <v>56.584000000000003</v>
      </c>
      <c r="AR40" s="68">
        <f t="shared" ca="1" si="34"/>
        <v>52.558</v>
      </c>
      <c r="AS40" s="68">
        <f t="shared" ca="1" si="35"/>
        <v>49.593000000000004</v>
      </c>
      <c r="AT40" s="80">
        <f t="shared" ca="1" si="36"/>
        <v>84.775999999999996</v>
      </c>
      <c r="AU40" s="80">
        <f t="shared" ca="1" si="37"/>
        <v>81.424999999999997</v>
      </c>
      <c r="AV40" s="80">
        <f t="shared" ca="1" si="38"/>
        <v>79.171999999999997</v>
      </c>
      <c r="AW40" s="80">
        <f t="shared" ca="1" si="39"/>
        <v>79.058999999999997</v>
      </c>
      <c r="AX40" s="80">
        <f t="shared" ca="1" si="40"/>
        <v>77.456000000000003</v>
      </c>
      <c r="AY40" s="80">
        <f t="shared" ca="1" si="41"/>
        <v>66.781000000000006</v>
      </c>
      <c r="AZ40" s="103"/>
      <c r="BA40" s="80">
        <f t="shared" ca="1" si="42"/>
        <v>86.738</v>
      </c>
      <c r="BB40" s="80">
        <f t="shared" ca="1" si="43"/>
        <v>81.258999999999986</v>
      </c>
      <c r="BC40" s="80">
        <f t="shared" ca="1" si="44"/>
        <v>76.656999999999996</v>
      </c>
      <c r="BD40" s="80">
        <f t="shared" ca="1" si="45"/>
        <v>76.97699999999999</v>
      </c>
      <c r="BE40" s="80">
        <f t="shared" ca="1" si="46"/>
        <v>76.206000000000003</v>
      </c>
      <c r="BF40" s="103"/>
      <c r="BG40" s="69">
        <f t="shared" ca="1" si="48"/>
        <v>70.382000000000005</v>
      </c>
      <c r="BH40" s="69">
        <f t="shared" ca="1" si="49"/>
        <v>63.581000000000003</v>
      </c>
      <c r="BI40" s="69">
        <f t="shared" ca="1" si="50"/>
        <v>54.668999999999997</v>
      </c>
      <c r="BJ40" s="188"/>
      <c r="BK40" s="69">
        <f t="shared" ca="1" si="76"/>
        <v>50.658000000000001</v>
      </c>
      <c r="BL40" s="69">
        <f t="shared" ca="1" si="77"/>
        <v>48.168000000000006</v>
      </c>
      <c r="BM40" s="69">
        <f t="shared" ca="1" si="78"/>
        <v>51.116</v>
      </c>
      <c r="BN40" s="183"/>
      <c r="BO40" s="183"/>
      <c r="BP40" s="81">
        <f t="shared" ca="1" si="79"/>
        <v>700</v>
      </c>
      <c r="BQ40" s="61">
        <f t="shared" ca="1" si="80"/>
        <v>700</v>
      </c>
      <c r="BR40" s="102"/>
      <c r="BS40" s="102"/>
      <c r="BT40" s="57">
        <f t="shared" ca="1" si="81"/>
        <v>130</v>
      </c>
      <c r="BU40" s="57">
        <f t="shared" ca="1" si="82"/>
        <v>220</v>
      </c>
      <c r="BV40" s="185"/>
      <c r="BW40" s="82">
        <f t="shared" ca="1" si="83"/>
        <v>130</v>
      </c>
      <c r="BX40" s="62">
        <f t="shared" ca="1" si="84"/>
        <v>500</v>
      </c>
      <c r="BY40" s="57">
        <f t="shared" ca="1" si="85"/>
        <v>20</v>
      </c>
      <c r="BZ40" s="57">
        <f t="shared" ca="1" si="86"/>
        <v>15</v>
      </c>
      <c r="CA40" s="102"/>
      <c r="CB40" s="57">
        <f t="shared" ca="1" si="87"/>
        <v>2500</v>
      </c>
      <c r="CC40" s="57">
        <f t="shared" ca="1" si="88"/>
        <v>15</v>
      </c>
      <c r="CD40" s="57">
        <f t="shared" ca="1" si="89"/>
        <v>20</v>
      </c>
      <c r="CE40" s="57">
        <f t="shared" ca="1" si="90"/>
        <v>300</v>
      </c>
      <c r="CF40" s="57">
        <f t="shared" ca="1" si="91"/>
        <v>1600</v>
      </c>
      <c r="CG40" s="57">
        <f t="shared" ca="1" si="92"/>
        <v>12</v>
      </c>
      <c r="CH40" s="57">
        <f t="shared" ca="1" si="93"/>
        <v>800</v>
      </c>
      <c r="CI40" s="57">
        <f t="shared" ca="1" si="94"/>
        <v>150</v>
      </c>
      <c r="CJ40" s="57">
        <f t="shared" ca="1" si="95"/>
        <v>12</v>
      </c>
      <c r="CK40" s="57">
        <f t="shared" ca="1" si="96"/>
        <v>20</v>
      </c>
      <c r="CL40" s="57">
        <f t="shared" ca="1" si="97"/>
        <v>700</v>
      </c>
      <c r="CM40" s="57">
        <f t="shared" ca="1" si="98"/>
        <v>450</v>
      </c>
      <c r="CN40" s="57">
        <f t="shared" ca="1" si="99"/>
        <v>20</v>
      </c>
      <c r="CO40" s="102"/>
      <c r="CP40" s="100"/>
      <c r="CQ40" s="57">
        <f t="shared" ca="1" si="101"/>
        <v>3500</v>
      </c>
      <c r="CR40" s="57">
        <f t="shared" ca="1" si="102"/>
        <v>1600</v>
      </c>
      <c r="CS40" s="57">
        <f t="shared" ca="1" si="103"/>
        <v>10</v>
      </c>
      <c r="CT40" s="57">
        <f t="shared" ca="1" si="104"/>
        <v>12</v>
      </c>
      <c r="CU40" s="57">
        <f t="shared" ca="1" si="105"/>
        <v>30</v>
      </c>
      <c r="CV40" s="57">
        <f t="shared" ca="1" si="106"/>
        <v>15</v>
      </c>
      <c r="CW40" s="57">
        <f t="shared" ca="1" si="107"/>
        <v>10</v>
      </c>
      <c r="CX40" s="57">
        <f t="shared" ca="1" si="108"/>
        <v>10</v>
      </c>
      <c r="CY40" s="57">
        <f t="shared" ca="1" si="109"/>
        <v>1000</v>
      </c>
      <c r="CZ40" s="57">
        <f t="shared" ca="1" si="110"/>
        <v>4200</v>
      </c>
      <c r="DA40" s="57">
        <f t="shared" ca="1" si="111"/>
        <v>15</v>
      </c>
      <c r="DB40" s="57">
        <f t="shared" ca="1" si="112"/>
        <v>350</v>
      </c>
      <c r="DC40" s="57">
        <f t="shared" ca="1" si="113"/>
        <v>120</v>
      </c>
      <c r="DD40" s="57">
        <f t="shared" ca="1" si="114"/>
        <v>250</v>
      </c>
      <c r="DE40" s="101"/>
      <c r="DF40" s="101"/>
      <c r="DG40" s="100"/>
      <c r="DH40" s="57">
        <f t="shared" ca="1" si="61"/>
        <v>800</v>
      </c>
      <c r="DI40" s="57">
        <f t="shared" ca="1" si="62"/>
        <v>4500</v>
      </c>
      <c r="DJ40" s="57">
        <f t="shared" ca="1" si="115"/>
        <v>2000</v>
      </c>
      <c r="DK40" s="100" t="str">
        <f t="shared" ca="1" si="64"/>
        <v>-</v>
      </c>
      <c r="DL40" s="57">
        <f t="shared" ca="1" si="65"/>
        <v>300</v>
      </c>
      <c r="DM40" s="57">
        <f t="shared" ca="1" si="66"/>
        <v>300</v>
      </c>
      <c r="DN40" s="57">
        <f t="shared" ca="1" si="67"/>
        <v>6000</v>
      </c>
      <c r="DO40" s="57">
        <f t="shared" ca="1" si="68"/>
        <v>5000</v>
      </c>
      <c r="DP40" s="57">
        <f t="shared" ca="1" si="69"/>
        <v>3000</v>
      </c>
      <c r="DQ40" s="100"/>
      <c r="DR40" s="57">
        <f t="shared" ca="1" si="116"/>
        <v>15</v>
      </c>
      <c r="DS40" s="57">
        <f t="shared" ca="1" si="117"/>
        <v>15</v>
      </c>
      <c r="DT40" s="57">
        <f t="shared" ca="1" si="118"/>
        <v>15</v>
      </c>
      <c r="DU40" s="185"/>
      <c r="DV40" s="62">
        <f t="shared" ca="1" si="119"/>
        <v>250</v>
      </c>
      <c r="DW40" s="82">
        <f t="shared" ca="1" si="120"/>
        <v>200</v>
      </c>
      <c r="DX40" s="82">
        <f t="shared" ca="1" si="121"/>
        <v>30</v>
      </c>
      <c r="DZ40" s="200"/>
      <c r="EA40" s="169" t="s">
        <v>206</v>
      </c>
      <c r="EB40" s="173">
        <v>85.103999999999999</v>
      </c>
    </row>
    <row r="41" spans="1:132" x14ac:dyDescent="0.15">
      <c r="A41" s="59" t="s">
        <v>636</v>
      </c>
      <c r="B41" s="56">
        <f t="shared" ca="1" si="72"/>
        <v>42639</v>
      </c>
      <c r="C41" s="103"/>
      <c r="D41" s="103"/>
      <c r="E41" s="68">
        <f t="shared" ca="1" si="0"/>
        <v>55.751999999999995</v>
      </c>
      <c r="F41" s="68">
        <f t="shared" ca="1" si="73"/>
        <v>53.712000000000003</v>
      </c>
      <c r="G41" s="103"/>
      <c r="H41" s="103"/>
      <c r="I41" s="68">
        <f t="shared" ca="1" si="1"/>
        <v>53.064999999999991</v>
      </c>
      <c r="J41" s="68">
        <f t="shared" ca="1" si="2"/>
        <v>47.153999999999996</v>
      </c>
      <c r="K41" s="103"/>
      <c r="L41" s="68">
        <f t="shared" ca="1" si="4"/>
        <v>72.138000000000005</v>
      </c>
      <c r="M41" s="68">
        <f t="shared" ca="1" si="5"/>
        <v>64.817000000000007</v>
      </c>
      <c r="N41" s="68">
        <f t="shared" ca="1" si="6"/>
        <v>72.256</v>
      </c>
      <c r="O41" s="68">
        <f t="shared" ca="1" si="7"/>
        <v>66.813000000000002</v>
      </c>
      <c r="P41" s="103"/>
      <c r="Q41" s="68">
        <f t="shared" ca="1" si="9"/>
        <v>54.814999999999998</v>
      </c>
      <c r="R41" s="68">
        <f t="shared" ca="1" si="10"/>
        <v>53.250999999999991</v>
      </c>
      <c r="S41" s="68">
        <f t="shared" ca="1" si="11"/>
        <v>66.948000000000008</v>
      </c>
      <c r="T41" s="68">
        <f t="shared" ca="1" si="12"/>
        <v>56.788000000000004</v>
      </c>
      <c r="U41" s="68">
        <f t="shared" ca="1" si="13"/>
        <v>52.510000000000005</v>
      </c>
      <c r="V41" s="68">
        <f t="shared" ca="1" si="14"/>
        <v>51.503</v>
      </c>
      <c r="W41" s="68">
        <f t="shared" ca="1" si="15"/>
        <v>45.370000000000005</v>
      </c>
      <c r="X41" s="68">
        <f t="shared" ca="1" si="74"/>
        <v>57.879000000000005</v>
      </c>
      <c r="Y41" s="68">
        <f t="shared" ca="1" si="16"/>
        <v>55.345000000000006</v>
      </c>
      <c r="Z41" s="68">
        <f t="shared" ca="1" si="75"/>
        <v>50.820999999999998</v>
      </c>
      <c r="AA41" s="68">
        <f t="shared" ca="1" si="17"/>
        <v>51.042000000000002</v>
      </c>
      <c r="AB41" s="68">
        <f t="shared" ca="1" si="18"/>
        <v>50.121000000000002</v>
      </c>
      <c r="AC41" s="68">
        <f t="shared" ca="1" si="19"/>
        <v>50.938000000000002</v>
      </c>
      <c r="AD41" s="103"/>
      <c r="AE41" s="68">
        <f t="shared" ca="1" si="21"/>
        <v>70.873000000000005</v>
      </c>
      <c r="AF41" s="68">
        <f t="shared" ca="1" si="22"/>
        <v>73.097000000000008</v>
      </c>
      <c r="AG41" s="68">
        <f t="shared" ca="1" si="23"/>
        <v>67.153999999999996</v>
      </c>
      <c r="AH41" s="68">
        <f t="shared" ca="1" si="24"/>
        <v>60.989000000000004</v>
      </c>
      <c r="AI41" s="68">
        <f t="shared" ca="1" si="25"/>
        <v>60.920999999999999</v>
      </c>
      <c r="AJ41" s="68">
        <f t="shared" ca="1" si="26"/>
        <v>55.350999999999999</v>
      </c>
      <c r="AK41" s="68">
        <f t="shared" ca="1" si="27"/>
        <v>51.614999999999995</v>
      </c>
      <c r="AL41" s="68">
        <f t="shared" ca="1" si="28"/>
        <v>51.481000000000002</v>
      </c>
      <c r="AM41" s="68">
        <f t="shared" ca="1" si="29"/>
        <v>73.215000000000003</v>
      </c>
      <c r="AN41" s="68">
        <f t="shared" ca="1" si="30"/>
        <v>70.739000000000004</v>
      </c>
      <c r="AO41" s="68">
        <f t="shared" ca="1" si="31"/>
        <v>60.078999999999994</v>
      </c>
      <c r="AP41" s="68">
        <f t="shared" ca="1" si="32"/>
        <v>55.942</v>
      </c>
      <c r="AQ41" s="68">
        <f t="shared" ca="1" si="33"/>
        <v>55.626000000000005</v>
      </c>
      <c r="AR41" s="68">
        <f t="shared" ca="1" si="34"/>
        <v>53.21</v>
      </c>
      <c r="AS41" s="68">
        <f t="shared" ca="1" si="35"/>
        <v>49.645000000000003</v>
      </c>
      <c r="AT41" s="80">
        <f t="shared" ca="1" si="36"/>
        <v>84.835999999999999</v>
      </c>
      <c r="AU41" s="80">
        <f t="shared" ca="1" si="37"/>
        <v>81.305999999999997</v>
      </c>
      <c r="AV41" s="80">
        <f t="shared" ca="1" si="38"/>
        <v>79.472999999999999</v>
      </c>
      <c r="AW41" s="80">
        <f t="shared" ca="1" si="39"/>
        <v>79.326999999999998</v>
      </c>
      <c r="AX41" s="80">
        <f t="shared" ca="1" si="40"/>
        <v>76.843999999999994</v>
      </c>
      <c r="AY41" s="80">
        <f t="shared" ca="1" si="41"/>
        <v>66.866</v>
      </c>
      <c r="AZ41" s="103"/>
      <c r="BA41" s="103"/>
      <c r="BB41" s="80">
        <f t="shared" ca="1" si="43"/>
        <v>81.091999999999985</v>
      </c>
      <c r="BC41" s="80">
        <f t="shared" ca="1" si="44"/>
        <v>76.09</v>
      </c>
      <c r="BD41" s="80">
        <f t="shared" ca="1" si="45"/>
        <v>75.153999999999996</v>
      </c>
      <c r="BE41" s="80">
        <f t="shared" ca="1" si="46"/>
        <v>75.147999999999996</v>
      </c>
      <c r="BF41" s="103"/>
      <c r="BG41" s="69">
        <f t="shared" ca="1" si="48"/>
        <v>70.328999999999994</v>
      </c>
      <c r="BH41" s="69">
        <f t="shared" ca="1" si="49"/>
        <v>63.783999999999999</v>
      </c>
      <c r="BI41" s="69">
        <f t="shared" ca="1" si="50"/>
        <v>54.754999999999995</v>
      </c>
      <c r="BJ41" s="188"/>
      <c r="BK41" s="69">
        <f t="shared" ca="1" si="76"/>
        <v>50.753999999999998</v>
      </c>
      <c r="BL41" s="69">
        <f t="shared" ca="1" si="77"/>
        <v>48.593000000000004</v>
      </c>
      <c r="BM41" s="69">
        <f t="shared" ca="1" si="78"/>
        <v>50.85</v>
      </c>
      <c r="BN41" s="183"/>
      <c r="BO41" s="183"/>
      <c r="BP41" s="81">
        <f t="shared" ca="1" si="79"/>
        <v>750</v>
      </c>
      <c r="BQ41" s="61">
        <f t="shared" ca="1" si="80"/>
        <v>500</v>
      </c>
      <c r="BR41" s="102"/>
      <c r="BS41" s="102"/>
      <c r="BT41" s="57">
        <f t="shared" ca="1" si="81"/>
        <v>130</v>
      </c>
      <c r="BU41" s="57">
        <f t="shared" ca="1" si="82"/>
        <v>200</v>
      </c>
      <c r="BV41" s="185"/>
      <c r="BW41" s="82">
        <f t="shared" ca="1" si="83"/>
        <v>180</v>
      </c>
      <c r="BX41" s="62">
        <f t="shared" ca="1" si="84"/>
        <v>330</v>
      </c>
      <c r="BY41" s="57">
        <f t="shared" ca="1" si="85"/>
        <v>50</v>
      </c>
      <c r="BZ41" s="57">
        <f t="shared" ca="1" si="86"/>
        <v>20</v>
      </c>
      <c r="CA41" s="102"/>
      <c r="CB41" s="57">
        <f t="shared" ca="1" si="87"/>
        <v>2300</v>
      </c>
      <c r="CC41" s="57">
        <f t="shared" ca="1" si="88"/>
        <v>12</v>
      </c>
      <c r="CD41" s="57">
        <f t="shared" ca="1" si="89"/>
        <v>15</v>
      </c>
      <c r="CE41" s="57">
        <f t="shared" ca="1" si="90"/>
        <v>220</v>
      </c>
      <c r="CF41" s="57">
        <f t="shared" ca="1" si="91"/>
        <v>1700</v>
      </c>
      <c r="CG41" s="57">
        <f t="shared" ca="1" si="92"/>
        <v>12</v>
      </c>
      <c r="CH41" s="57">
        <f t="shared" ca="1" si="93"/>
        <v>700</v>
      </c>
      <c r="CI41" s="57">
        <f t="shared" ca="1" si="94"/>
        <v>150</v>
      </c>
      <c r="CJ41" s="57">
        <f t="shared" ca="1" si="95"/>
        <v>12</v>
      </c>
      <c r="CK41" s="57">
        <f t="shared" ca="1" si="96"/>
        <v>20</v>
      </c>
      <c r="CL41" s="57">
        <f t="shared" ca="1" si="97"/>
        <v>500</v>
      </c>
      <c r="CM41" s="57">
        <f t="shared" ca="1" si="98"/>
        <v>140</v>
      </c>
      <c r="CN41" s="57">
        <f t="shared" ca="1" si="99"/>
        <v>30</v>
      </c>
      <c r="CO41" s="102"/>
      <c r="CP41" s="100"/>
      <c r="CQ41" s="57">
        <f t="shared" ca="1" si="101"/>
        <v>2800</v>
      </c>
      <c r="CR41" s="57">
        <f t="shared" ca="1" si="102"/>
        <v>1400</v>
      </c>
      <c r="CS41" s="57">
        <f t="shared" ca="1" si="103"/>
        <v>10</v>
      </c>
      <c r="CT41" s="57">
        <f t="shared" ca="1" si="104"/>
        <v>30</v>
      </c>
      <c r="CU41" s="57">
        <f t="shared" ca="1" si="105"/>
        <v>30</v>
      </c>
      <c r="CV41" s="57">
        <f t="shared" ca="1" si="106"/>
        <v>15</v>
      </c>
      <c r="CW41" s="57">
        <f t="shared" ca="1" si="107"/>
        <v>10</v>
      </c>
      <c r="CX41" s="57">
        <f t="shared" ca="1" si="108"/>
        <v>12</v>
      </c>
      <c r="CY41" s="57">
        <f t="shared" ca="1" si="109"/>
        <v>1000</v>
      </c>
      <c r="CZ41" s="57">
        <f t="shared" ca="1" si="110"/>
        <v>3500</v>
      </c>
      <c r="DA41" s="57">
        <f t="shared" ca="1" si="111"/>
        <v>12</v>
      </c>
      <c r="DB41" s="57">
        <f t="shared" ca="1" si="112"/>
        <v>300</v>
      </c>
      <c r="DC41" s="57">
        <f t="shared" ca="1" si="113"/>
        <v>120</v>
      </c>
      <c r="DD41" s="57">
        <f t="shared" ca="1" si="114"/>
        <v>300</v>
      </c>
      <c r="DE41" s="101"/>
      <c r="DF41" s="101"/>
      <c r="DG41" s="57">
        <f t="shared" ca="1" si="60"/>
        <v>1600</v>
      </c>
      <c r="DH41" s="57">
        <f t="shared" ca="1" si="61"/>
        <v>1600</v>
      </c>
      <c r="DI41" s="57">
        <f t="shared" ca="1" si="62"/>
        <v>3000</v>
      </c>
      <c r="DJ41" s="57">
        <f t="shared" ca="1" si="115"/>
        <v>2200</v>
      </c>
      <c r="DK41" s="100" t="str">
        <f t="shared" ca="1" si="64"/>
        <v>-</v>
      </c>
      <c r="DL41" s="100"/>
      <c r="DM41" s="57">
        <f t="shared" ca="1" si="66"/>
        <v>250</v>
      </c>
      <c r="DN41" s="57">
        <f t="shared" ca="1" si="67"/>
        <v>6000</v>
      </c>
      <c r="DO41" s="57">
        <f t="shared" ca="1" si="68"/>
        <v>4000</v>
      </c>
      <c r="DP41" s="57">
        <f t="shared" ca="1" si="69"/>
        <v>1200</v>
      </c>
      <c r="DQ41" s="100"/>
      <c r="DR41" s="57">
        <f t="shared" ca="1" si="116"/>
        <v>12</v>
      </c>
      <c r="DS41" s="57">
        <f t="shared" ca="1" si="117"/>
        <v>15</v>
      </c>
      <c r="DT41" s="57">
        <f t="shared" ca="1" si="118"/>
        <v>12</v>
      </c>
      <c r="DU41" s="185"/>
      <c r="DV41" s="62">
        <f t="shared" ca="1" si="119"/>
        <v>280</v>
      </c>
      <c r="DW41" s="82">
        <f t="shared" ca="1" si="120"/>
        <v>220</v>
      </c>
      <c r="DX41" s="82">
        <f t="shared" ca="1" si="121"/>
        <v>30</v>
      </c>
      <c r="DZ41" s="200"/>
      <c r="EA41" s="169" t="s">
        <v>207</v>
      </c>
      <c r="EB41" s="173">
        <v>85.061999999999998</v>
      </c>
    </row>
    <row r="42" spans="1:132" x14ac:dyDescent="0.15">
      <c r="A42" s="59" t="s">
        <v>637</v>
      </c>
      <c r="B42" s="56">
        <f t="shared" ca="1" si="72"/>
        <v>42646</v>
      </c>
      <c r="C42" s="103"/>
      <c r="D42" s="103"/>
      <c r="E42" s="68">
        <f t="shared" ca="1" si="0"/>
        <v>55.688000000000002</v>
      </c>
      <c r="F42" s="68">
        <f t="shared" ca="1" si="73"/>
        <v>53.34</v>
      </c>
      <c r="G42" s="103"/>
      <c r="H42" s="103"/>
      <c r="I42" s="68">
        <f t="shared" ca="1" si="1"/>
        <v>52.73899999999999</v>
      </c>
      <c r="J42" s="68">
        <f t="shared" ca="1" si="2"/>
        <v>47.081000000000003</v>
      </c>
      <c r="K42" s="103"/>
      <c r="L42" s="68">
        <f t="shared" ca="1" si="4"/>
        <v>72.114999999999995</v>
      </c>
      <c r="M42" s="68">
        <f t="shared" ca="1" si="5"/>
        <v>64.878999999999991</v>
      </c>
      <c r="N42" s="68">
        <f t="shared" ca="1" si="6"/>
        <v>72.330999999999989</v>
      </c>
      <c r="O42" s="68">
        <f t="shared" ca="1" si="7"/>
        <v>66.766000000000005</v>
      </c>
      <c r="P42" s="103"/>
      <c r="Q42" s="68">
        <f t="shared" ca="1" si="9"/>
        <v>54.875</v>
      </c>
      <c r="R42" s="68">
        <f t="shared" ca="1" si="10"/>
        <v>52.986999999999995</v>
      </c>
      <c r="S42" s="68">
        <f t="shared" ca="1" si="11"/>
        <v>65.989000000000004</v>
      </c>
      <c r="T42" s="68">
        <f t="shared" ca="1" si="12"/>
        <v>56.889000000000003</v>
      </c>
      <c r="U42" s="68">
        <f t="shared" ca="1" si="13"/>
        <v>52.571000000000005</v>
      </c>
      <c r="V42" s="68">
        <f t="shared" ca="1" si="14"/>
        <v>51.393000000000001</v>
      </c>
      <c r="W42" s="68">
        <f t="shared" ca="1" si="15"/>
        <v>44.89</v>
      </c>
      <c r="X42" s="68">
        <f t="shared" ca="1" si="74"/>
        <v>57.653000000000006</v>
      </c>
      <c r="Y42" s="68">
        <f t="shared" ca="1" si="16"/>
        <v>54.094000000000001</v>
      </c>
      <c r="Z42" s="68">
        <f t="shared" ca="1" si="75"/>
        <v>50.726999999999997</v>
      </c>
      <c r="AA42" s="68">
        <f t="shared" ca="1" si="17"/>
        <v>51.774000000000001</v>
      </c>
      <c r="AB42" s="68">
        <f t="shared" ca="1" si="18"/>
        <v>50.305999999999997</v>
      </c>
      <c r="AC42" s="68">
        <f t="shared" ca="1" si="19"/>
        <v>50.850999999999999</v>
      </c>
      <c r="AD42" s="103"/>
      <c r="AE42" s="68">
        <f t="shared" ca="1" si="21"/>
        <v>70.881</v>
      </c>
      <c r="AF42" s="68">
        <f t="shared" ca="1" si="22"/>
        <v>73.111999999999995</v>
      </c>
      <c r="AG42" s="68">
        <f t="shared" ca="1" si="23"/>
        <v>67.138000000000005</v>
      </c>
      <c r="AH42" s="68">
        <f t="shared" ca="1" si="24"/>
        <v>60.849000000000004</v>
      </c>
      <c r="AI42" s="68">
        <f t="shared" ca="1" si="25"/>
        <v>60.853000000000002</v>
      </c>
      <c r="AJ42" s="68">
        <f t="shared" ca="1" si="26"/>
        <v>55.572000000000003</v>
      </c>
      <c r="AK42" s="68">
        <f t="shared" ca="1" si="27"/>
        <v>51.710999999999999</v>
      </c>
      <c r="AL42" s="68">
        <f t="shared" ca="1" si="28"/>
        <v>51.377000000000002</v>
      </c>
      <c r="AM42" s="68">
        <f t="shared" ca="1" si="29"/>
        <v>73.378</v>
      </c>
      <c r="AN42" s="68">
        <f t="shared" ca="1" si="30"/>
        <v>70.674999999999997</v>
      </c>
      <c r="AO42" s="68">
        <f t="shared" ca="1" si="31"/>
        <v>60.414000000000001</v>
      </c>
      <c r="AP42" s="68">
        <f t="shared" ca="1" si="32"/>
        <v>55.552999999999997</v>
      </c>
      <c r="AQ42" s="68">
        <f t="shared" ca="1" si="33"/>
        <v>56.153000000000006</v>
      </c>
      <c r="AR42" s="68">
        <f t="shared" ca="1" si="34"/>
        <v>52.606999999999999</v>
      </c>
      <c r="AS42" s="68">
        <f t="shared" ca="1" si="35"/>
        <v>49.567</v>
      </c>
      <c r="AT42" s="80">
        <f t="shared" ca="1" si="36"/>
        <v>89.994</v>
      </c>
      <c r="AU42" s="80">
        <f t="shared" ca="1" si="37"/>
        <v>81.162999999999997</v>
      </c>
      <c r="AV42" s="80">
        <f t="shared" ca="1" si="38"/>
        <v>79.561000000000007</v>
      </c>
      <c r="AW42" s="80">
        <f t="shared" ca="1" si="39"/>
        <v>79.489000000000004</v>
      </c>
      <c r="AX42" s="80">
        <f t="shared" ca="1" si="40"/>
        <v>76.742000000000004</v>
      </c>
      <c r="AY42" s="80">
        <f t="shared" ca="1" si="41"/>
        <v>66.728999999999999</v>
      </c>
      <c r="AZ42" s="103"/>
      <c r="BA42" s="80">
        <f t="shared" ca="1" si="42"/>
        <v>87.316000000000003</v>
      </c>
      <c r="BB42" s="80">
        <f t="shared" ca="1" si="43"/>
        <v>81.728999999999985</v>
      </c>
      <c r="BC42" s="80">
        <f t="shared" ca="1" si="44"/>
        <v>76.546999999999997</v>
      </c>
      <c r="BD42" s="80">
        <f t="shared" ca="1" si="45"/>
        <v>74.97</v>
      </c>
      <c r="BE42" s="80">
        <f t="shared" ca="1" si="46"/>
        <v>75.581000000000003</v>
      </c>
      <c r="BF42" s="103"/>
      <c r="BG42" s="69">
        <f t="shared" ca="1" si="48"/>
        <v>70.203999999999994</v>
      </c>
      <c r="BH42" s="69">
        <f t="shared" ca="1" si="49"/>
        <v>63.783999999999999</v>
      </c>
      <c r="BI42" s="69">
        <f t="shared" ca="1" si="50"/>
        <v>54.682999999999993</v>
      </c>
      <c r="BJ42" s="188"/>
      <c r="BK42" s="69">
        <f t="shared" ca="1" si="76"/>
        <v>51.582999999999998</v>
      </c>
      <c r="BL42" s="69">
        <f t="shared" ca="1" si="77"/>
        <v>48.558000000000007</v>
      </c>
      <c r="BM42" s="69">
        <f t="shared" ca="1" si="78"/>
        <v>50.637</v>
      </c>
      <c r="BN42" s="183"/>
      <c r="BO42" s="183"/>
      <c r="BP42" s="81">
        <f t="shared" ca="1" si="79"/>
        <v>700</v>
      </c>
      <c r="BQ42" s="61">
        <f t="shared" ca="1" si="80"/>
        <v>600</v>
      </c>
      <c r="BR42" s="102"/>
      <c r="BS42" s="102"/>
      <c r="BT42" s="57">
        <f t="shared" ca="1" si="81"/>
        <v>120</v>
      </c>
      <c r="BU42" s="57">
        <f t="shared" ca="1" si="82"/>
        <v>200</v>
      </c>
      <c r="BV42" s="185"/>
      <c r="BW42" s="82">
        <f t="shared" ca="1" si="83"/>
        <v>150</v>
      </c>
      <c r="BX42" s="62">
        <f t="shared" ca="1" si="84"/>
        <v>450</v>
      </c>
      <c r="BY42" s="57">
        <f t="shared" ca="1" si="85"/>
        <v>12</v>
      </c>
      <c r="BZ42" s="57">
        <f t="shared" ca="1" si="86"/>
        <v>12</v>
      </c>
      <c r="CA42" s="102"/>
      <c r="CB42" s="57">
        <f t="shared" ca="1" si="87"/>
        <v>2400</v>
      </c>
      <c r="CC42" s="57">
        <f t="shared" ca="1" si="88"/>
        <v>12</v>
      </c>
      <c r="CD42" s="57">
        <f t="shared" ca="1" si="89"/>
        <v>15</v>
      </c>
      <c r="CE42" s="57">
        <f t="shared" ca="1" si="90"/>
        <v>250</v>
      </c>
      <c r="CF42" s="57">
        <f t="shared" ca="1" si="91"/>
        <v>1700</v>
      </c>
      <c r="CG42" s="57">
        <f t="shared" ca="1" si="92"/>
        <v>10</v>
      </c>
      <c r="CH42" s="57">
        <f t="shared" ca="1" si="93"/>
        <v>700</v>
      </c>
      <c r="CI42" s="57">
        <f t="shared" ca="1" si="94"/>
        <v>150</v>
      </c>
      <c r="CJ42" s="57">
        <f t="shared" ca="1" si="95"/>
        <v>10</v>
      </c>
      <c r="CK42" s="57">
        <f t="shared" ca="1" si="96"/>
        <v>20</v>
      </c>
      <c r="CL42" s="57">
        <f t="shared" ca="1" si="97"/>
        <v>600</v>
      </c>
      <c r="CM42" s="57">
        <f t="shared" ca="1" si="98"/>
        <v>600</v>
      </c>
      <c r="CN42" s="57">
        <f t="shared" ca="1" si="99"/>
        <v>20</v>
      </c>
      <c r="CO42" s="102"/>
      <c r="CP42" s="100"/>
      <c r="CQ42" s="57">
        <f t="shared" ca="1" si="101"/>
        <v>3500</v>
      </c>
      <c r="CR42" s="57">
        <f t="shared" ca="1" si="102"/>
        <v>1600</v>
      </c>
      <c r="CS42" s="57">
        <f t="shared" ca="1" si="103"/>
        <v>10</v>
      </c>
      <c r="CT42" s="57">
        <f t="shared" ca="1" si="104"/>
        <v>25</v>
      </c>
      <c r="CU42" s="57">
        <f t="shared" ca="1" si="105"/>
        <v>30</v>
      </c>
      <c r="CV42" s="57">
        <f t="shared" ca="1" si="106"/>
        <v>15</v>
      </c>
      <c r="CW42" s="57">
        <f t="shared" ca="1" si="107"/>
        <v>10</v>
      </c>
      <c r="CX42" s="57">
        <f t="shared" ca="1" si="108"/>
        <v>12</v>
      </c>
      <c r="CY42" s="57">
        <f t="shared" ca="1" si="109"/>
        <v>1000</v>
      </c>
      <c r="CZ42" s="57">
        <f t="shared" ca="1" si="110"/>
        <v>4800</v>
      </c>
      <c r="DA42" s="57">
        <f t="shared" ca="1" si="111"/>
        <v>12</v>
      </c>
      <c r="DB42" s="57">
        <f t="shared" ca="1" si="112"/>
        <v>800</v>
      </c>
      <c r="DC42" s="57">
        <f t="shared" ca="1" si="113"/>
        <v>120</v>
      </c>
      <c r="DD42" s="57">
        <f t="shared" ca="1" si="114"/>
        <v>250</v>
      </c>
      <c r="DE42" s="101"/>
      <c r="DF42" s="101"/>
      <c r="DG42" s="57">
        <f t="shared" ca="1" si="60"/>
        <v>3000</v>
      </c>
      <c r="DH42" s="57">
        <f t="shared" ca="1" si="61"/>
        <v>1000</v>
      </c>
      <c r="DI42" s="57">
        <f t="shared" ca="1" si="62"/>
        <v>4500</v>
      </c>
      <c r="DJ42" s="57">
        <f t="shared" ca="1" si="115"/>
        <v>2000</v>
      </c>
      <c r="DK42" s="100" t="str">
        <f t="shared" ca="1" si="64"/>
        <v>-</v>
      </c>
      <c r="DL42" s="57">
        <f t="shared" ca="1" si="65"/>
        <v>600</v>
      </c>
      <c r="DM42" s="57">
        <f t="shared" ca="1" si="66"/>
        <v>400</v>
      </c>
      <c r="DN42" s="57">
        <f t="shared" ca="1" si="67"/>
        <v>6000</v>
      </c>
      <c r="DO42" s="57">
        <f t="shared" ca="1" si="68"/>
        <v>5000</v>
      </c>
      <c r="DP42" s="57">
        <f t="shared" ca="1" si="69"/>
        <v>1400</v>
      </c>
      <c r="DQ42" s="100"/>
      <c r="DR42" s="57">
        <f t="shared" ca="1" si="116"/>
        <v>15</v>
      </c>
      <c r="DS42" s="57">
        <f t="shared" ca="1" si="117"/>
        <v>15</v>
      </c>
      <c r="DT42" s="57">
        <f t="shared" ca="1" si="118"/>
        <v>15</v>
      </c>
      <c r="DU42" s="185"/>
      <c r="DV42" s="62">
        <f t="shared" ca="1" si="119"/>
        <v>250</v>
      </c>
      <c r="DW42" s="82">
        <f t="shared" ca="1" si="120"/>
        <v>200</v>
      </c>
      <c r="DX42" s="82">
        <f t="shared" ca="1" si="121"/>
        <v>30</v>
      </c>
      <c r="DZ42" s="201"/>
      <c r="EA42" s="64" t="s">
        <v>208</v>
      </c>
      <c r="EB42" s="174">
        <v>85.106999999999999</v>
      </c>
    </row>
    <row r="43" spans="1:132" x14ac:dyDescent="0.15">
      <c r="A43" s="59" t="s">
        <v>638</v>
      </c>
      <c r="B43" s="83">
        <f t="shared" ca="1" si="72"/>
        <v>42654</v>
      </c>
      <c r="C43" s="103"/>
      <c r="D43" s="103"/>
      <c r="E43" s="68">
        <f t="shared" ca="1" si="0"/>
        <v>55.67</v>
      </c>
      <c r="F43" s="68">
        <f t="shared" ca="1" si="73"/>
        <v>54.615000000000002</v>
      </c>
      <c r="G43" s="103"/>
      <c r="H43" s="103"/>
      <c r="I43" s="68">
        <f t="shared" ca="1" si="1"/>
        <v>53.036999999999992</v>
      </c>
      <c r="J43" s="68">
        <f t="shared" ca="1" si="2"/>
        <v>48.447999999999993</v>
      </c>
      <c r="K43" s="103"/>
      <c r="L43" s="68">
        <f t="shared" ca="1" si="4"/>
        <v>72.204999999999998</v>
      </c>
      <c r="M43" s="68">
        <f t="shared" ca="1" si="5"/>
        <v>64.891999999999996</v>
      </c>
      <c r="N43" s="68">
        <f t="shared" ca="1" si="6"/>
        <v>71.752999999999986</v>
      </c>
      <c r="O43" s="68">
        <f t="shared" ca="1" si="7"/>
        <v>66.376000000000005</v>
      </c>
      <c r="P43" s="103"/>
      <c r="Q43" s="68">
        <f t="shared" ca="1" si="9"/>
        <v>54.609000000000002</v>
      </c>
      <c r="R43" s="68">
        <f t="shared" ca="1" si="10"/>
        <v>53.670999999999992</v>
      </c>
      <c r="S43" s="68">
        <f t="shared" ca="1" si="11"/>
        <v>63.886000000000003</v>
      </c>
      <c r="T43" s="68">
        <f t="shared" ca="1" si="12"/>
        <v>56.094000000000008</v>
      </c>
      <c r="U43" s="68">
        <f t="shared" ca="1" si="13"/>
        <v>52.408000000000001</v>
      </c>
      <c r="V43" s="68">
        <f t="shared" ca="1" si="14"/>
        <v>51.956000000000003</v>
      </c>
      <c r="W43" s="68">
        <f t="shared" ca="1" si="15"/>
        <v>45.908000000000001</v>
      </c>
      <c r="X43" s="68">
        <f t="shared" ca="1" si="74"/>
        <v>57.194000000000003</v>
      </c>
      <c r="Y43" s="68">
        <f t="shared" ca="1" si="16"/>
        <v>53.981999999999999</v>
      </c>
      <c r="Z43" s="68">
        <f t="shared" ca="1" si="75"/>
        <v>51.882999999999996</v>
      </c>
      <c r="AA43" s="68">
        <f t="shared" ca="1" si="17"/>
        <v>51.315000000000005</v>
      </c>
      <c r="AB43" s="68">
        <f t="shared" ca="1" si="18"/>
        <v>50.124000000000002</v>
      </c>
      <c r="AC43" s="68">
        <f t="shared" ca="1" si="19"/>
        <v>51.195</v>
      </c>
      <c r="AD43" s="103"/>
      <c r="AE43" s="68">
        <f t="shared" ca="1" si="21"/>
        <v>70.873000000000005</v>
      </c>
      <c r="AF43" s="68">
        <f t="shared" ca="1" si="22"/>
        <v>73.254000000000005</v>
      </c>
      <c r="AG43" s="68">
        <f t="shared" ca="1" si="23"/>
        <v>67.266999999999996</v>
      </c>
      <c r="AH43" s="68">
        <f t="shared" ca="1" si="24"/>
        <v>60.814</v>
      </c>
      <c r="AI43" s="68">
        <f t="shared" ca="1" si="25"/>
        <v>60.675000000000004</v>
      </c>
      <c r="AJ43" s="68">
        <f t="shared" ca="1" si="26"/>
        <v>55.277000000000001</v>
      </c>
      <c r="AK43" s="68">
        <f t="shared" ca="1" si="27"/>
        <v>51.575999999999993</v>
      </c>
      <c r="AL43" s="68">
        <f t="shared" ca="1" si="28"/>
        <v>51.822000000000003</v>
      </c>
      <c r="AM43" s="68">
        <f t="shared" ca="1" si="29"/>
        <v>73.109000000000009</v>
      </c>
      <c r="AN43" s="68">
        <f t="shared" ca="1" si="30"/>
        <v>70.668999999999997</v>
      </c>
      <c r="AO43" s="68">
        <f t="shared" ca="1" si="31"/>
        <v>60.335999999999999</v>
      </c>
      <c r="AP43" s="68">
        <f t="shared" ca="1" si="32"/>
        <v>56.085000000000001</v>
      </c>
      <c r="AQ43" s="68">
        <f t="shared" ca="1" si="33"/>
        <v>54.477000000000004</v>
      </c>
      <c r="AR43" s="68">
        <f t="shared" ca="1" si="34"/>
        <v>52.881999999999998</v>
      </c>
      <c r="AS43" s="68">
        <f t="shared" ca="1" si="35"/>
        <v>50.972999999999999</v>
      </c>
      <c r="AT43" s="80">
        <f t="shared" ca="1" si="36"/>
        <v>84.887</v>
      </c>
      <c r="AU43" s="80">
        <f t="shared" ca="1" si="37"/>
        <v>81.313000000000002</v>
      </c>
      <c r="AV43" s="80">
        <f t="shared" ca="1" si="38"/>
        <v>79.647999999999996</v>
      </c>
      <c r="AW43" s="80">
        <f t="shared" ca="1" si="39"/>
        <v>79.558999999999997</v>
      </c>
      <c r="AX43" s="80">
        <f t="shared" ca="1" si="40"/>
        <v>76.867000000000004</v>
      </c>
      <c r="AY43" s="80">
        <f t="shared" ca="1" si="41"/>
        <v>67.00800000000001</v>
      </c>
      <c r="AZ43" s="103"/>
      <c r="BA43" s="80">
        <f t="shared" ca="1" si="42"/>
        <v>86.625</v>
      </c>
      <c r="BB43" s="80">
        <f t="shared" ca="1" si="43"/>
        <v>80.834999999999994</v>
      </c>
      <c r="BC43" s="80">
        <f t="shared" ca="1" si="44"/>
        <v>76.503999999999991</v>
      </c>
      <c r="BD43" s="80">
        <f t="shared" ca="1" si="45"/>
        <v>75.367999999999995</v>
      </c>
      <c r="BE43" s="80">
        <f t="shared" ca="1" si="46"/>
        <v>75.332999999999998</v>
      </c>
      <c r="BF43" s="103"/>
      <c r="BG43" s="69">
        <f t="shared" ca="1" si="48"/>
        <v>70.24199999999999</v>
      </c>
      <c r="BH43" s="69">
        <f t="shared" ca="1" si="49"/>
        <v>63.768000000000001</v>
      </c>
      <c r="BI43" s="69">
        <f t="shared" ca="1" si="50"/>
        <v>58.954999999999998</v>
      </c>
      <c r="BJ43" s="188"/>
      <c r="BK43" s="69">
        <f t="shared" ca="1" si="76"/>
        <v>54.482999999999997</v>
      </c>
      <c r="BL43" s="69">
        <f t="shared" ca="1" si="77"/>
        <v>49.493000000000009</v>
      </c>
      <c r="BM43" s="69">
        <f t="shared" ca="1" si="78"/>
        <v>51.087000000000003</v>
      </c>
      <c r="BN43" s="183"/>
      <c r="BO43" s="183"/>
      <c r="BP43" s="81">
        <f t="shared" ca="1" si="79"/>
        <v>380</v>
      </c>
      <c r="BQ43" s="61">
        <f t="shared" ca="1" si="80"/>
        <v>400</v>
      </c>
      <c r="BR43" s="102"/>
      <c r="BS43" s="102"/>
      <c r="BT43" s="57">
        <f t="shared" ca="1" si="81"/>
        <v>125</v>
      </c>
      <c r="BU43" s="57">
        <f t="shared" ca="1" si="82"/>
        <v>220</v>
      </c>
      <c r="BV43" s="185"/>
      <c r="BW43" s="82">
        <f t="shared" ca="1" si="83"/>
        <v>180</v>
      </c>
      <c r="BX43" s="62">
        <f t="shared" ca="1" si="84"/>
        <v>160</v>
      </c>
      <c r="BY43" s="57">
        <f t="shared" ca="1" si="85"/>
        <v>60</v>
      </c>
      <c r="BZ43" s="57">
        <f t="shared" ca="1" si="86"/>
        <v>25</v>
      </c>
      <c r="CA43" s="102"/>
      <c r="CB43" s="57">
        <f t="shared" ca="1" si="87"/>
        <v>2000</v>
      </c>
      <c r="CC43" s="57">
        <f t="shared" ca="1" si="88"/>
        <v>20</v>
      </c>
      <c r="CD43" s="57">
        <f t="shared" ca="1" si="89"/>
        <v>15</v>
      </c>
      <c r="CE43" s="57">
        <f t="shared" ca="1" si="90"/>
        <v>330</v>
      </c>
      <c r="CF43" s="57">
        <f t="shared" ca="1" si="91"/>
        <v>1700</v>
      </c>
      <c r="CG43" s="57">
        <f t="shared" ca="1" si="92"/>
        <v>12</v>
      </c>
      <c r="CH43" s="57">
        <f t="shared" ca="1" si="93"/>
        <v>700</v>
      </c>
      <c r="CI43" s="57">
        <f t="shared" ca="1" si="94"/>
        <v>180</v>
      </c>
      <c r="CJ43" s="57">
        <f t="shared" ca="1" si="95"/>
        <v>12</v>
      </c>
      <c r="CK43" s="57">
        <f t="shared" ca="1" si="96"/>
        <v>20</v>
      </c>
      <c r="CL43" s="57">
        <f t="shared" ca="1" si="97"/>
        <v>900</v>
      </c>
      <c r="CM43" s="57">
        <f t="shared" ca="1" si="98"/>
        <v>400</v>
      </c>
      <c r="CN43" s="57">
        <f t="shared" ca="1" si="99"/>
        <v>30</v>
      </c>
      <c r="CO43" s="102"/>
      <c r="CP43" s="100"/>
      <c r="CQ43" s="57">
        <f t="shared" ca="1" si="101"/>
        <v>3800</v>
      </c>
      <c r="CR43" s="57">
        <f t="shared" ca="1" si="102"/>
        <v>1600</v>
      </c>
      <c r="CS43" s="57">
        <f t="shared" ca="1" si="103"/>
        <v>10</v>
      </c>
      <c r="CT43" s="57">
        <f t="shared" ca="1" si="104"/>
        <v>20</v>
      </c>
      <c r="CU43" s="57">
        <f t="shared" ca="1" si="105"/>
        <v>30</v>
      </c>
      <c r="CV43" s="57">
        <f t="shared" ca="1" si="106"/>
        <v>15</v>
      </c>
      <c r="CW43" s="57">
        <f t="shared" ca="1" si="107"/>
        <v>12</v>
      </c>
      <c r="CX43" s="57">
        <f t="shared" ca="1" si="108"/>
        <v>12</v>
      </c>
      <c r="CY43" s="57">
        <f t="shared" ca="1" si="109"/>
        <v>1000</v>
      </c>
      <c r="CZ43" s="57">
        <f t="shared" ca="1" si="110"/>
        <v>5000</v>
      </c>
      <c r="DA43" s="57">
        <f t="shared" ca="1" si="111"/>
        <v>20</v>
      </c>
      <c r="DB43" s="57">
        <f t="shared" ca="1" si="112"/>
        <v>800</v>
      </c>
      <c r="DC43" s="57">
        <f t="shared" ca="1" si="113"/>
        <v>150</v>
      </c>
      <c r="DD43" s="57">
        <f t="shared" ca="1" si="114"/>
        <v>200</v>
      </c>
      <c r="DE43" s="101"/>
      <c r="DF43" s="101"/>
      <c r="DG43" s="57">
        <f t="shared" ca="1" si="60"/>
        <v>3300</v>
      </c>
      <c r="DH43" s="57">
        <f t="shared" ca="1" si="61"/>
        <v>1100</v>
      </c>
      <c r="DI43" s="57">
        <f t="shared" ca="1" si="62"/>
        <v>4500</v>
      </c>
      <c r="DJ43" s="57">
        <f t="shared" ca="1" si="115"/>
        <v>2300</v>
      </c>
      <c r="DK43" s="100" t="str">
        <f t="shared" ca="1" si="64"/>
        <v>-</v>
      </c>
      <c r="DL43" s="57">
        <f t="shared" ca="1" si="65"/>
        <v>500</v>
      </c>
      <c r="DM43" s="57">
        <f t="shared" ca="1" si="66"/>
        <v>500</v>
      </c>
      <c r="DN43" s="57">
        <f t="shared" ca="1" si="67"/>
        <v>6000</v>
      </c>
      <c r="DO43" s="57">
        <f t="shared" ca="1" si="68"/>
        <v>4000</v>
      </c>
      <c r="DP43" s="57">
        <f t="shared" ca="1" si="69"/>
        <v>800</v>
      </c>
      <c r="DQ43" s="100"/>
      <c r="DR43" s="57">
        <f t="shared" ca="1" si="116"/>
        <v>20</v>
      </c>
      <c r="DS43" s="57">
        <f t="shared" ca="1" si="117"/>
        <v>20</v>
      </c>
      <c r="DT43" s="57">
        <f t="shared" ca="1" si="118"/>
        <v>15</v>
      </c>
      <c r="DU43" s="185"/>
      <c r="DV43" s="62">
        <f t="shared" ca="1" si="119"/>
        <v>220</v>
      </c>
      <c r="DW43" s="82">
        <f t="shared" ca="1" si="120"/>
        <v>300</v>
      </c>
      <c r="DX43" s="82">
        <f t="shared" ca="1" si="121"/>
        <v>30</v>
      </c>
      <c r="DZ43" s="199" t="s">
        <v>83</v>
      </c>
      <c r="EA43" s="63" t="s">
        <v>209</v>
      </c>
      <c r="EB43" s="172">
        <v>57.084000000000003</v>
      </c>
    </row>
    <row r="44" spans="1:132" x14ac:dyDescent="0.15">
      <c r="A44" s="59" t="s">
        <v>639</v>
      </c>
      <c r="B44" s="56">
        <f t="shared" ca="1" si="72"/>
        <v>42660</v>
      </c>
      <c r="C44" s="103"/>
      <c r="D44" s="103"/>
      <c r="E44" s="68">
        <f t="shared" ca="1" si="0"/>
        <v>55.911999999999999</v>
      </c>
      <c r="F44" s="68">
        <f t="shared" ca="1" si="73"/>
        <v>54.869</v>
      </c>
      <c r="G44" s="103"/>
      <c r="H44" s="103"/>
      <c r="I44" s="68">
        <f t="shared" ca="1" si="1"/>
        <v>52.825999999999993</v>
      </c>
      <c r="J44" s="68">
        <f t="shared" ca="1" si="2"/>
        <v>48.546999999999997</v>
      </c>
      <c r="K44" s="103"/>
      <c r="L44" s="68">
        <f t="shared" ca="1" si="4"/>
        <v>72.397999999999996</v>
      </c>
      <c r="M44" s="68">
        <f t="shared" ca="1" si="5"/>
        <v>65.039000000000001</v>
      </c>
      <c r="N44" s="68">
        <f t="shared" ca="1" si="6"/>
        <v>74.753</v>
      </c>
      <c r="O44" s="68">
        <f t="shared" ca="1" si="7"/>
        <v>66.397000000000006</v>
      </c>
      <c r="P44" s="103"/>
      <c r="Q44" s="68">
        <f t="shared" ca="1" si="9"/>
        <v>54.868000000000002</v>
      </c>
      <c r="R44" s="68">
        <f t="shared" ca="1" si="10"/>
        <v>53.882999999999996</v>
      </c>
      <c r="S44" s="68">
        <f t="shared" ca="1" si="11"/>
        <v>67.522999999999996</v>
      </c>
      <c r="T44" s="68">
        <f t="shared" ca="1" si="12"/>
        <v>56.247</v>
      </c>
      <c r="U44" s="68">
        <f t="shared" ca="1" si="13"/>
        <v>52.589000000000006</v>
      </c>
      <c r="V44" s="68">
        <f t="shared" ca="1" si="14"/>
        <v>52.418999999999997</v>
      </c>
      <c r="W44" s="68">
        <f t="shared" ca="1" si="15"/>
        <v>46.400000000000006</v>
      </c>
      <c r="X44" s="68">
        <f t="shared" ca="1" si="74"/>
        <v>57.783000000000001</v>
      </c>
      <c r="Y44" s="68">
        <f t="shared" ca="1" si="16"/>
        <v>53.947000000000003</v>
      </c>
      <c r="Z44" s="68">
        <f t="shared" ca="1" si="75"/>
        <v>52.236999999999995</v>
      </c>
      <c r="AA44" s="68">
        <f t="shared" ca="1" si="17"/>
        <v>51.382000000000005</v>
      </c>
      <c r="AB44" s="68">
        <f t="shared" ca="1" si="18"/>
        <v>50.344999999999999</v>
      </c>
      <c r="AC44" s="68">
        <f t="shared" ca="1" si="19"/>
        <v>51.298999999999999</v>
      </c>
      <c r="AD44" s="103"/>
      <c r="AE44" s="68">
        <f t="shared" ca="1" si="21"/>
        <v>71.040999999999997</v>
      </c>
      <c r="AF44" s="68">
        <f t="shared" ca="1" si="22"/>
        <v>73.302000000000007</v>
      </c>
      <c r="AG44" s="68">
        <f t="shared" ca="1" si="23"/>
        <v>67.356999999999999</v>
      </c>
      <c r="AH44" s="68">
        <f t="shared" ca="1" si="24"/>
        <v>61.149000000000001</v>
      </c>
      <c r="AI44" s="68">
        <f t="shared" ca="1" si="25"/>
        <v>60.847000000000001</v>
      </c>
      <c r="AJ44" s="68">
        <f t="shared" ca="1" si="26"/>
        <v>55.322000000000003</v>
      </c>
      <c r="AK44" s="68">
        <f t="shared" ca="1" si="27"/>
        <v>51.633999999999993</v>
      </c>
      <c r="AL44" s="68">
        <f t="shared" ca="1" si="28"/>
        <v>52.294000000000004</v>
      </c>
      <c r="AM44" s="68">
        <f t="shared" ca="1" si="29"/>
        <v>73.096000000000004</v>
      </c>
      <c r="AN44" s="68">
        <f t="shared" ca="1" si="30"/>
        <v>70.846000000000004</v>
      </c>
      <c r="AO44" s="68">
        <f t="shared" ca="1" si="31"/>
        <v>60.378999999999998</v>
      </c>
      <c r="AP44" s="68">
        <f t="shared" ca="1" si="32"/>
        <v>56.531999999999996</v>
      </c>
      <c r="AQ44" s="68">
        <f t="shared" ca="1" si="33"/>
        <v>56.217000000000006</v>
      </c>
      <c r="AR44" s="68">
        <f t="shared" ca="1" si="34"/>
        <v>53.271000000000001</v>
      </c>
      <c r="AS44" s="68">
        <f t="shared" ca="1" si="35"/>
        <v>51.231000000000002</v>
      </c>
      <c r="AT44" s="80">
        <f t="shared" ca="1" si="36"/>
        <v>84.989000000000004</v>
      </c>
      <c r="AU44" s="80">
        <f t="shared" ca="1" si="37"/>
        <v>81.572000000000003</v>
      </c>
      <c r="AV44" s="80">
        <f t="shared" ca="1" si="38"/>
        <v>80.128999999999991</v>
      </c>
      <c r="AW44" s="80">
        <f t="shared" ca="1" si="39"/>
        <v>80.061000000000007</v>
      </c>
      <c r="AX44" s="80">
        <f t="shared" ca="1" si="40"/>
        <v>77.623999999999995</v>
      </c>
      <c r="AY44" s="80">
        <f t="shared" ca="1" si="41"/>
        <v>67.302999999999997</v>
      </c>
      <c r="AZ44" s="103"/>
      <c r="BA44" s="80">
        <f t="shared" ca="1" si="42"/>
        <v>87.311999999999998</v>
      </c>
      <c r="BB44" s="80">
        <f t="shared" ca="1" si="43"/>
        <v>81.253999999999991</v>
      </c>
      <c r="BC44" s="80">
        <f t="shared" ca="1" si="44"/>
        <v>76.912999999999997</v>
      </c>
      <c r="BD44" s="80">
        <f t="shared" ca="1" si="45"/>
        <v>76.131</v>
      </c>
      <c r="BE44" s="80">
        <f t="shared" ca="1" si="46"/>
        <v>75.647999999999996</v>
      </c>
      <c r="BF44" s="103"/>
      <c r="BG44" s="69">
        <f t="shared" ca="1" si="48"/>
        <v>70.881</v>
      </c>
      <c r="BH44" s="69">
        <f t="shared" ca="1" si="49"/>
        <v>64.12</v>
      </c>
      <c r="BI44" s="69">
        <f t="shared" ca="1" si="50"/>
        <v>59.876999999999995</v>
      </c>
      <c r="BJ44" s="188"/>
      <c r="BK44" s="69">
        <f t="shared" ca="1" si="76"/>
        <v>55.107999999999997</v>
      </c>
      <c r="BL44" s="69">
        <f t="shared" ca="1" si="77"/>
        <v>50.142000000000003</v>
      </c>
      <c r="BM44" s="69">
        <f t="shared" ca="1" si="78"/>
        <v>51.34</v>
      </c>
      <c r="BN44" s="183"/>
      <c r="BO44" s="183"/>
      <c r="BP44" s="81">
        <f t="shared" ca="1" si="79"/>
        <v>500</v>
      </c>
      <c r="BQ44" s="61">
        <f t="shared" ca="1" si="80"/>
        <v>700</v>
      </c>
      <c r="BR44" s="102"/>
      <c r="BS44" s="102"/>
      <c r="BT44" s="57">
        <f t="shared" ca="1" si="81"/>
        <v>150</v>
      </c>
      <c r="BU44" s="57">
        <f t="shared" ca="1" si="82"/>
        <v>300</v>
      </c>
      <c r="BV44" s="185"/>
      <c r="BW44" s="82">
        <f t="shared" ca="1" si="83"/>
        <v>150</v>
      </c>
      <c r="BX44" s="62">
        <f t="shared" ca="1" si="84"/>
        <v>300</v>
      </c>
      <c r="BY44" s="57">
        <f t="shared" ca="1" si="85"/>
        <v>10</v>
      </c>
      <c r="BZ44" s="57">
        <f t="shared" ca="1" si="86"/>
        <v>30</v>
      </c>
      <c r="CA44" s="102"/>
      <c r="CB44" s="57">
        <f t="shared" ca="1" si="87"/>
        <v>1800</v>
      </c>
      <c r="CC44" s="57">
        <f t="shared" ca="1" si="88"/>
        <v>20</v>
      </c>
      <c r="CD44" s="102"/>
      <c r="CE44" s="57">
        <f t="shared" ca="1" si="90"/>
        <v>300</v>
      </c>
      <c r="CF44" s="57">
        <f t="shared" ca="1" si="91"/>
        <v>1600</v>
      </c>
      <c r="CG44" s="57">
        <f t="shared" ca="1" si="92"/>
        <v>10</v>
      </c>
      <c r="CH44" s="57">
        <f t="shared" ca="1" si="93"/>
        <v>600</v>
      </c>
      <c r="CI44" s="57">
        <f t="shared" ca="1" si="94"/>
        <v>150</v>
      </c>
      <c r="CJ44" s="57">
        <f t="shared" ca="1" si="95"/>
        <v>15</v>
      </c>
      <c r="CK44" s="57">
        <f t="shared" ca="1" si="96"/>
        <v>20</v>
      </c>
      <c r="CL44" s="57">
        <f t="shared" ca="1" si="97"/>
        <v>1000</v>
      </c>
      <c r="CM44" s="57">
        <f t="shared" ca="1" si="98"/>
        <v>500</v>
      </c>
      <c r="CN44" s="57">
        <f t="shared" ca="1" si="99"/>
        <v>30</v>
      </c>
      <c r="CO44" s="102"/>
      <c r="CP44" s="100"/>
      <c r="CQ44" s="57">
        <f t="shared" ca="1" si="101"/>
        <v>4500</v>
      </c>
      <c r="CR44" s="57">
        <f t="shared" ca="1" si="102"/>
        <v>1500</v>
      </c>
      <c r="CS44" s="57">
        <f t="shared" ca="1" si="103"/>
        <v>10</v>
      </c>
      <c r="CT44" s="57">
        <f t="shared" ca="1" si="104"/>
        <v>30</v>
      </c>
      <c r="CU44" s="57">
        <f t="shared" ca="1" si="105"/>
        <v>30</v>
      </c>
      <c r="CV44" s="57">
        <f t="shared" ca="1" si="106"/>
        <v>15</v>
      </c>
      <c r="CW44" s="57">
        <f t="shared" ca="1" si="107"/>
        <v>10</v>
      </c>
      <c r="CX44" s="57">
        <f t="shared" ca="1" si="108"/>
        <v>15</v>
      </c>
      <c r="CY44" s="57">
        <f t="shared" ca="1" si="109"/>
        <v>900</v>
      </c>
      <c r="CZ44" s="57">
        <f t="shared" ca="1" si="110"/>
        <v>4800</v>
      </c>
      <c r="DA44" s="57">
        <f t="shared" ca="1" si="111"/>
        <v>20</v>
      </c>
      <c r="DB44" s="57">
        <f t="shared" ca="1" si="112"/>
        <v>600</v>
      </c>
      <c r="DC44" s="57">
        <f t="shared" ca="1" si="113"/>
        <v>150</v>
      </c>
      <c r="DD44" s="57">
        <f t="shared" ca="1" si="114"/>
        <v>250</v>
      </c>
      <c r="DE44" s="101"/>
      <c r="DF44" s="101"/>
      <c r="DG44" s="57">
        <f t="shared" ca="1" si="60"/>
        <v>3500</v>
      </c>
      <c r="DH44" s="57">
        <f t="shared" ca="1" si="61"/>
        <v>1200</v>
      </c>
      <c r="DI44" s="57">
        <f t="shared" ca="1" si="62"/>
        <v>4500</v>
      </c>
      <c r="DJ44" s="57">
        <f t="shared" ca="1" si="115"/>
        <v>2300</v>
      </c>
      <c r="DK44" s="100" t="str">
        <f t="shared" ca="1" si="64"/>
        <v>-</v>
      </c>
      <c r="DL44" s="57">
        <f t="shared" ca="1" si="65"/>
        <v>700</v>
      </c>
      <c r="DM44" s="57">
        <f t="shared" ca="1" si="66"/>
        <v>800</v>
      </c>
      <c r="DN44" s="57">
        <f t="shared" ca="1" si="67"/>
        <v>7000</v>
      </c>
      <c r="DO44" s="57">
        <f t="shared" ca="1" si="68"/>
        <v>5000</v>
      </c>
      <c r="DP44" s="57">
        <f t="shared" ca="1" si="69"/>
        <v>3000</v>
      </c>
      <c r="DQ44" s="100"/>
      <c r="DR44" s="57">
        <f t="shared" ca="1" si="116"/>
        <v>15</v>
      </c>
      <c r="DS44" s="57">
        <f t="shared" ca="1" si="117"/>
        <v>20</v>
      </c>
      <c r="DT44" s="57">
        <f t="shared" ca="1" si="118"/>
        <v>20</v>
      </c>
      <c r="DU44" s="185"/>
      <c r="DV44" s="62">
        <f t="shared" ca="1" si="119"/>
        <v>200</v>
      </c>
      <c r="DW44" s="82">
        <f t="shared" ca="1" si="120"/>
        <v>300</v>
      </c>
      <c r="DX44" s="82">
        <f t="shared" ca="1" si="121"/>
        <v>30</v>
      </c>
      <c r="DZ44" s="200"/>
      <c r="EA44" s="169" t="s">
        <v>210</v>
      </c>
      <c r="EB44" s="173">
        <v>57.067</v>
      </c>
    </row>
    <row r="45" spans="1:132" x14ac:dyDescent="0.15">
      <c r="A45" s="59" t="s">
        <v>642</v>
      </c>
      <c r="B45" s="56">
        <f t="shared" ca="1" si="72"/>
        <v>42667</v>
      </c>
      <c r="C45" s="103"/>
      <c r="D45" s="103"/>
      <c r="E45" s="68">
        <f t="shared" ca="1" si="0"/>
        <v>54.179000000000002</v>
      </c>
      <c r="F45" s="68">
        <f t="shared" ca="1" si="73"/>
        <v>49.947000000000003</v>
      </c>
      <c r="G45" s="103"/>
      <c r="H45" s="103"/>
      <c r="I45" s="68">
        <f t="shared" ca="1" si="1"/>
        <v>52.025999999999996</v>
      </c>
      <c r="J45" s="68">
        <f t="shared" ca="1" si="2"/>
        <v>46.501999999999995</v>
      </c>
      <c r="K45" s="103"/>
      <c r="L45" s="68">
        <f t="shared" ca="1" si="4"/>
        <v>72.239000000000004</v>
      </c>
      <c r="M45" s="68">
        <f t="shared" ca="1" si="5"/>
        <v>64.451999999999998</v>
      </c>
      <c r="N45" s="68">
        <f t="shared" ca="1" si="6"/>
        <v>71.531999999999996</v>
      </c>
      <c r="O45" s="68">
        <f t="shared" ca="1" si="7"/>
        <v>66.183000000000007</v>
      </c>
      <c r="P45" s="103"/>
      <c r="Q45" s="68">
        <f t="shared" ca="1" si="9"/>
        <v>54.361000000000004</v>
      </c>
      <c r="R45" s="68">
        <f t="shared" ca="1" si="10"/>
        <v>51.156999999999996</v>
      </c>
      <c r="S45" s="68">
        <f t="shared" ca="1" si="11"/>
        <v>63.317</v>
      </c>
      <c r="T45" s="68">
        <f t="shared" ca="1" si="12"/>
        <v>55.772000000000006</v>
      </c>
      <c r="U45" s="68">
        <f t="shared" ca="1" si="13"/>
        <v>52.286000000000001</v>
      </c>
      <c r="V45" s="68">
        <f t="shared" ca="1" si="14"/>
        <v>50.400999999999996</v>
      </c>
      <c r="W45" s="68">
        <f t="shared" ca="1" si="15"/>
        <v>41.378</v>
      </c>
      <c r="X45" s="68">
        <f t="shared" ca="1" si="74"/>
        <v>53.698999999999998</v>
      </c>
      <c r="Y45" s="68">
        <f t="shared" ca="1" si="16"/>
        <v>52.241</v>
      </c>
      <c r="Z45" s="68">
        <f t="shared" ca="1" si="75"/>
        <v>49.137</v>
      </c>
      <c r="AA45" s="68">
        <f t="shared" ca="1" si="17"/>
        <v>50.943000000000005</v>
      </c>
      <c r="AB45" s="68">
        <f t="shared" ca="1" si="18"/>
        <v>49.926000000000002</v>
      </c>
      <c r="AC45" s="68">
        <f t="shared" ca="1" si="19"/>
        <v>50.183</v>
      </c>
      <c r="AD45" s="103"/>
      <c r="AE45" s="68">
        <f t="shared" ca="1" si="21"/>
        <v>70.873000000000005</v>
      </c>
      <c r="AF45" s="68">
        <f t="shared" ca="1" si="22"/>
        <v>73.323999999999998</v>
      </c>
      <c r="AG45" s="68">
        <f t="shared" ca="1" si="23"/>
        <v>67.246999999999986</v>
      </c>
      <c r="AH45" s="68">
        <f t="shared" ca="1" si="24"/>
        <v>59.933</v>
      </c>
      <c r="AI45" s="68">
        <f t="shared" ca="1" si="25"/>
        <v>60.541000000000004</v>
      </c>
      <c r="AJ45" s="68">
        <f t="shared" ca="1" si="26"/>
        <v>55.144999999999996</v>
      </c>
      <c r="AK45" s="68">
        <f t="shared" ca="1" si="27"/>
        <v>51.455999999999996</v>
      </c>
      <c r="AL45" s="68">
        <f t="shared" ca="1" si="28"/>
        <v>50.514000000000003</v>
      </c>
      <c r="AM45" s="68">
        <f t="shared" ca="1" si="29"/>
        <v>73.052000000000007</v>
      </c>
      <c r="AN45" s="68">
        <f t="shared" ca="1" si="30"/>
        <v>70.542000000000002</v>
      </c>
      <c r="AO45" s="68">
        <f t="shared" ca="1" si="31"/>
        <v>60.253999999999998</v>
      </c>
      <c r="AP45" s="68">
        <f t="shared" ca="1" si="32"/>
        <v>53.162999999999997</v>
      </c>
      <c r="AQ45" s="68">
        <f t="shared" ca="1" si="33"/>
        <v>53.121000000000002</v>
      </c>
      <c r="AR45" s="68">
        <f t="shared" ca="1" si="34"/>
        <v>51.106000000000002</v>
      </c>
      <c r="AS45" s="68">
        <f t="shared" ca="1" si="35"/>
        <v>48.303000000000004</v>
      </c>
      <c r="AT45" s="80">
        <f t="shared" ca="1" si="36"/>
        <v>84.908999999999992</v>
      </c>
      <c r="AU45" s="80">
        <f t="shared" ca="1" si="37"/>
        <v>81.301999999999992</v>
      </c>
      <c r="AV45" s="80">
        <f t="shared" ca="1" si="38"/>
        <v>79.713999999999999</v>
      </c>
      <c r="AW45" s="80">
        <f t="shared" ca="1" si="39"/>
        <v>79.581000000000003</v>
      </c>
      <c r="AX45" s="80">
        <f t="shared" ca="1" si="40"/>
        <v>76.960000000000008</v>
      </c>
      <c r="AY45" s="80">
        <f t="shared" ca="1" si="41"/>
        <v>66.878</v>
      </c>
      <c r="AZ45" s="103"/>
      <c r="BA45" s="80">
        <f t="shared" ca="1" si="42"/>
        <v>86.795999999999992</v>
      </c>
      <c r="BB45" s="80">
        <f t="shared" ca="1" si="43"/>
        <v>80.877999999999986</v>
      </c>
      <c r="BC45" s="80">
        <f t="shared" ca="1" si="44"/>
        <v>76.569999999999993</v>
      </c>
      <c r="BD45" s="80">
        <f t="shared" ca="1" si="45"/>
        <v>75.411999999999992</v>
      </c>
      <c r="BE45" s="80">
        <f t="shared" ca="1" si="46"/>
        <v>75.382000000000005</v>
      </c>
      <c r="BF45" s="103"/>
      <c r="BG45" s="69">
        <f t="shared" ca="1" si="48"/>
        <v>70.230999999999995</v>
      </c>
      <c r="BH45" s="69">
        <f t="shared" ca="1" si="49"/>
        <v>63.691000000000003</v>
      </c>
      <c r="BI45" s="69">
        <f t="shared" ca="1" si="50"/>
        <v>54.213999999999999</v>
      </c>
      <c r="BJ45" s="188"/>
      <c r="BK45" s="69">
        <f t="shared" ca="1" si="76"/>
        <v>48.829000000000001</v>
      </c>
      <c r="BL45" s="69">
        <f t="shared" ca="1" si="77"/>
        <v>47.26400000000001</v>
      </c>
      <c r="BM45" s="69">
        <f t="shared" ca="1" si="78"/>
        <v>50.150000000000006</v>
      </c>
      <c r="BN45" s="183"/>
      <c r="BO45" s="183"/>
      <c r="BP45" s="81">
        <f t="shared" ca="1" si="79"/>
        <v>400</v>
      </c>
      <c r="BQ45" s="61">
        <f t="shared" ca="1" si="80"/>
        <v>800</v>
      </c>
      <c r="BR45" s="102"/>
      <c r="BS45" s="102"/>
      <c r="BT45" s="57">
        <f t="shared" ca="1" si="81"/>
        <v>150</v>
      </c>
      <c r="BU45" s="57">
        <f t="shared" ca="1" si="82"/>
        <v>300</v>
      </c>
      <c r="BV45" s="185"/>
      <c r="BW45" s="82">
        <f t="shared" ca="1" si="83"/>
        <v>150</v>
      </c>
      <c r="BX45" s="62">
        <f t="shared" ca="1" si="84"/>
        <v>500</v>
      </c>
      <c r="BY45" s="57">
        <f t="shared" ca="1" si="85"/>
        <v>50</v>
      </c>
      <c r="BZ45" s="57">
        <f t="shared" ca="1" si="86"/>
        <v>30</v>
      </c>
      <c r="CA45" s="102"/>
      <c r="CB45" s="57">
        <f t="shared" ca="1" si="87"/>
        <v>2000</v>
      </c>
      <c r="CC45" s="57">
        <f t="shared" ca="1" si="88"/>
        <v>15</v>
      </c>
      <c r="CD45" s="57">
        <f t="shared" ca="1" si="89"/>
        <v>20</v>
      </c>
      <c r="CE45" s="57">
        <f t="shared" ca="1" si="90"/>
        <v>400</v>
      </c>
      <c r="CF45" s="57">
        <f t="shared" ca="1" si="91"/>
        <v>1500</v>
      </c>
      <c r="CG45" s="57">
        <f t="shared" ca="1" si="92"/>
        <v>15</v>
      </c>
      <c r="CH45" s="57">
        <f t="shared" ca="1" si="93"/>
        <v>1000</v>
      </c>
      <c r="CI45" s="57">
        <f t="shared" ca="1" si="94"/>
        <v>200</v>
      </c>
      <c r="CJ45" s="57">
        <f t="shared" ca="1" si="95"/>
        <v>20</v>
      </c>
      <c r="CK45" s="57">
        <f t="shared" ca="1" si="96"/>
        <v>20</v>
      </c>
      <c r="CL45" s="57">
        <f t="shared" ca="1" si="97"/>
        <v>1300</v>
      </c>
      <c r="CM45" s="57">
        <f t="shared" ca="1" si="98"/>
        <v>700</v>
      </c>
      <c r="CN45" s="57">
        <f t="shared" ca="1" si="99"/>
        <v>15</v>
      </c>
      <c r="CO45" s="102"/>
      <c r="CP45" s="100"/>
      <c r="CQ45" s="57">
        <f t="shared" ca="1" si="101"/>
        <v>2500</v>
      </c>
      <c r="CR45" s="57">
        <f t="shared" ca="1" si="102"/>
        <v>1400</v>
      </c>
      <c r="CS45" s="57">
        <f t="shared" ca="1" si="103"/>
        <v>10</v>
      </c>
      <c r="CT45" s="57">
        <f t="shared" ca="1" si="104"/>
        <v>30</v>
      </c>
      <c r="CU45" s="57">
        <f t="shared" ca="1" si="105"/>
        <v>40</v>
      </c>
      <c r="CV45" s="57">
        <f t="shared" ca="1" si="106"/>
        <v>15</v>
      </c>
      <c r="CW45" s="57">
        <f t="shared" ca="1" si="107"/>
        <v>12</v>
      </c>
      <c r="CX45" s="57">
        <f t="shared" ca="1" si="108"/>
        <v>12</v>
      </c>
      <c r="CY45" s="57">
        <f t="shared" ca="1" si="109"/>
        <v>1000</v>
      </c>
      <c r="CZ45" s="57">
        <f t="shared" ca="1" si="110"/>
        <v>4800</v>
      </c>
      <c r="DA45" s="57">
        <f t="shared" ca="1" si="111"/>
        <v>20</v>
      </c>
      <c r="DB45" s="57">
        <f t="shared" ca="1" si="112"/>
        <v>500</v>
      </c>
      <c r="DC45" s="57">
        <f t="shared" ca="1" si="113"/>
        <v>150</v>
      </c>
      <c r="DD45" s="57">
        <f t="shared" ca="1" si="114"/>
        <v>220</v>
      </c>
      <c r="DE45" s="101"/>
      <c r="DF45" s="101"/>
      <c r="DG45" s="57">
        <f t="shared" ca="1" si="60"/>
        <v>3500</v>
      </c>
      <c r="DH45" s="57">
        <f t="shared" ca="1" si="61"/>
        <v>1300</v>
      </c>
      <c r="DI45" s="57">
        <f t="shared" ca="1" si="62"/>
        <v>4500</v>
      </c>
      <c r="DJ45" s="57">
        <f t="shared" ca="1" si="115"/>
        <v>2000</v>
      </c>
      <c r="DK45" s="100" t="str">
        <f t="shared" ca="1" si="64"/>
        <v>-</v>
      </c>
      <c r="DL45" s="57">
        <f t="shared" ca="1" si="65"/>
        <v>700</v>
      </c>
      <c r="DM45" s="57">
        <f t="shared" ca="1" si="66"/>
        <v>800</v>
      </c>
      <c r="DN45" s="57">
        <f t="shared" ca="1" si="67"/>
        <v>6000</v>
      </c>
      <c r="DO45" s="57">
        <f t="shared" ca="1" si="68"/>
        <v>5000</v>
      </c>
      <c r="DP45" s="57">
        <f t="shared" ca="1" si="69"/>
        <v>1800</v>
      </c>
      <c r="DQ45" s="100"/>
      <c r="DR45" s="57">
        <f t="shared" ca="1" si="116"/>
        <v>20</v>
      </c>
      <c r="DS45" s="57">
        <f t="shared" ca="1" si="117"/>
        <v>12</v>
      </c>
      <c r="DT45" s="57">
        <f t="shared" ca="1" si="118"/>
        <v>15</v>
      </c>
      <c r="DU45" s="185"/>
      <c r="DV45" s="62">
        <f t="shared" ca="1" si="119"/>
        <v>250</v>
      </c>
      <c r="DW45" s="82">
        <f t="shared" ca="1" si="120"/>
        <v>350</v>
      </c>
      <c r="DX45" s="82">
        <f t="shared" ca="1" si="121"/>
        <v>30</v>
      </c>
      <c r="DZ45" s="201"/>
      <c r="EA45" s="64" t="s">
        <v>211</v>
      </c>
      <c r="EB45" s="174">
        <v>57.075000000000003</v>
      </c>
    </row>
    <row r="46" spans="1:132" x14ac:dyDescent="0.15">
      <c r="A46" s="59" t="s">
        <v>643</v>
      </c>
      <c r="B46" s="56">
        <f t="shared" ca="1" si="72"/>
        <v>42674</v>
      </c>
      <c r="C46" s="103"/>
      <c r="D46" s="103"/>
      <c r="E46" s="68">
        <f t="shared" ca="1" si="0"/>
        <v>54.214999999999996</v>
      </c>
      <c r="F46" s="68">
        <f t="shared" ca="1" si="73"/>
        <v>49.97</v>
      </c>
      <c r="G46" s="103"/>
      <c r="H46" s="103"/>
      <c r="I46" s="68">
        <f t="shared" ca="1" si="1"/>
        <v>52.078999999999994</v>
      </c>
      <c r="J46" s="68">
        <f t="shared" ca="1" si="2"/>
        <v>46.489999999999995</v>
      </c>
      <c r="K46" s="103"/>
      <c r="L46" s="68">
        <f t="shared" ca="1" si="4"/>
        <v>72.225999999999999</v>
      </c>
      <c r="M46" s="68">
        <f t="shared" ca="1" si="5"/>
        <v>64.316000000000003</v>
      </c>
      <c r="N46" s="68">
        <f t="shared" ca="1" si="6"/>
        <v>71.518999999999991</v>
      </c>
      <c r="O46" s="68">
        <f t="shared" ca="1" si="7"/>
        <v>66.08</v>
      </c>
      <c r="P46" s="103"/>
      <c r="Q46" s="68">
        <f t="shared" ca="1" si="9"/>
        <v>54.275000000000006</v>
      </c>
      <c r="R46" s="68">
        <f t="shared" ca="1" si="10"/>
        <v>51.172999999999995</v>
      </c>
      <c r="S46" s="68">
        <f t="shared" ca="1" si="11"/>
        <v>63.277999999999999</v>
      </c>
      <c r="T46" s="68">
        <f t="shared" ca="1" si="12"/>
        <v>55.839000000000006</v>
      </c>
      <c r="U46" s="68">
        <f t="shared" ca="1" si="13"/>
        <v>52.360000000000007</v>
      </c>
      <c r="V46" s="68">
        <f t="shared" ca="1" si="14"/>
        <v>50.405999999999999</v>
      </c>
      <c r="W46" s="68">
        <f t="shared" ca="1" si="15"/>
        <v>41.39</v>
      </c>
      <c r="X46" s="68">
        <f t="shared" ca="1" si="74"/>
        <v>53.781000000000006</v>
      </c>
      <c r="Y46" s="68">
        <f t="shared" ca="1" si="16"/>
        <v>52.134</v>
      </c>
      <c r="Z46" s="68">
        <f t="shared" ca="1" si="75"/>
        <v>49.177999999999997</v>
      </c>
      <c r="AA46" s="68">
        <f t="shared" ca="1" si="17"/>
        <v>51.173999999999999</v>
      </c>
      <c r="AB46" s="68">
        <f t="shared" ca="1" si="18"/>
        <v>49.985999999999997</v>
      </c>
      <c r="AC46" s="68">
        <f t="shared" ca="1" si="19"/>
        <v>50.197000000000003</v>
      </c>
      <c r="AD46" s="103"/>
      <c r="AE46" s="68">
        <f t="shared" ca="1" si="21"/>
        <v>70.921999999999997</v>
      </c>
      <c r="AF46" s="68">
        <f t="shared" ca="1" si="22"/>
        <v>73.076999999999998</v>
      </c>
      <c r="AG46" s="68">
        <f t="shared" ca="1" si="23"/>
        <v>67.16</v>
      </c>
      <c r="AH46" s="68">
        <f t="shared" ca="1" si="24"/>
        <v>59.850999999999999</v>
      </c>
      <c r="AI46" s="68">
        <f t="shared" ca="1" si="25"/>
        <v>60.847000000000001</v>
      </c>
      <c r="AJ46" s="68">
        <f t="shared" ca="1" si="26"/>
        <v>54.988999999999997</v>
      </c>
      <c r="AK46" s="68">
        <f t="shared" ca="1" si="27"/>
        <v>51.501999999999995</v>
      </c>
      <c r="AL46" s="68">
        <f t="shared" ca="1" si="28"/>
        <v>50.487000000000002</v>
      </c>
      <c r="AM46" s="68">
        <f t="shared" ca="1" si="29"/>
        <v>73.094999999999999</v>
      </c>
      <c r="AN46" s="68">
        <f t="shared" ca="1" si="30"/>
        <v>70.447999999999993</v>
      </c>
      <c r="AO46" s="68">
        <f t="shared" ca="1" si="31"/>
        <v>60.211999999999996</v>
      </c>
      <c r="AP46" s="68">
        <f t="shared" ca="1" si="32"/>
        <v>53.120999999999995</v>
      </c>
      <c r="AQ46" s="68">
        <f t="shared" ca="1" si="33"/>
        <v>56.044000000000004</v>
      </c>
      <c r="AR46" s="68">
        <f t="shared" ca="1" si="34"/>
        <v>51.221000000000004</v>
      </c>
      <c r="AS46" s="68">
        <f t="shared" ca="1" si="35"/>
        <v>48.341999999999999</v>
      </c>
      <c r="AT46" s="80">
        <f t="shared" ca="1" si="36"/>
        <v>84.983000000000004</v>
      </c>
      <c r="AU46" s="80">
        <f t="shared" ca="1" si="37"/>
        <v>81.307000000000002</v>
      </c>
      <c r="AV46" s="80">
        <f t="shared" ca="1" si="38"/>
        <v>79.77</v>
      </c>
      <c r="AW46" s="80">
        <f t="shared" ca="1" si="39"/>
        <v>79.849999999999994</v>
      </c>
      <c r="AX46" s="80">
        <f t="shared" ca="1" si="40"/>
        <v>77.481999999999999</v>
      </c>
      <c r="AY46" s="80">
        <f t="shared" ca="1" si="41"/>
        <v>66.781000000000006</v>
      </c>
      <c r="AZ46" s="103"/>
      <c r="BA46" s="80">
        <f t="shared" ca="1" si="42"/>
        <v>87.314999999999998</v>
      </c>
      <c r="BB46" s="80">
        <f t="shared" ca="1" si="43"/>
        <v>81.250999999999991</v>
      </c>
      <c r="BC46" s="80">
        <f t="shared" ca="1" si="44"/>
        <v>77</v>
      </c>
      <c r="BD46" s="80">
        <f t="shared" ca="1" si="45"/>
        <v>75.252999999999986</v>
      </c>
      <c r="BE46" s="80">
        <f t="shared" ca="1" si="46"/>
        <v>75.215999999999994</v>
      </c>
      <c r="BF46" s="103"/>
      <c r="BG46" s="69">
        <f t="shared" ca="1" si="48"/>
        <v>70.164000000000001</v>
      </c>
      <c r="BH46" s="69">
        <f t="shared" ca="1" si="49"/>
        <v>63.648000000000003</v>
      </c>
      <c r="BI46" s="69">
        <f t="shared" ca="1" si="50"/>
        <v>54.227999999999994</v>
      </c>
      <c r="BJ46" s="188"/>
      <c r="BK46" s="69">
        <f t="shared" ca="1" si="76"/>
        <v>48.76</v>
      </c>
      <c r="BL46" s="69">
        <f t="shared" ca="1" si="77"/>
        <v>47.669000000000004</v>
      </c>
      <c r="BM46" s="69">
        <f t="shared" ca="1" si="78"/>
        <v>50.382000000000005</v>
      </c>
      <c r="BN46" s="183"/>
      <c r="BO46" s="183"/>
      <c r="BP46" s="81">
        <f t="shared" ca="1" si="79"/>
        <v>500</v>
      </c>
      <c r="BQ46" s="61">
        <f t="shared" ca="1" si="80"/>
        <v>700</v>
      </c>
      <c r="BR46" s="102"/>
      <c r="BS46" s="102"/>
      <c r="BT46" s="57">
        <f t="shared" ca="1" si="81"/>
        <v>150</v>
      </c>
      <c r="BU46" s="57">
        <f t="shared" ca="1" si="82"/>
        <v>300</v>
      </c>
      <c r="BV46" s="185"/>
      <c r="BW46" s="82">
        <f t="shared" ca="1" si="83"/>
        <v>150</v>
      </c>
      <c r="BX46" s="62">
        <f t="shared" ca="1" si="84"/>
        <v>350</v>
      </c>
      <c r="BY46" s="57">
        <f t="shared" ca="1" si="85"/>
        <v>12</v>
      </c>
      <c r="BZ46" s="57">
        <f t="shared" ca="1" si="86"/>
        <v>20</v>
      </c>
      <c r="CA46" s="102"/>
      <c r="CB46" s="57">
        <f t="shared" ca="1" si="87"/>
        <v>2200</v>
      </c>
      <c r="CC46" s="57">
        <f t="shared" ca="1" si="88"/>
        <v>15</v>
      </c>
      <c r="CD46" s="57">
        <f t="shared" ca="1" si="89"/>
        <v>15</v>
      </c>
      <c r="CE46" s="57">
        <f t="shared" ca="1" si="90"/>
        <v>300</v>
      </c>
      <c r="CF46" s="57">
        <f t="shared" ca="1" si="91"/>
        <v>1400</v>
      </c>
      <c r="CG46" s="57">
        <f t="shared" ca="1" si="92"/>
        <v>15</v>
      </c>
      <c r="CH46" s="57">
        <f t="shared" ca="1" si="93"/>
        <v>900</v>
      </c>
      <c r="CI46" s="57">
        <f t="shared" ca="1" si="94"/>
        <v>180</v>
      </c>
      <c r="CJ46" s="57">
        <f t="shared" ca="1" si="95"/>
        <v>20</v>
      </c>
      <c r="CK46" s="57">
        <f t="shared" ca="1" si="96"/>
        <v>20</v>
      </c>
      <c r="CL46" s="57">
        <f t="shared" ca="1" si="97"/>
        <v>1200</v>
      </c>
      <c r="CM46" s="57">
        <f t="shared" ca="1" si="98"/>
        <v>800</v>
      </c>
      <c r="CN46" s="57">
        <f t="shared" ca="1" si="99"/>
        <v>12</v>
      </c>
      <c r="CO46" s="102"/>
      <c r="CP46" s="100"/>
      <c r="CQ46" s="57">
        <f t="shared" ca="1" si="101"/>
        <v>3000</v>
      </c>
      <c r="CR46" s="57">
        <f t="shared" ca="1" si="102"/>
        <v>1500</v>
      </c>
      <c r="CS46" s="57">
        <f t="shared" ca="1" si="103"/>
        <v>10</v>
      </c>
      <c r="CT46" s="57">
        <f t="shared" ca="1" si="104"/>
        <v>40</v>
      </c>
      <c r="CU46" s="57">
        <f t="shared" ca="1" si="105"/>
        <v>40</v>
      </c>
      <c r="CV46" s="57">
        <f t="shared" ca="1" si="106"/>
        <v>20</v>
      </c>
      <c r="CW46" s="57">
        <f t="shared" ca="1" si="107"/>
        <v>10</v>
      </c>
      <c r="CX46" s="57">
        <f t="shared" ca="1" si="108"/>
        <v>12</v>
      </c>
      <c r="CY46" s="57">
        <f t="shared" ca="1" si="109"/>
        <v>1000</v>
      </c>
      <c r="CZ46" s="57">
        <f t="shared" ca="1" si="110"/>
        <v>4500</v>
      </c>
      <c r="DA46" s="57">
        <f t="shared" ca="1" si="111"/>
        <v>20</v>
      </c>
      <c r="DB46" s="57">
        <f t="shared" ca="1" si="112"/>
        <v>300</v>
      </c>
      <c r="DC46" s="57">
        <f t="shared" ca="1" si="113"/>
        <v>130</v>
      </c>
      <c r="DD46" s="57">
        <f t="shared" ca="1" si="114"/>
        <v>250</v>
      </c>
      <c r="DE46" s="101"/>
      <c r="DF46" s="101"/>
      <c r="DG46" s="57">
        <f t="shared" ca="1" si="60"/>
        <v>3500</v>
      </c>
      <c r="DH46" s="57">
        <f t="shared" ca="1" si="61"/>
        <v>1400</v>
      </c>
      <c r="DI46" s="57">
        <f t="shared" ca="1" si="62"/>
        <v>4000</v>
      </c>
      <c r="DJ46" s="57">
        <f t="shared" ca="1" si="115"/>
        <v>2000</v>
      </c>
      <c r="DK46" s="100" t="str">
        <f t="shared" ca="1" si="64"/>
        <v>-</v>
      </c>
      <c r="DL46" s="57">
        <f t="shared" ca="1" si="65"/>
        <v>600</v>
      </c>
      <c r="DM46" s="57">
        <f t="shared" ca="1" si="66"/>
        <v>600</v>
      </c>
      <c r="DN46" s="57">
        <f t="shared" ca="1" si="67"/>
        <v>6000</v>
      </c>
      <c r="DO46" s="57">
        <f t="shared" ca="1" si="68"/>
        <v>5000</v>
      </c>
      <c r="DP46" s="57">
        <f t="shared" ca="1" si="69"/>
        <v>1400</v>
      </c>
      <c r="DQ46" s="100"/>
      <c r="DR46" s="57">
        <f t="shared" ca="1" si="116"/>
        <v>15</v>
      </c>
      <c r="DS46" s="57">
        <f t="shared" ca="1" si="117"/>
        <v>12</v>
      </c>
      <c r="DT46" s="57">
        <f t="shared" ca="1" si="118"/>
        <v>15</v>
      </c>
      <c r="DU46" s="185"/>
      <c r="DV46" s="62">
        <f t="shared" ca="1" si="119"/>
        <v>250</v>
      </c>
      <c r="DW46" s="82">
        <f t="shared" ca="1" si="120"/>
        <v>350</v>
      </c>
      <c r="DX46" s="82">
        <f t="shared" ca="1" si="121"/>
        <v>30</v>
      </c>
      <c r="DZ46" s="199" t="s">
        <v>105</v>
      </c>
      <c r="EA46" s="63" t="s">
        <v>212</v>
      </c>
      <c r="EB46" s="191">
        <v>104.467</v>
      </c>
    </row>
    <row r="47" spans="1:132" x14ac:dyDescent="0.15">
      <c r="A47" s="59" t="s">
        <v>644</v>
      </c>
      <c r="B47" s="56">
        <f t="shared" ca="1" si="72"/>
        <v>42681</v>
      </c>
      <c r="C47" s="103"/>
      <c r="D47" s="103"/>
      <c r="E47" s="68">
        <f t="shared" ca="1" si="0"/>
        <v>54.123999999999995</v>
      </c>
      <c r="F47" s="68">
        <f t="shared" ca="1" si="73"/>
        <v>50.073999999999998</v>
      </c>
      <c r="G47" s="103"/>
      <c r="H47" s="103"/>
      <c r="I47" s="68">
        <f t="shared" ca="1" si="1"/>
        <v>52.058999999999997</v>
      </c>
      <c r="J47" s="68">
        <f t="shared" ca="1" si="2"/>
        <v>46.531999999999996</v>
      </c>
      <c r="K47" s="103"/>
      <c r="L47" s="68">
        <f t="shared" ca="1" si="4"/>
        <v>72.251999999999995</v>
      </c>
      <c r="M47" s="68">
        <f t="shared" ca="1" si="5"/>
        <v>64.150999999999996</v>
      </c>
      <c r="N47" s="68">
        <f t="shared" ca="1" si="6"/>
        <v>71.491</v>
      </c>
      <c r="O47" s="68">
        <f t="shared" ca="1" si="7"/>
        <v>66.466999999999999</v>
      </c>
      <c r="P47" s="103"/>
      <c r="Q47" s="68">
        <f t="shared" ca="1" si="9"/>
        <v>54.463000000000001</v>
      </c>
      <c r="R47" s="68">
        <f t="shared" ca="1" si="10"/>
        <v>51.382999999999996</v>
      </c>
      <c r="S47" s="68">
        <f t="shared" ca="1" si="11"/>
        <v>62.813000000000002</v>
      </c>
      <c r="T47" s="68">
        <f t="shared" ca="1" si="12"/>
        <v>55.75</v>
      </c>
      <c r="U47" s="68">
        <f t="shared" ca="1" si="13"/>
        <v>52.62700000000001</v>
      </c>
      <c r="V47" s="68">
        <f t="shared" ca="1" si="14"/>
        <v>50.402999999999999</v>
      </c>
      <c r="W47" s="68">
        <f t="shared" ca="1" si="15"/>
        <v>41.528000000000006</v>
      </c>
      <c r="X47" s="68">
        <f t="shared" ca="1" si="74"/>
        <v>53.891000000000005</v>
      </c>
      <c r="Y47" s="68">
        <f t="shared" ca="1" si="16"/>
        <v>52.228000000000002</v>
      </c>
      <c r="Z47" s="68">
        <f t="shared" ca="1" si="75"/>
        <v>49.268999999999998</v>
      </c>
      <c r="AA47" s="68">
        <f t="shared" ca="1" si="17"/>
        <v>51.047000000000004</v>
      </c>
      <c r="AB47" s="68">
        <f t="shared" ca="1" si="18"/>
        <v>50.256</v>
      </c>
      <c r="AC47" s="68">
        <f t="shared" ca="1" si="19"/>
        <v>50.381999999999998</v>
      </c>
      <c r="AD47" s="103"/>
      <c r="AE47" s="68">
        <f t="shared" ca="1" si="21"/>
        <v>70.864000000000004</v>
      </c>
      <c r="AF47" s="68">
        <f t="shared" ca="1" si="22"/>
        <v>73.123999999999995</v>
      </c>
      <c r="AG47" s="68">
        <f t="shared" ca="1" si="23"/>
        <v>67.606999999999999</v>
      </c>
      <c r="AH47" s="68">
        <f t="shared" ca="1" si="24"/>
        <v>59.869</v>
      </c>
      <c r="AI47" s="68">
        <f t="shared" ca="1" si="25"/>
        <v>60.876000000000005</v>
      </c>
      <c r="AJ47" s="68">
        <f t="shared" ca="1" si="26"/>
        <v>55.224999999999994</v>
      </c>
      <c r="AK47" s="68">
        <f t="shared" ca="1" si="27"/>
        <v>51.636999999999993</v>
      </c>
      <c r="AL47" s="68">
        <f t="shared" ca="1" si="28"/>
        <v>50.541000000000004</v>
      </c>
      <c r="AM47" s="68">
        <f t="shared" ca="1" si="29"/>
        <v>73.582000000000008</v>
      </c>
      <c r="AN47" s="68">
        <f t="shared" ca="1" si="30"/>
        <v>70.709000000000003</v>
      </c>
      <c r="AO47" s="68">
        <f t="shared" ca="1" si="31"/>
        <v>60.382999999999996</v>
      </c>
      <c r="AP47" s="68">
        <f t="shared" ca="1" si="32"/>
        <v>53.209000000000003</v>
      </c>
      <c r="AQ47" s="68">
        <f t="shared" ca="1" si="33"/>
        <v>53.316000000000003</v>
      </c>
      <c r="AR47" s="68">
        <f t="shared" ca="1" si="34"/>
        <v>51.731999999999999</v>
      </c>
      <c r="AS47" s="68">
        <f t="shared" ca="1" si="35"/>
        <v>48.42</v>
      </c>
      <c r="AT47" s="80">
        <f t="shared" ca="1" si="36"/>
        <v>84.962000000000003</v>
      </c>
      <c r="AU47" s="80">
        <f t="shared" ca="1" si="37"/>
        <v>81.394000000000005</v>
      </c>
      <c r="AV47" s="80">
        <f t="shared" ca="1" si="38"/>
        <v>79.997</v>
      </c>
      <c r="AW47" s="80">
        <f t="shared" ca="1" si="39"/>
        <v>79.912999999999997</v>
      </c>
      <c r="AX47" s="80">
        <f t="shared" ca="1" si="40"/>
        <v>77.686999999999998</v>
      </c>
      <c r="AY47" s="80">
        <f t="shared" ca="1" si="41"/>
        <v>67.01400000000001</v>
      </c>
      <c r="AZ47" s="103"/>
      <c r="BA47" s="80">
        <f t="shared" ca="1" si="42"/>
        <v>87.671999999999997</v>
      </c>
      <c r="BB47" s="80">
        <f t="shared" ca="1" si="43"/>
        <v>81.313999999999993</v>
      </c>
      <c r="BC47" s="80">
        <f t="shared" ca="1" si="44"/>
        <v>76.991</v>
      </c>
      <c r="BD47" s="80">
        <f t="shared" ca="1" si="45"/>
        <v>75.061999999999998</v>
      </c>
      <c r="BE47" s="80">
        <f t="shared" ca="1" si="46"/>
        <v>75.373999999999995</v>
      </c>
      <c r="BF47" s="103"/>
      <c r="BG47" s="69">
        <f t="shared" ca="1" si="48"/>
        <v>70.521999999999991</v>
      </c>
      <c r="BH47" s="69">
        <f t="shared" ca="1" si="49"/>
        <v>64.012</v>
      </c>
      <c r="BI47" s="69">
        <f t="shared" ca="1" si="50"/>
        <v>54.156999999999996</v>
      </c>
      <c r="BJ47" s="188"/>
      <c r="BK47" s="69">
        <f t="shared" ca="1" si="76"/>
        <v>48.896999999999998</v>
      </c>
      <c r="BL47" s="69">
        <f t="shared" ca="1" si="77"/>
        <v>44.833000000000006</v>
      </c>
      <c r="BM47" s="69">
        <f t="shared" ca="1" si="78"/>
        <v>50.508000000000003</v>
      </c>
      <c r="BN47" s="183"/>
      <c r="BO47" s="183"/>
      <c r="BP47" s="81">
        <f t="shared" ca="1" si="79"/>
        <v>600</v>
      </c>
      <c r="BQ47" s="61">
        <f t="shared" ca="1" si="80"/>
        <v>750</v>
      </c>
      <c r="BR47" s="102"/>
      <c r="BS47" s="102"/>
      <c r="BT47" s="57">
        <f t="shared" ca="1" si="81"/>
        <v>130</v>
      </c>
      <c r="BU47" s="57">
        <f t="shared" ca="1" si="82"/>
        <v>280</v>
      </c>
      <c r="BV47" s="185"/>
      <c r="BW47" s="82">
        <f t="shared" ca="1" si="83"/>
        <v>140</v>
      </c>
      <c r="BX47" s="62">
        <f t="shared" ca="1" si="84"/>
        <v>500</v>
      </c>
      <c r="BY47" s="57">
        <f t="shared" ca="1" si="85"/>
        <v>10</v>
      </c>
      <c r="BZ47" s="57">
        <f t="shared" ca="1" si="86"/>
        <v>20</v>
      </c>
      <c r="CA47" s="102"/>
      <c r="CB47" s="57">
        <f t="shared" ca="1" si="87"/>
        <v>2200</v>
      </c>
      <c r="CC47" s="57">
        <f t="shared" ca="1" si="88"/>
        <v>10</v>
      </c>
      <c r="CD47" s="57">
        <f t="shared" ca="1" si="89"/>
        <v>15</v>
      </c>
      <c r="CE47" s="57">
        <f t="shared" ca="1" si="90"/>
        <v>450</v>
      </c>
      <c r="CF47" s="57">
        <f t="shared" ca="1" si="91"/>
        <v>1600</v>
      </c>
      <c r="CG47" s="57">
        <f t="shared" ca="1" si="92"/>
        <v>15</v>
      </c>
      <c r="CH47" s="57">
        <f t="shared" ca="1" si="93"/>
        <v>800</v>
      </c>
      <c r="CI47" s="57">
        <f t="shared" ca="1" si="94"/>
        <v>180</v>
      </c>
      <c r="CJ47" s="57">
        <f t="shared" ca="1" si="95"/>
        <v>30</v>
      </c>
      <c r="CK47" s="57">
        <f t="shared" ca="1" si="96"/>
        <v>30</v>
      </c>
      <c r="CL47" s="57">
        <f t="shared" ca="1" si="97"/>
        <v>1200</v>
      </c>
      <c r="CM47" s="57">
        <f t="shared" ca="1" si="98"/>
        <v>1000</v>
      </c>
      <c r="CN47" s="57">
        <f t="shared" ca="1" si="99"/>
        <v>12</v>
      </c>
      <c r="CO47" s="102"/>
      <c r="CP47" s="100"/>
      <c r="CQ47" s="57">
        <f t="shared" ca="1" si="101"/>
        <v>3500</v>
      </c>
      <c r="CR47" s="57">
        <f t="shared" ca="1" si="102"/>
        <v>1800</v>
      </c>
      <c r="CS47" s="57">
        <f t="shared" ca="1" si="103"/>
        <v>8</v>
      </c>
      <c r="CT47" s="57">
        <f t="shared" ca="1" si="104"/>
        <v>30</v>
      </c>
      <c r="CU47" s="57">
        <f t="shared" ca="1" si="105"/>
        <v>40</v>
      </c>
      <c r="CV47" s="57">
        <f t="shared" ca="1" si="106"/>
        <v>20</v>
      </c>
      <c r="CW47" s="57">
        <f t="shared" ca="1" si="107"/>
        <v>8</v>
      </c>
      <c r="CX47" s="57">
        <f t="shared" ca="1" si="108"/>
        <v>12</v>
      </c>
      <c r="CY47" s="57">
        <f t="shared" ca="1" si="109"/>
        <v>1000</v>
      </c>
      <c r="CZ47" s="57">
        <f t="shared" ca="1" si="110"/>
        <v>4500</v>
      </c>
      <c r="DA47" s="57">
        <f t="shared" ca="1" si="111"/>
        <v>20</v>
      </c>
      <c r="DB47" s="57">
        <f t="shared" ca="1" si="112"/>
        <v>800</v>
      </c>
      <c r="DC47" s="57">
        <f t="shared" ca="1" si="113"/>
        <v>130</v>
      </c>
      <c r="DD47" s="57">
        <f t="shared" ca="1" si="114"/>
        <v>280</v>
      </c>
      <c r="DE47" s="101"/>
      <c r="DF47" s="101"/>
      <c r="DG47" s="57">
        <f t="shared" ca="1" si="60"/>
        <v>3200</v>
      </c>
      <c r="DH47" s="57">
        <f t="shared" ca="1" si="61"/>
        <v>2000</v>
      </c>
      <c r="DI47" s="57">
        <f t="shared" ca="1" si="62"/>
        <v>4000</v>
      </c>
      <c r="DJ47" s="57">
        <f t="shared" ca="1" si="115"/>
        <v>2000</v>
      </c>
      <c r="DK47" s="100" t="str">
        <f t="shared" ca="1" si="64"/>
        <v>-</v>
      </c>
      <c r="DL47" s="57">
        <f t="shared" ca="1" si="65"/>
        <v>600</v>
      </c>
      <c r="DM47" s="57">
        <f t="shared" ca="1" si="66"/>
        <v>500</v>
      </c>
      <c r="DN47" s="57">
        <f t="shared" ca="1" si="67"/>
        <v>6000</v>
      </c>
      <c r="DO47" s="57">
        <f t="shared" ca="1" si="68"/>
        <v>6000</v>
      </c>
      <c r="DP47" s="57">
        <f t="shared" ca="1" si="69"/>
        <v>1200</v>
      </c>
      <c r="DQ47" s="100"/>
      <c r="DR47" s="57">
        <f t="shared" ca="1" si="116"/>
        <v>20</v>
      </c>
      <c r="DS47" s="57">
        <f t="shared" ca="1" si="117"/>
        <v>15</v>
      </c>
      <c r="DT47" s="57">
        <f t="shared" ca="1" si="118"/>
        <v>12</v>
      </c>
      <c r="DU47" s="185"/>
      <c r="DV47" s="62">
        <f t="shared" ca="1" si="119"/>
        <v>280</v>
      </c>
      <c r="DW47" s="82">
        <f t="shared" ca="1" si="120"/>
        <v>350</v>
      </c>
      <c r="DX47" s="82">
        <f t="shared" ca="1" si="121"/>
        <v>30</v>
      </c>
      <c r="DZ47" s="200"/>
      <c r="EA47" s="169" t="s">
        <v>213</v>
      </c>
      <c r="EB47" s="192">
        <v>104.428</v>
      </c>
    </row>
    <row r="48" spans="1:132" x14ac:dyDescent="0.15">
      <c r="A48" s="59" t="s">
        <v>645</v>
      </c>
      <c r="B48" s="56">
        <f t="shared" ca="1" si="72"/>
        <v>42688</v>
      </c>
      <c r="C48" s="103"/>
      <c r="D48" s="103"/>
      <c r="E48" s="68">
        <f t="shared" ca="1" si="0"/>
        <v>54.248999999999995</v>
      </c>
      <c r="F48" s="68">
        <f t="shared" ca="1" si="73"/>
        <v>53.139000000000003</v>
      </c>
      <c r="G48" s="103"/>
      <c r="H48" s="103"/>
      <c r="I48" s="68">
        <f t="shared" ca="1" si="1"/>
        <v>52.36999999999999</v>
      </c>
      <c r="J48" s="68">
        <f t="shared" ca="1" si="2"/>
        <v>49.705999999999996</v>
      </c>
      <c r="K48" s="103"/>
      <c r="L48" s="68">
        <f t="shared" ca="1" si="4"/>
        <v>72.36699999999999</v>
      </c>
      <c r="M48" s="68">
        <f t="shared" ca="1" si="5"/>
        <v>63.82</v>
      </c>
      <c r="N48" s="68">
        <f t="shared" ca="1" si="6"/>
        <v>72.23299999999999</v>
      </c>
      <c r="O48" s="68">
        <f t="shared" ca="1" si="7"/>
        <v>66.652000000000001</v>
      </c>
      <c r="P48" s="103"/>
      <c r="Q48" s="68">
        <f t="shared" ca="1" si="9"/>
        <v>54.474000000000004</v>
      </c>
      <c r="R48" s="68">
        <f t="shared" ca="1" si="10"/>
        <v>53.199999999999996</v>
      </c>
      <c r="S48" s="68">
        <f t="shared" ca="1" si="11"/>
        <v>62.85</v>
      </c>
      <c r="T48" s="68">
        <f t="shared" ca="1" si="12"/>
        <v>55.797000000000004</v>
      </c>
      <c r="U48" s="68">
        <f t="shared" ca="1" si="13"/>
        <v>52.981000000000009</v>
      </c>
      <c r="V48" s="68">
        <f t="shared" ca="1" si="14"/>
        <v>51.948</v>
      </c>
      <c r="W48" s="68">
        <f t="shared" ca="1" si="15"/>
        <v>44.524000000000001</v>
      </c>
      <c r="X48" s="68">
        <f t="shared" ca="1" si="74"/>
        <v>56.189</v>
      </c>
      <c r="Y48" s="68">
        <f t="shared" ca="1" si="16"/>
        <v>54.332000000000001</v>
      </c>
      <c r="Z48" s="68">
        <f t="shared" ca="1" si="75"/>
        <v>50.896000000000001</v>
      </c>
      <c r="AA48" s="68">
        <f t="shared" ca="1" si="17"/>
        <v>51.32</v>
      </c>
      <c r="AB48" s="68">
        <f t="shared" ca="1" si="18"/>
        <v>50.221000000000004</v>
      </c>
      <c r="AC48" s="68">
        <f t="shared" ca="1" si="19"/>
        <v>50.893000000000001</v>
      </c>
      <c r="AD48" s="103"/>
      <c r="AE48" s="68">
        <f t="shared" ca="1" si="21"/>
        <v>70.927000000000007</v>
      </c>
      <c r="AF48" s="68">
        <f t="shared" ca="1" si="22"/>
        <v>73.573999999999998</v>
      </c>
      <c r="AG48" s="68">
        <f t="shared" ca="1" si="23"/>
        <v>67.11699999999999</v>
      </c>
      <c r="AH48" s="68">
        <f t="shared" ca="1" si="24"/>
        <v>60.201999999999998</v>
      </c>
      <c r="AI48" s="68">
        <f t="shared" ca="1" si="25"/>
        <v>61.088000000000001</v>
      </c>
      <c r="AJ48" s="68">
        <f t="shared" ca="1" si="26"/>
        <v>55.445999999999998</v>
      </c>
      <c r="AK48" s="68">
        <f t="shared" ca="1" si="27"/>
        <v>51.724999999999994</v>
      </c>
      <c r="AL48" s="68">
        <f t="shared" ca="1" si="28"/>
        <v>51.215000000000003</v>
      </c>
      <c r="AM48" s="68">
        <f t="shared" ca="1" si="29"/>
        <v>73.540000000000006</v>
      </c>
      <c r="AN48" s="68">
        <f t="shared" ca="1" si="30"/>
        <v>70.971999999999994</v>
      </c>
      <c r="AO48" s="68">
        <f t="shared" ca="1" si="31"/>
        <v>60.143999999999998</v>
      </c>
      <c r="AP48" s="68">
        <f t="shared" ca="1" si="32"/>
        <v>54.230000000000004</v>
      </c>
      <c r="AQ48" s="68">
        <f t="shared" ca="1" si="33"/>
        <v>56.377000000000002</v>
      </c>
      <c r="AR48" s="68">
        <f t="shared" ca="1" si="34"/>
        <v>52.353999999999999</v>
      </c>
      <c r="AS48" s="68">
        <f t="shared" ca="1" si="35"/>
        <v>49.781000000000006</v>
      </c>
      <c r="AT48" s="80">
        <f t="shared" ca="1" si="36"/>
        <v>84.887</v>
      </c>
      <c r="AU48" s="80">
        <f t="shared" ca="1" si="37"/>
        <v>81.378999999999991</v>
      </c>
      <c r="AV48" s="80">
        <f t="shared" ca="1" si="38"/>
        <v>80.069000000000003</v>
      </c>
      <c r="AW48" s="80">
        <f t="shared" ca="1" si="39"/>
        <v>80.298000000000002</v>
      </c>
      <c r="AX48" s="80">
        <f t="shared" ca="1" si="40"/>
        <v>77.688999999999993</v>
      </c>
      <c r="AY48" s="80">
        <f t="shared" ca="1" si="41"/>
        <v>67.248999999999995</v>
      </c>
      <c r="AZ48" s="103"/>
      <c r="BA48" s="80">
        <f t="shared" ca="1" si="42"/>
        <v>87.78</v>
      </c>
      <c r="BB48" s="80">
        <f t="shared" ca="1" si="43"/>
        <v>81.61099999999999</v>
      </c>
      <c r="BC48" s="80">
        <f t="shared" ca="1" si="44"/>
        <v>77.048000000000002</v>
      </c>
      <c r="BD48" s="80">
        <f t="shared" ca="1" si="45"/>
        <v>75.265999999999991</v>
      </c>
      <c r="BE48" s="80">
        <f t="shared" ca="1" si="46"/>
        <v>75.795999999999992</v>
      </c>
      <c r="BF48" s="103"/>
      <c r="BG48" s="69">
        <f t="shared" ca="1" si="48"/>
        <v>70.863</v>
      </c>
      <c r="BH48" s="69">
        <f t="shared" ca="1" si="49"/>
        <v>64.548000000000002</v>
      </c>
      <c r="BI48" s="69">
        <f t="shared" ca="1" si="50"/>
        <v>55.792999999999992</v>
      </c>
      <c r="BJ48" s="188"/>
      <c r="BK48" s="69">
        <f t="shared" ca="1" si="76"/>
        <v>51.716000000000001</v>
      </c>
      <c r="BL48" s="69">
        <f t="shared" ca="1" si="77"/>
        <v>49.176000000000002</v>
      </c>
      <c r="BM48" s="69">
        <f t="shared" ca="1" si="78"/>
        <v>50.586000000000006</v>
      </c>
      <c r="BN48" s="183"/>
      <c r="BO48" s="183"/>
      <c r="BP48" s="81">
        <f t="shared" ca="1" si="79"/>
        <v>700</v>
      </c>
      <c r="BQ48" s="61">
        <f t="shared" ca="1" si="80"/>
        <v>700</v>
      </c>
      <c r="BR48" s="102"/>
      <c r="BS48" s="102"/>
      <c r="BT48" s="57">
        <f t="shared" ca="1" si="81"/>
        <v>120</v>
      </c>
      <c r="BU48" s="57">
        <f t="shared" ca="1" si="82"/>
        <v>300</v>
      </c>
      <c r="BV48" s="185"/>
      <c r="BW48" s="82">
        <f t="shared" ca="1" si="83"/>
        <v>150</v>
      </c>
      <c r="BX48" s="62">
        <f t="shared" ca="1" si="84"/>
        <v>600</v>
      </c>
      <c r="BY48" s="57">
        <f t="shared" ca="1" si="85"/>
        <v>10</v>
      </c>
      <c r="BZ48" s="57">
        <f t="shared" ca="1" si="86"/>
        <v>20</v>
      </c>
      <c r="CA48" s="102"/>
      <c r="CB48" s="57">
        <f t="shared" ca="1" si="87"/>
        <v>2200</v>
      </c>
      <c r="CC48" s="57">
        <f t="shared" ca="1" si="88"/>
        <v>10</v>
      </c>
      <c r="CD48" s="57">
        <f t="shared" ca="1" si="89"/>
        <v>12</v>
      </c>
      <c r="CE48" s="57">
        <f t="shared" ca="1" si="90"/>
        <v>500</v>
      </c>
      <c r="CF48" s="57">
        <f t="shared" ca="1" si="91"/>
        <v>1800</v>
      </c>
      <c r="CG48" s="57">
        <f t="shared" ca="1" si="92"/>
        <v>12</v>
      </c>
      <c r="CH48" s="57">
        <f t="shared" ca="1" si="93"/>
        <v>750</v>
      </c>
      <c r="CI48" s="57">
        <f t="shared" ca="1" si="94"/>
        <v>180</v>
      </c>
      <c r="CJ48" s="57">
        <f t="shared" ca="1" si="95"/>
        <v>30</v>
      </c>
      <c r="CK48" s="57">
        <f t="shared" ca="1" si="96"/>
        <v>30</v>
      </c>
      <c r="CL48" s="57">
        <f t="shared" ca="1" si="97"/>
        <v>1200</v>
      </c>
      <c r="CM48" s="57">
        <f t="shared" ca="1" si="98"/>
        <v>1000</v>
      </c>
      <c r="CN48" s="57">
        <f t="shared" ca="1" si="99"/>
        <v>12</v>
      </c>
      <c r="CO48" s="102"/>
      <c r="CP48" s="100"/>
      <c r="CQ48" s="57">
        <f t="shared" ca="1" si="101"/>
        <v>3200</v>
      </c>
      <c r="CR48" s="57">
        <f t="shared" ca="1" si="102"/>
        <v>1800</v>
      </c>
      <c r="CS48" s="57">
        <f t="shared" ca="1" si="103"/>
        <v>8</v>
      </c>
      <c r="CT48" s="57">
        <f t="shared" ca="1" si="104"/>
        <v>30</v>
      </c>
      <c r="CU48" s="57">
        <f t="shared" ca="1" si="105"/>
        <v>40</v>
      </c>
      <c r="CV48" s="57">
        <f t="shared" ca="1" si="106"/>
        <v>20</v>
      </c>
      <c r="CW48" s="57">
        <f t="shared" ca="1" si="107"/>
        <v>12</v>
      </c>
      <c r="CX48" s="57">
        <f t="shared" ca="1" si="108"/>
        <v>12</v>
      </c>
      <c r="CY48" s="57">
        <f t="shared" ca="1" si="109"/>
        <v>1000</v>
      </c>
      <c r="CZ48" s="57">
        <f t="shared" ca="1" si="110"/>
        <v>4500</v>
      </c>
      <c r="DA48" s="57">
        <f t="shared" ca="1" si="111"/>
        <v>15</v>
      </c>
      <c r="DB48" s="57">
        <f t="shared" ca="1" si="112"/>
        <v>500</v>
      </c>
      <c r="DC48" s="57">
        <f t="shared" ca="1" si="113"/>
        <v>150</v>
      </c>
      <c r="DD48" s="57">
        <f t="shared" ca="1" si="114"/>
        <v>280</v>
      </c>
      <c r="DE48" s="101"/>
      <c r="DF48" s="101"/>
      <c r="DG48" s="57">
        <f t="shared" ca="1" si="60"/>
        <v>3000</v>
      </c>
      <c r="DH48" s="57">
        <f t="shared" ca="1" si="61"/>
        <v>1700</v>
      </c>
      <c r="DI48" s="57">
        <f t="shared" ca="1" si="62"/>
        <v>4000</v>
      </c>
      <c r="DJ48" s="57">
        <f t="shared" ca="1" si="115"/>
        <v>2000</v>
      </c>
      <c r="DK48" s="100" t="str">
        <f t="shared" ca="1" si="64"/>
        <v>-</v>
      </c>
      <c r="DL48" s="57">
        <f t="shared" ca="1" si="65"/>
        <v>300</v>
      </c>
      <c r="DM48" s="57">
        <f t="shared" ca="1" si="66"/>
        <v>500</v>
      </c>
      <c r="DN48" s="57">
        <f t="shared" ca="1" si="67"/>
        <v>6000</v>
      </c>
      <c r="DO48" s="57">
        <f t="shared" ca="1" si="68"/>
        <v>5800</v>
      </c>
      <c r="DP48" s="57">
        <f t="shared" ca="1" si="69"/>
        <v>2000</v>
      </c>
      <c r="DQ48" s="100"/>
      <c r="DR48" s="57">
        <f t="shared" ca="1" si="116"/>
        <v>15</v>
      </c>
      <c r="DS48" s="57">
        <f t="shared" ca="1" si="117"/>
        <v>15</v>
      </c>
      <c r="DT48" s="57">
        <f t="shared" ca="1" si="118"/>
        <v>12</v>
      </c>
      <c r="DU48" s="185"/>
      <c r="DV48" s="62">
        <f t="shared" ca="1" si="119"/>
        <v>300</v>
      </c>
      <c r="DW48" s="82">
        <f t="shared" ca="1" si="120"/>
        <v>300</v>
      </c>
      <c r="DX48" s="82">
        <f t="shared" ca="1" si="121"/>
        <v>30</v>
      </c>
      <c r="DZ48" s="200"/>
      <c r="EA48" s="169" t="s">
        <v>214</v>
      </c>
      <c r="EB48" s="192">
        <v>104.476</v>
      </c>
    </row>
    <row r="49" spans="1:132" x14ac:dyDescent="0.15">
      <c r="A49" s="59" t="s">
        <v>647</v>
      </c>
      <c r="B49" s="56">
        <f t="shared" ca="1" si="72"/>
        <v>42695</v>
      </c>
      <c r="C49" s="103"/>
      <c r="D49" s="103"/>
      <c r="E49" s="68">
        <f t="shared" ca="1" si="0"/>
        <v>54.286000000000001</v>
      </c>
      <c r="F49" s="68">
        <f t="shared" ca="1" si="73"/>
        <v>50.42</v>
      </c>
      <c r="G49" s="103"/>
      <c r="H49" s="103"/>
      <c r="I49" s="68">
        <f t="shared" ca="1" si="1"/>
        <v>52.228999999999992</v>
      </c>
      <c r="J49" s="68">
        <f t="shared" ca="1" si="2"/>
        <v>46.712999999999994</v>
      </c>
      <c r="K49" s="103"/>
      <c r="L49" s="68">
        <f t="shared" ca="1" si="4"/>
        <v>72.16</v>
      </c>
      <c r="M49" s="68">
        <f t="shared" ca="1" si="5"/>
        <v>64.03</v>
      </c>
      <c r="N49" s="68">
        <f t="shared" ca="1" si="6"/>
        <v>72.247</v>
      </c>
      <c r="O49" s="68">
        <f t="shared" ca="1" si="7"/>
        <v>65.988</v>
      </c>
      <c r="P49" s="103"/>
      <c r="Q49" s="68">
        <f t="shared" ca="1" si="9"/>
        <v>54.361000000000004</v>
      </c>
      <c r="R49" s="68">
        <f t="shared" ca="1" si="10"/>
        <v>51.486999999999995</v>
      </c>
      <c r="S49" s="68">
        <f t="shared" ca="1" si="11"/>
        <v>63.103999999999999</v>
      </c>
      <c r="T49" s="68">
        <f t="shared" ca="1" si="12"/>
        <v>55.691000000000003</v>
      </c>
      <c r="U49" s="68">
        <f t="shared" ca="1" si="13"/>
        <v>52.311000000000007</v>
      </c>
      <c r="V49" s="68">
        <f t="shared" ca="1" si="14"/>
        <v>50.619</v>
      </c>
      <c r="W49" s="68">
        <f t="shared" ca="1" si="15"/>
        <v>42.19</v>
      </c>
      <c r="X49" s="68">
        <f t="shared" ca="1" si="74"/>
        <v>54.635000000000005</v>
      </c>
      <c r="Y49" s="68">
        <f t="shared" ca="1" si="16"/>
        <v>55.481999999999999</v>
      </c>
      <c r="Z49" s="68">
        <f t="shared" ca="1" si="75"/>
        <v>49.647999999999996</v>
      </c>
      <c r="AA49" s="68">
        <f t="shared" ca="1" si="17"/>
        <v>51.255000000000003</v>
      </c>
      <c r="AB49" s="68">
        <f t="shared" ca="1" si="18"/>
        <v>49.971000000000004</v>
      </c>
      <c r="AC49" s="68">
        <f t="shared" ca="1" si="19"/>
        <v>50.375999999999998</v>
      </c>
      <c r="AD49" s="103"/>
      <c r="AE49" s="68">
        <f t="shared" ca="1" si="21"/>
        <v>70.873000000000005</v>
      </c>
      <c r="AF49" s="68">
        <f t="shared" ca="1" si="22"/>
        <v>73.350999999999999</v>
      </c>
      <c r="AG49" s="68">
        <f t="shared" ca="1" si="23"/>
        <v>67.284999999999997</v>
      </c>
      <c r="AH49" s="68">
        <f t="shared" ca="1" si="24"/>
        <v>60.154000000000003</v>
      </c>
      <c r="AI49" s="68">
        <f t="shared" ca="1" si="25"/>
        <v>60.445</v>
      </c>
      <c r="AJ49" s="68">
        <f t="shared" ca="1" si="26"/>
        <v>55.095999999999997</v>
      </c>
      <c r="AK49" s="68">
        <f t="shared" ca="1" si="27"/>
        <v>51.481999999999999</v>
      </c>
      <c r="AL49" s="68">
        <f t="shared" ca="1" si="28"/>
        <v>50.414000000000001</v>
      </c>
      <c r="AM49" s="68">
        <f t="shared" ca="1" si="29"/>
        <v>72.873000000000005</v>
      </c>
      <c r="AN49" s="68">
        <f t="shared" ca="1" si="30"/>
        <v>70.463999999999999</v>
      </c>
      <c r="AO49" s="68">
        <f t="shared" ca="1" si="31"/>
        <v>60.198999999999998</v>
      </c>
      <c r="AP49" s="68">
        <f t="shared" ca="1" si="32"/>
        <v>53.587000000000003</v>
      </c>
      <c r="AQ49" s="68">
        <f t="shared" ca="1" si="33"/>
        <v>54.022000000000006</v>
      </c>
      <c r="AR49" s="68">
        <f t="shared" ca="1" si="34"/>
        <v>52.267000000000003</v>
      </c>
      <c r="AS49" s="68">
        <f t="shared" ca="1" si="35"/>
        <v>48.731999999999999</v>
      </c>
      <c r="AT49" s="80">
        <f t="shared" ca="1" si="36"/>
        <v>84.876999999999995</v>
      </c>
      <c r="AU49" s="80">
        <f t="shared" ca="1" si="37"/>
        <v>81.323999999999998</v>
      </c>
      <c r="AV49" s="80">
        <f t="shared" ca="1" si="38"/>
        <v>79.638000000000005</v>
      </c>
      <c r="AW49" s="80">
        <f t="shared" ca="1" si="39"/>
        <v>79.507999999999996</v>
      </c>
      <c r="AX49" s="80">
        <f t="shared" ca="1" si="40"/>
        <v>77.057999999999993</v>
      </c>
      <c r="AY49" s="80">
        <f t="shared" ca="1" si="41"/>
        <v>66.983000000000004</v>
      </c>
      <c r="AZ49" s="103"/>
      <c r="BA49" s="80">
        <f t="shared" ca="1" si="42"/>
        <v>87.468999999999994</v>
      </c>
      <c r="BB49" s="80">
        <f t="shared" ca="1" si="43"/>
        <v>81.167999999999992</v>
      </c>
      <c r="BC49" s="80">
        <f t="shared" ca="1" si="44"/>
        <v>76.697000000000003</v>
      </c>
      <c r="BD49" s="80">
        <f t="shared" ca="1" si="45"/>
        <v>75.308999999999997</v>
      </c>
      <c r="BE49" s="80">
        <f t="shared" ca="1" si="46"/>
        <v>75.436999999999998</v>
      </c>
      <c r="BF49" s="103"/>
      <c r="BG49" s="69">
        <f t="shared" ca="1" si="48"/>
        <v>70.254999999999995</v>
      </c>
      <c r="BH49" s="69">
        <f t="shared" ca="1" si="49"/>
        <v>63.724000000000004</v>
      </c>
      <c r="BI49" s="69">
        <f t="shared" ca="1" si="50"/>
        <v>54.272999999999996</v>
      </c>
      <c r="BJ49" s="188"/>
      <c r="BK49" s="69">
        <f t="shared" ca="1" si="76"/>
        <v>49.41</v>
      </c>
      <c r="BL49" s="69">
        <f t="shared" ca="1" si="77"/>
        <v>47.652000000000001</v>
      </c>
      <c r="BM49" s="69">
        <f t="shared" ca="1" si="78"/>
        <v>50.323</v>
      </c>
      <c r="BN49" s="183"/>
      <c r="BO49" s="183"/>
      <c r="BP49" s="81">
        <f t="shared" ca="1" si="79"/>
        <v>700</v>
      </c>
      <c r="BQ49" s="61">
        <f t="shared" ca="1" si="80"/>
        <v>500</v>
      </c>
      <c r="BR49" s="102"/>
      <c r="BS49" s="102"/>
      <c r="BT49" s="57">
        <f t="shared" ca="1" si="81"/>
        <v>130</v>
      </c>
      <c r="BU49" s="57">
        <f t="shared" ca="1" si="82"/>
        <v>280</v>
      </c>
      <c r="BV49" s="185"/>
      <c r="BW49" s="82">
        <f t="shared" ca="1" si="83"/>
        <v>150</v>
      </c>
      <c r="BX49" s="62">
        <f t="shared" ca="1" si="84"/>
        <v>300</v>
      </c>
      <c r="BY49" s="57">
        <f t="shared" ca="1" si="85"/>
        <v>50</v>
      </c>
      <c r="BZ49" s="57">
        <f t="shared" ca="1" si="86"/>
        <v>30</v>
      </c>
      <c r="CA49" s="102"/>
      <c r="CB49" s="57">
        <f t="shared" ca="1" si="87"/>
        <v>2300</v>
      </c>
      <c r="CC49" s="57">
        <f t="shared" ca="1" si="88"/>
        <v>12</v>
      </c>
      <c r="CD49" s="57">
        <f t="shared" ca="1" si="89"/>
        <v>20</v>
      </c>
      <c r="CE49" s="57">
        <f t="shared" ca="1" si="90"/>
        <v>500</v>
      </c>
      <c r="CF49" s="57">
        <f t="shared" ca="1" si="91"/>
        <v>1700</v>
      </c>
      <c r="CG49" s="57">
        <f t="shared" ca="1" si="92"/>
        <v>12</v>
      </c>
      <c r="CH49" s="57">
        <f t="shared" ca="1" si="93"/>
        <v>800</v>
      </c>
      <c r="CI49" s="57">
        <f t="shared" ca="1" si="94"/>
        <v>170</v>
      </c>
      <c r="CJ49" s="57">
        <f t="shared" ca="1" si="95"/>
        <v>20</v>
      </c>
      <c r="CK49" s="57">
        <f t="shared" ca="1" si="96"/>
        <v>20</v>
      </c>
      <c r="CL49" s="57">
        <f t="shared" ca="1" si="97"/>
        <v>1100</v>
      </c>
      <c r="CM49" s="57">
        <f t="shared" ca="1" si="98"/>
        <v>900</v>
      </c>
      <c r="CN49" s="57">
        <f t="shared" ca="1" si="99"/>
        <v>20</v>
      </c>
      <c r="CO49" s="102"/>
      <c r="CP49" s="100"/>
      <c r="CQ49" s="57">
        <f t="shared" ca="1" si="101"/>
        <v>3000</v>
      </c>
      <c r="CR49" s="57">
        <f t="shared" ca="1" si="102"/>
        <v>2500</v>
      </c>
      <c r="CS49" s="57">
        <f t="shared" ca="1" si="103"/>
        <v>10</v>
      </c>
      <c r="CT49" s="57">
        <f t="shared" ca="1" si="104"/>
        <v>30</v>
      </c>
      <c r="CU49" s="57">
        <f t="shared" ca="1" si="105"/>
        <v>40</v>
      </c>
      <c r="CV49" s="57">
        <f t="shared" ca="1" si="106"/>
        <v>12</v>
      </c>
      <c r="CW49" s="57">
        <f t="shared" ca="1" si="107"/>
        <v>10</v>
      </c>
      <c r="CX49" s="57">
        <f t="shared" ca="1" si="108"/>
        <v>15</v>
      </c>
      <c r="CY49" s="57">
        <f t="shared" ca="1" si="109"/>
        <v>900</v>
      </c>
      <c r="CZ49" s="57">
        <f t="shared" ca="1" si="110"/>
        <v>3000</v>
      </c>
      <c r="DA49" s="57">
        <f t="shared" ca="1" si="111"/>
        <v>15</v>
      </c>
      <c r="DB49" s="57">
        <f t="shared" ca="1" si="112"/>
        <v>350</v>
      </c>
      <c r="DC49" s="57">
        <f t="shared" ca="1" si="113"/>
        <v>150</v>
      </c>
      <c r="DD49" s="57">
        <f t="shared" ca="1" si="114"/>
        <v>300</v>
      </c>
      <c r="DE49" s="101"/>
      <c r="DF49" s="101"/>
      <c r="DG49" s="57">
        <f t="shared" ca="1" si="60"/>
        <v>2800</v>
      </c>
      <c r="DH49" s="57">
        <f t="shared" ca="1" si="61"/>
        <v>1800</v>
      </c>
      <c r="DI49" s="57">
        <f t="shared" ca="1" si="62"/>
        <v>4000</v>
      </c>
      <c r="DJ49" s="57">
        <f t="shared" ca="1" si="115"/>
        <v>2000</v>
      </c>
      <c r="DK49" s="100" t="str">
        <f t="shared" ca="1" si="64"/>
        <v>-</v>
      </c>
      <c r="DL49" s="57">
        <f t="shared" ca="1" si="65"/>
        <v>350</v>
      </c>
      <c r="DM49" s="57">
        <f t="shared" ca="1" si="66"/>
        <v>350</v>
      </c>
      <c r="DN49" s="57">
        <f t="shared" ca="1" si="67"/>
        <v>6000</v>
      </c>
      <c r="DO49" s="57">
        <f t="shared" ca="1" si="68"/>
        <v>5000</v>
      </c>
      <c r="DP49" s="57">
        <f t="shared" ca="1" si="69"/>
        <v>1000</v>
      </c>
      <c r="DQ49" s="100"/>
      <c r="DR49" s="57">
        <f t="shared" ca="1" si="116"/>
        <v>12</v>
      </c>
      <c r="DS49" s="57">
        <f t="shared" ca="1" si="117"/>
        <v>15</v>
      </c>
      <c r="DT49" s="57">
        <f t="shared" ca="1" si="118"/>
        <v>12</v>
      </c>
      <c r="DU49" s="185"/>
      <c r="DV49" s="62">
        <f t="shared" ca="1" si="119"/>
        <v>300</v>
      </c>
      <c r="DW49" s="82">
        <f t="shared" ca="1" si="120"/>
        <v>300</v>
      </c>
      <c r="DX49" s="82">
        <f t="shared" ca="1" si="121"/>
        <v>30</v>
      </c>
      <c r="DZ49" s="200"/>
      <c r="EA49" s="169" t="s">
        <v>215</v>
      </c>
      <c r="EB49" s="192">
        <v>104.503</v>
      </c>
    </row>
    <row r="50" spans="1:132" x14ac:dyDescent="0.15">
      <c r="A50" s="59" t="s">
        <v>685</v>
      </c>
      <c r="B50" s="56">
        <f t="shared" ca="1" si="72"/>
        <v>42702</v>
      </c>
      <c r="C50" s="103"/>
      <c r="D50" s="103"/>
      <c r="E50" s="68">
        <f t="shared" ca="1" si="0"/>
        <v>54.588999999999999</v>
      </c>
      <c r="F50" s="68">
        <f t="shared" ca="1" si="73"/>
        <v>50.765000000000001</v>
      </c>
      <c r="G50" s="103"/>
      <c r="H50" s="103"/>
      <c r="I50" s="68">
        <f t="shared" ca="1" si="1"/>
        <v>52.465999999999994</v>
      </c>
      <c r="J50" s="68">
        <f t="shared" ca="1" si="2"/>
        <v>46.805</v>
      </c>
      <c r="K50" s="103"/>
      <c r="L50" s="68">
        <f t="shared" ca="1" si="4"/>
        <v>72.222999999999999</v>
      </c>
      <c r="M50" s="68">
        <f t="shared" ca="1" si="5"/>
        <v>64.221000000000004</v>
      </c>
      <c r="N50" s="68">
        <f t="shared" ca="1" si="6"/>
        <v>72.433999999999997</v>
      </c>
      <c r="O50" s="68">
        <f t="shared" ca="1" si="7"/>
        <v>66.036000000000001</v>
      </c>
      <c r="P50" s="103"/>
      <c r="Q50" s="68">
        <f t="shared" ca="1" si="9"/>
        <v>54.608000000000004</v>
      </c>
      <c r="R50" s="68">
        <f t="shared" ca="1" si="10"/>
        <v>51.738999999999997</v>
      </c>
      <c r="S50" s="68">
        <f t="shared" ca="1" si="11"/>
        <v>66</v>
      </c>
      <c r="T50" s="68">
        <f t="shared" ca="1" si="12"/>
        <v>56.338000000000008</v>
      </c>
      <c r="U50" s="68">
        <f t="shared" ca="1" si="13"/>
        <v>52.395000000000003</v>
      </c>
      <c r="V50" s="68">
        <f t="shared" ca="1" si="14"/>
        <v>50.768000000000001</v>
      </c>
      <c r="W50" s="68">
        <f t="shared" ca="1" si="15"/>
        <v>42.573000000000008</v>
      </c>
      <c r="X50" s="68">
        <f t="shared" ca="1" si="74"/>
        <v>55.170999999999999</v>
      </c>
      <c r="Y50" s="68">
        <f t="shared" ca="1" si="16"/>
        <v>56.593000000000004</v>
      </c>
      <c r="Z50" s="68">
        <f t="shared" ca="1" si="75"/>
        <v>49.793999999999997</v>
      </c>
      <c r="AA50" s="68">
        <f t="shared" ca="1" si="17"/>
        <v>51.568000000000005</v>
      </c>
      <c r="AB50" s="68">
        <f t="shared" ca="1" si="18"/>
        <v>50.027000000000001</v>
      </c>
      <c r="AC50" s="68">
        <f t="shared" ca="1" si="19"/>
        <v>50.481999999999999</v>
      </c>
      <c r="AD50" s="103"/>
      <c r="AE50" s="68">
        <f t="shared" ca="1" si="21"/>
        <v>70.867999999999995</v>
      </c>
      <c r="AF50" s="68">
        <f t="shared" ca="1" si="22"/>
        <v>73.239000000000004</v>
      </c>
      <c r="AG50" s="68">
        <f t="shared" ca="1" si="23"/>
        <v>67.181999999999988</v>
      </c>
      <c r="AH50" s="68">
        <f t="shared" ca="1" si="24"/>
        <v>60.295000000000002</v>
      </c>
      <c r="AI50" s="68">
        <f t="shared" ca="1" si="25"/>
        <v>60.657000000000004</v>
      </c>
      <c r="AJ50" s="68">
        <f t="shared" ca="1" si="26"/>
        <v>55.200999999999993</v>
      </c>
      <c r="AK50" s="68">
        <f t="shared" ca="1" si="27"/>
        <v>51.514999999999993</v>
      </c>
      <c r="AL50" s="68">
        <f t="shared" ca="1" si="28"/>
        <v>50.850999999999999</v>
      </c>
      <c r="AM50" s="68">
        <f t="shared" ca="1" si="29"/>
        <v>73.177999999999997</v>
      </c>
      <c r="AN50" s="68">
        <f t="shared" ca="1" si="30"/>
        <v>70.591999999999999</v>
      </c>
      <c r="AO50" s="68">
        <f t="shared" ca="1" si="31"/>
        <v>60.304000000000002</v>
      </c>
      <c r="AP50" s="68">
        <f t="shared" ca="1" si="32"/>
        <v>53.954999999999998</v>
      </c>
      <c r="AQ50" s="68">
        <f t="shared" ca="1" si="33"/>
        <v>55.964000000000006</v>
      </c>
      <c r="AR50" s="68">
        <f t="shared" ca="1" si="34"/>
        <v>52.293999999999997</v>
      </c>
      <c r="AS50" s="68">
        <f t="shared" ca="1" si="35"/>
        <v>48.916000000000004</v>
      </c>
      <c r="AT50" s="80">
        <f t="shared" ca="1" si="36"/>
        <v>84.950999999999993</v>
      </c>
      <c r="AU50" s="80">
        <f t="shared" ca="1" si="37"/>
        <v>81.296999999999997</v>
      </c>
      <c r="AV50" s="80">
        <f t="shared" ca="1" si="38"/>
        <v>79.626000000000005</v>
      </c>
      <c r="AW50" s="80">
        <f t="shared" ca="1" si="39"/>
        <v>79.489000000000004</v>
      </c>
      <c r="AX50" s="80">
        <f t="shared" ca="1" si="40"/>
        <v>77.001000000000005</v>
      </c>
      <c r="AY50" s="80">
        <f t="shared" ca="1" si="41"/>
        <v>66.912999999999997</v>
      </c>
      <c r="AZ50" s="103"/>
      <c r="BA50" s="80">
        <f t="shared" ca="1" si="42"/>
        <v>87.772000000000006</v>
      </c>
      <c r="BB50" s="80">
        <f t="shared" ca="1" si="43"/>
        <v>81.256</v>
      </c>
      <c r="BC50" s="80">
        <f t="shared" ca="1" si="44"/>
        <v>76.539999999999992</v>
      </c>
      <c r="BD50" s="80">
        <f t="shared" ca="1" si="45"/>
        <v>75.406999999999996</v>
      </c>
      <c r="BE50" s="80">
        <f t="shared" ca="1" si="46"/>
        <v>75.28</v>
      </c>
      <c r="BF50" s="103"/>
      <c r="BG50" s="69">
        <f t="shared" ca="1" si="48"/>
        <v>70.281999999999996</v>
      </c>
      <c r="BH50" s="69">
        <f t="shared" ca="1" si="49"/>
        <v>63.823999999999998</v>
      </c>
      <c r="BI50" s="69">
        <f t="shared" ca="1" si="50"/>
        <v>54.367999999999995</v>
      </c>
      <c r="BJ50" s="188"/>
      <c r="BK50" s="69">
        <f t="shared" ca="1" si="76"/>
        <v>49.626999999999995</v>
      </c>
      <c r="BL50" s="69">
        <f t="shared" ca="1" si="77"/>
        <v>47.879000000000005</v>
      </c>
      <c r="BM50" s="69">
        <f t="shared" ca="1" si="78"/>
        <v>50.42</v>
      </c>
      <c r="BN50" s="183"/>
      <c r="BO50" s="183"/>
      <c r="BP50" s="81">
        <f t="shared" ca="1" si="79"/>
        <v>700</v>
      </c>
      <c r="BQ50" s="61">
        <f t="shared" ca="1" si="80"/>
        <v>800</v>
      </c>
      <c r="BR50" s="102"/>
      <c r="BS50" s="102"/>
      <c r="BT50" s="57">
        <f t="shared" ca="1" si="81"/>
        <v>150</v>
      </c>
      <c r="BU50" s="57">
        <f t="shared" ca="1" si="82"/>
        <v>300</v>
      </c>
      <c r="BV50" s="185"/>
      <c r="BW50" s="82">
        <f t="shared" ca="1" si="83"/>
        <v>150</v>
      </c>
      <c r="BX50" s="62">
        <f t="shared" ca="1" si="84"/>
        <v>200</v>
      </c>
      <c r="BY50" s="57">
        <f t="shared" ca="1" si="85"/>
        <v>60</v>
      </c>
      <c r="BZ50" s="57">
        <f t="shared" ca="1" si="86"/>
        <v>20</v>
      </c>
      <c r="CA50" s="102"/>
      <c r="CB50" s="57">
        <f t="shared" ca="1" si="87"/>
        <v>1600</v>
      </c>
      <c r="CC50" s="57">
        <f t="shared" ca="1" si="88"/>
        <v>12</v>
      </c>
      <c r="CD50" s="57">
        <f t="shared" ca="1" si="89"/>
        <v>20</v>
      </c>
      <c r="CE50" s="57">
        <f t="shared" ca="1" si="90"/>
        <v>300</v>
      </c>
      <c r="CF50" s="57">
        <f t="shared" ca="1" si="91"/>
        <v>1800</v>
      </c>
      <c r="CG50" s="57">
        <f t="shared" ca="1" si="92"/>
        <v>12</v>
      </c>
      <c r="CH50" s="57">
        <f t="shared" ca="1" si="93"/>
        <v>800</v>
      </c>
      <c r="CI50" s="57">
        <f t="shared" ca="1" si="94"/>
        <v>150</v>
      </c>
      <c r="CJ50" s="57">
        <f t="shared" ca="1" si="95"/>
        <v>25</v>
      </c>
      <c r="CK50" s="57">
        <f t="shared" ca="1" si="96"/>
        <v>25</v>
      </c>
      <c r="CL50" s="57">
        <f t="shared" ca="1" si="97"/>
        <v>400</v>
      </c>
      <c r="CM50" s="57">
        <f t="shared" ca="1" si="98"/>
        <v>1000</v>
      </c>
      <c r="CN50" s="57">
        <f t="shared" ca="1" si="99"/>
        <v>12</v>
      </c>
      <c r="CO50" s="102"/>
      <c r="CP50" s="100"/>
      <c r="CQ50" s="57">
        <f t="shared" ca="1" si="101"/>
        <v>3000</v>
      </c>
      <c r="CR50" s="57">
        <f t="shared" ca="1" si="102"/>
        <v>1400</v>
      </c>
      <c r="CS50" s="57">
        <f t="shared" ca="1" si="103"/>
        <v>10</v>
      </c>
      <c r="CT50" s="57">
        <f t="shared" ca="1" si="104"/>
        <v>30</v>
      </c>
      <c r="CU50" s="57">
        <f t="shared" ca="1" si="105"/>
        <v>40</v>
      </c>
      <c r="CV50" s="57">
        <f t="shared" ca="1" si="106"/>
        <v>15</v>
      </c>
      <c r="CW50" s="57">
        <f t="shared" ca="1" si="107"/>
        <v>10</v>
      </c>
      <c r="CX50" s="57">
        <f t="shared" ca="1" si="108"/>
        <v>12</v>
      </c>
      <c r="CY50" s="57">
        <f t="shared" ca="1" si="109"/>
        <v>1000</v>
      </c>
      <c r="CZ50" s="57">
        <f t="shared" ca="1" si="110"/>
        <v>3500</v>
      </c>
      <c r="DA50" s="57">
        <f t="shared" ca="1" si="111"/>
        <v>20</v>
      </c>
      <c r="DB50" s="57">
        <f t="shared" ca="1" si="112"/>
        <v>200</v>
      </c>
      <c r="DC50" s="57">
        <f t="shared" ca="1" si="113"/>
        <v>150</v>
      </c>
      <c r="DD50" s="57">
        <f t="shared" ca="1" si="114"/>
        <v>250</v>
      </c>
      <c r="DE50" s="101"/>
      <c r="DF50" s="101"/>
      <c r="DG50" s="57">
        <f t="shared" ca="1" si="60"/>
        <v>1700</v>
      </c>
      <c r="DH50" s="57">
        <f t="shared" ca="1" si="61"/>
        <v>2200</v>
      </c>
      <c r="DI50" s="57">
        <f t="shared" ca="1" si="62"/>
        <v>2500</v>
      </c>
      <c r="DJ50" s="57">
        <f t="shared" ca="1" si="115"/>
        <v>2200</v>
      </c>
      <c r="DK50" s="100" t="str">
        <f t="shared" ca="1" si="64"/>
        <v>-</v>
      </c>
      <c r="DL50" s="57">
        <f t="shared" ca="1" si="65"/>
        <v>280</v>
      </c>
      <c r="DM50" s="57">
        <f t="shared" ca="1" si="66"/>
        <v>300</v>
      </c>
      <c r="DN50" s="57">
        <f t="shared" ca="1" si="67"/>
        <v>7000</v>
      </c>
      <c r="DO50" s="57">
        <f t="shared" ca="1" si="68"/>
        <v>5000</v>
      </c>
      <c r="DP50" s="57">
        <f t="shared" ca="1" si="69"/>
        <v>1000</v>
      </c>
      <c r="DQ50" s="100"/>
      <c r="DR50" s="57">
        <f t="shared" ca="1" si="116"/>
        <v>12</v>
      </c>
      <c r="DS50" s="57">
        <f t="shared" ca="1" si="117"/>
        <v>20</v>
      </c>
      <c r="DT50" s="57">
        <f t="shared" ca="1" si="118"/>
        <v>15</v>
      </c>
      <c r="DU50" s="185"/>
      <c r="DV50" s="62">
        <f t="shared" ca="1" si="119"/>
        <v>320</v>
      </c>
      <c r="DW50" s="82">
        <f t="shared" ca="1" si="120"/>
        <v>220</v>
      </c>
      <c r="DX50" s="82">
        <f t="shared" ca="1" si="121"/>
        <v>30</v>
      </c>
      <c r="DZ50" s="200"/>
      <c r="EA50" s="169" t="s">
        <v>216</v>
      </c>
      <c r="EB50" s="192">
        <v>104.479</v>
      </c>
    </row>
    <row r="51" spans="1:132" x14ac:dyDescent="0.15">
      <c r="A51" s="59" t="s">
        <v>688</v>
      </c>
      <c r="B51" s="56">
        <f t="shared" ca="1" si="72"/>
        <v>42709</v>
      </c>
      <c r="C51" s="103"/>
      <c r="D51" s="103"/>
      <c r="E51" s="68">
        <f t="shared" ca="1" si="0"/>
        <v>54.48</v>
      </c>
      <c r="F51" s="68">
        <f t="shared" ca="1" si="73"/>
        <v>50.769000000000005</v>
      </c>
      <c r="G51" s="103"/>
      <c r="H51" s="103"/>
      <c r="I51" s="68">
        <f t="shared" ca="1" si="1"/>
        <v>52.442999999999991</v>
      </c>
      <c r="J51" s="68">
        <f t="shared" ca="1" si="2"/>
        <v>46.841999999999999</v>
      </c>
      <c r="K51" s="103"/>
      <c r="L51" s="68">
        <f t="shared" ca="1" si="4"/>
        <v>72.289000000000001</v>
      </c>
      <c r="M51" s="68">
        <f t="shared" ca="1" si="5"/>
        <v>64.334999999999994</v>
      </c>
      <c r="N51" s="68">
        <f t="shared" ca="1" si="6"/>
        <v>72.327999999999989</v>
      </c>
      <c r="O51" s="68">
        <f t="shared" ca="1" si="7"/>
        <v>66.075000000000003</v>
      </c>
      <c r="P51" s="103"/>
      <c r="Q51" s="68">
        <f t="shared" ca="1" si="9"/>
        <v>54.447000000000003</v>
      </c>
      <c r="R51" s="68">
        <f t="shared" ca="1" si="10"/>
        <v>51.738999999999997</v>
      </c>
      <c r="S51" s="68">
        <f t="shared" ca="1" si="11"/>
        <v>65.426000000000002</v>
      </c>
      <c r="T51" s="68">
        <f t="shared" ca="1" si="12"/>
        <v>56.257000000000005</v>
      </c>
      <c r="U51" s="68">
        <f t="shared" ca="1" si="13"/>
        <v>52.342000000000006</v>
      </c>
      <c r="V51" s="68">
        <f t="shared" ca="1" si="14"/>
        <v>50.774999999999999</v>
      </c>
      <c r="W51" s="68">
        <f t="shared" ca="1" si="15"/>
        <v>42.409000000000006</v>
      </c>
      <c r="X51" s="68">
        <f t="shared" ca="1" si="74"/>
        <v>55.055</v>
      </c>
      <c r="Y51" s="68">
        <f t="shared" ca="1" si="16"/>
        <v>53.600999999999999</v>
      </c>
      <c r="Z51" s="68">
        <f t="shared" ca="1" si="75"/>
        <v>49.738999999999997</v>
      </c>
      <c r="AA51" s="68">
        <f t="shared" ca="1" si="17"/>
        <v>51.453000000000003</v>
      </c>
      <c r="AB51" s="68">
        <f t="shared" ca="1" si="18"/>
        <v>50.042999999999999</v>
      </c>
      <c r="AC51" s="68">
        <f t="shared" ca="1" si="19"/>
        <v>50.279000000000003</v>
      </c>
      <c r="AD51" s="103"/>
      <c r="AE51" s="68">
        <f t="shared" ca="1" si="21"/>
        <v>70.873000000000005</v>
      </c>
      <c r="AF51" s="68">
        <f t="shared" ca="1" si="22"/>
        <v>73.219000000000008</v>
      </c>
      <c r="AG51" s="68">
        <f t="shared" ca="1" si="23"/>
        <v>67.352000000000004</v>
      </c>
      <c r="AH51" s="68">
        <f t="shared" ca="1" si="24"/>
        <v>60.316000000000003</v>
      </c>
      <c r="AI51" s="68">
        <f t="shared" ca="1" si="25"/>
        <v>60.606000000000002</v>
      </c>
      <c r="AJ51" s="68">
        <f t="shared" ca="1" si="26"/>
        <v>55.292999999999999</v>
      </c>
      <c r="AK51" s="68">
        <f t="shared" ca="1" si="27"/>
        <v>51.552999999999997</v>
      </c>
      <c r="AL51" s="68">
        <f t="shared" ca="1" si="28"/>
        <v>50.805000000000007</v>
      </c>
      <c r="AM51" s="68">
        <f t="shared" ca="1" si="29"/>
        <v>73.263999999999996</v>
      </c>
      <c r="AN51" s="68">
        <f t="shared" ca="1" si="30"/>
        <v>70.631</v>
      </c>
      <c r="AO51" s="68">
        <f t="shared" ca="1" si="31"/>
        <v>60.186999999999998</v>
      </c>
      <c r="AP51" s="68">
        <f t="shared" ca="1" si="32"/>
        <v>53.959000000000003</v>
      </c>
      <c r="AQ51" s="68">
        <f t="shared" ca="1" si="33"/>
        <v>56.249000000000002</v>
      </c>
      <c r="AR51" s="68">
        <f t="shared" ca="1" si="34"/>
        <v>52.543999999999997</v>
      </c>
      <c r="AS51" s="68">
        <f t="shared" ca="1" si="35"/>
        <v>48.853999999999999</v>
      </c>
      <c r="AT51" s="80">
        <f t="shared" ca="1" si="36"/>
        <v>84.837000000000003</v>
      </c>
      <c r="AU51" s="80">
        <f t="shared" ca="1" si="37"/>
        <v>81.283999999999992</v>
      </c>
      <c r="AV51" s="80">
        <f t="shared" ca="1" si="38"/>
        <v>79.664000000000001</v>
      </c>
      <c r="AW51" s="80">
        <f t="shared" ca="1" si="39"/>
        <v>79.609000000000009</v>
      </c>
      <c r="AX51" s="80">
        <f t="shared" ca="1" si="40"/>
        <v>79.069999999999993</v>
      </c>
      <c r="AY51" s="80">
        <f t="shared" ca="1" si="41"/>
        <v>66.978000000000009</v>
      </c>
      <c r="AZ51" s="103"/>
      <c r="BA51" s="80">
        <f t="shared" ca="1" si="42"/>
        <v>87.51</v>
      </c>
      <c r="BB51" s="80">
        <f t="shared" ca="1" si="43"/>
        <v>81.27</v>
      </c>
      <c r="BC51" s="80">
        <f t="shared" ca="1" si="44"/>
        <v>76.347999999999999</v>
      </c>
      <c r="BD51" s="80">
        <f t="shared" ca="1" si="45"/>
        <v>75.169999999999987</v>
      </c>
      <c r="BE51" s="80">
        <f t="shared" ca="1" si="46"/>
        <v>79.564999999999998</v>
      </c>
      <c r="BF51" s="103"/>
      <c r="BG51" s="69">
        <f t="shared" ca="1" si="48"/>
        <v>70.456000000000003</v>
      </c>
      <c r="BH51" s="69">
        <f t="shared" ca="1" si="49"/>
        <v>63.859000000000002</v>
      </c>
      <c r="BI51" s="69">
        <f t="shared" ca="1" si="50"/>
        <v>54.378999999999998</v>
      </c>
      <c r="BJ51" s="188"/>
      <c r="BK51" s="69">
        <f t="shared" ca="1" si="76"/>
        <v>49.51</v>
      </c>
      <c r="BL51" s="69">
        <f t="shared" ca="1" si="77"/>
        <v>48.124000000000009</v>
      </c>
      <c r="BM51" s="69">
        <f t="shared" ca="1" si="78"/>
        <v>50.517000000000003</v>
      </c>
      <c r="BN51" s="183"/>
      <c r="BO51" s="183"/>
      <c r="BP51" s="81">
        <f t="shared" ca="1" si="79"/>
        <v>700</v>
      </c>
      <c r="BQ51" s="61">
        <f t="shared" ca="1" si="80"/>
        <v>900</v>
      </c>
      <c r="BR51" s="102"/>
      <c r="BS51" s="102"/>
      <c r="BT51" s="57">
        <f t="shared" ca="1" si="81"/>
        <v>150</v>
      </c>
      <c r="BU51" s="57">
        <f t="shared" ca="1" si="82"/>
        <v>300</v>
      </c>
      <c r="BV51" s="185"/>
      <c r="BW51" s="82">
        <f t="shared" ca="1" si="83"/>
        <v>150</v>
      </c>
      <c r="BX51" s="62">
        <f t="shared" ca="1" si="84"/>
        <v>350</v>
      </c>
      <c r="BY51" s="57">
        <f t="shared" ca="1" si="85"/>
        <v>15</v>
      </c>
      <c r="BZ51" s="57">
        <f t="shared" ca="1" si="86"/>
        <v>30</v>
      </c>
      <c r="CA51" s="102"/>
      <c r="CB51" s="57">
        <f t="shared" ca="1" si="87"/>
        <v>2000</v>
      </c>
      <c r="CC51" s="57">
        <f t="shared" ca="1" si="88"/>
        <v>15</v>
      </c>
      <c r="CD51" s="57">
        <f t="shared" ca="1" si="89"/>
        <v>30</v>
      </c>
      <c r="CE51" s="57">
        <f t="shared" ca="1" si="90"/>
        <v>400</v>
      </c>
      <c r="CF51" s="57">
        <f t="shared" ca="1" si="91"/>
        <v>1600</v>
      </c>
      <c r="CG51" s="57">
        <f t="shared" ca="1" si="92"/>
        <v>12</v>
      </c>
      <c r="CH51" s="57">
        <f t="shared" ca="1" si="93"/>
        <v>800</v>
      </c>
      <c r="CI51" s="57">
        <f t="shared" ca="1" si="94"/>
        <v>150</v>
      </c>
      <c r="CJ51" s="57">
        <f t="shared" ca="1" si="95"/>
        <v>20</v>
      </c>
      <c r="CK51" s="57">
        <f t="shared" ca="1" si="96"/>
        <v>25</v>
      </c>
      <c r="CL51" s="57">
        <f t="shared" ca="1" si="97"/>
        <v>1200</v>
      </c>
      <c r="CM51" s="57">
        <f t="shared" ca="1" si="98"/>
        <v>800</v>
      </c>
      <c r="CN51" s="57">
        <f t="shared" ca="1" si="99"/>
        <v>12</v>
      </c>
      <c r="CO51" s="102"/>
      <c r="CP51" s="100"/>
      <c r="CQ51" s="57">
        <f t="shared" ca="1" si="101"/>
        <v>2800</v>
      </c>
      <c r="CR51" s="57">
        <f t="shared" ca="1" si="102"/>
        <v>1400</v>
      </c>
      <c r="CS51" s="57">
        <f t="shared" ca="1" si="103"/>
        <v>10</v>
      </c>
      <c r="CT51" s="57">
        <f t="shared" ca="1" si="104"/>
        <v>30</v>
      </c>
      <c r="CU51" s="57">
        <f t="shared" ca="1" si="105"/>
        <v>40</v>
      </c>
      <c r="CV51" s="57">
        <f t="shared" ca="1" si="106"/>
        <v>15</v>
      </c>
      <c r="CW51" s="57">
        <f t="shared" ca="1" si="107"/>
        <v>10</v>
      </c>
      <c r="CX51" s="57">
        <f t="shared" ca="1" si="108"/>
        <v>15</v>
      </c>
      <c r="CY51" s="57">
        <f t="shared" ca="1" si="109"/>
        <v>1000</v>
      </c>
      <c r="CZ51" s="57">
        <f t="shared" ca="1" si="110"/>
        <v>4000</v>
      </c>
      <c r="DA51" s="57">
        <f t="shared" ca="1" si="111"/>
        <v>20</v>
      </c>
      <c r="DB51" s="57">
        <f t="shared" ca="1" si="112"/>
        <v>500</v>
      </c>
      <c r="DC51" s="57">
        <f t="shared" ca="1" si="113"/>
        <v>150</v>
      </c>
      <c r="DD51" s="57">
        <f t="shared" ca="1" si="114"/>
        <v>250</v>
      </c>
      <c r="DE51" s="101"/>
      <c r="DF51" s="101"/>
      <c r="DG51" s="57">
        <f t="shared" ca="1" si="60"/>
        <v>3000</v>
      </c>
      <c r="DH51" s="57">
        <f t="shared" ca="1" si="61"/>
        <v>2000</v>
      </c>
      <c r="DI51" s="57">
        <f t="shared" ca="1" si="62"/>
        <v>4500</v>
      </c>
      <c r="DJ51" s="57">
        <f t="shared" ca="1" si="115"/>
        <v>2000</v>
      </c>
      <c r="DK51" s="100" t="str">
        <f t="shared" ca="1" si="64"/>
        <v>-</v>
      </c>
      <c r="DL51" s="57">
        <f t="shared" ca="1" si="65"/>
        <v>350</v>
      </c>
      <c r="DM51" s="57">
        <f t="shared" ca="1" si="66"/>
        <v>300</v>
      </c>
      <c r="DN51" s="57">
        <f t="shared" ca="1" si="67"/>
        <v>7000</v>
      </c>
      <c r="DO51" s="57">
        <f t="shared" ca="1" si="68"/>
        <v>6000</v>
      </c>
      <c r="DP51" s="57">
        <f t="shared" ca="1" si="69"/>
        <v>1200</v>
      </c>
      <c r="DQ51" s="100"/>
      <c r="DR51" s="57">
        <f t="shared" ca="1" si="116"/>
        <v>15</v>
      </c>
      <c r="DS51" s="57">
        <f t="shared" ca="1" si="117"/>
        <v>15</v>
      </c>
      <c r="DT51" s="57">
        <f t="shared" ca="1" si="118"/>
        <v>12</v>
      </c>
      <c r="DU51" s="185"/>
      <c r="DV51" s="62">
        <f t="shared" ca="1" si="119"/>
        <v>350</v>
      </c>
      <c r="DW51" s="82">
        <f t="shared" ca="1" si="120"/>
        <v>250</v>
      </c>
      <c r="DX51" s="82">
        <f t="shared" ca="1" si="121"/>
        <v>30</v>
      </c>
      <c r="DZ51" s="200"/>
      <c r="EA51" s="169" t="s">
        <v>217</v>
      </c>
      <c r="EB51" s="192">
        <v>104.381</v>
      </c>
    </row>
    <row r="52" spans="1:132" x14ac:dyDescent="0.15">
      <c r="A52" s="59" t="s">
        <v>687</v>
      </c>
      <c r="B52" s="56">
        <f t="shared" ca="1" si="72"/>
        <v>42716</v>
      </c>
      <c r="C52" s="103"/>
      <c r="D52" s="103"/>
      <c r="E52" s="68">
        <f t="shared" ca="1" si="0"/>
        <v>54.453999999999994</v>
      </c>
      <c r="F52" s="68">
        <f t="shared" ca="1" si="73"/>
        <v>50.493000000000002</v>
      </c>
      <c r="G52" s="103"/>
      <c r="H52" s="103"/>
      <c r="I52" s="68">
        <f t="shared" ca="1" si="1"/>
        <v>52.192999999999991</v>
      </c>
      <c r="J52" s="68">
        <f t="shared" ca="1" si="2"/>
        <v>46.741</v>
      </c>
      <c r="K52" s="103"/>
      <c r="L52" s="68">
        <f t="shared" ca="1" si="4"/>
        <v>72.171999999999997</v>
      </c>
      <c r="M52" s="68">
        <f t="shared" ca="1" si="5"/>
        <v>64.102000000000004</v>
      </c>
      <c r="N52" s="68">
        <f t="shared" ca="1" si="6"/>
        <v>71.883999999999986</v>
      </c>
      <c r="O52" s="68">
        <f t="shared" ca="1" si="7"/>
        <v>66.463999999999999</v>
      </c>
      <c r="P52" s="103"/>
      <c r="Q52" s="68">
        <f t="shared" ca="1" si="9"/>
        <v>54.362000000000002</v>
      </c>
      <c r="R52" s="68">
        <f t="shared" ca="1" si="10"/>
        <v>51.125</v>
      </c>
      <c r="S52" s="68">
        <f t="shared" ca="1" si="11"/>
        <v>64.594999999999999</v>
      </c>
      <c r="T52" s="68">
        <f t="shared" ca="1" si="12"/>
        <v>56.17</v>
      </c>
      <c r="U52" s="68">
        <f t="shared" ca="1" si="13"/>
        <v>52.304000000000002</v>
      </c>
      <c r="V52" s="68">
        <f t="shared" ca="1" si="14"/>
        <v>50.599000000000004</v>
      </c>
      <c r="W52" s="68">
        <f ca="1">$EB$25-INDIRECT(A52&amp;"!O16")</f>
        <v>41.875</v>
      </c>
      <c r="X52" s="68">
        <f t="shared" ca="1" si="74"/>
        <v>54.275000000000006</v>
      </c>
      <c r="Y52" s="68">
        <f t="shared" ca="1" si="16"/>
        <v>52.431000000000004</v>
      </c>
      <c r="Z52" s="68">
        <f t="shared" ca="1" si="75"/>
        <v>49.477999999999994</v>
      </c>
      <c r="AA52" s="68">
        <f t="shared" ca="1" si="17"/>
        <v>51.207000000000001</v>
      </c>
      <c r="AB52" s="68">
        <f t="shared" ca="1" si="18"/>
        <v>50.033000000000001</v>
      </c>
      <c r="AC52" s="68">
        <f t="shared" ca="1" si="19"/>
        <v>50.317</v>
      </c>
      <c r="AD52" s="103"/>
      <c r="AE52" s="68">
        <f t="shared" ca="1" si="21"/>
        <v>70.867999999999995</v>
      </c>
      <c r="AF52" s="68">
        <f t="shared" ca="1" si="22"/>
        <v>73.293000000000006</v>
      </c>
      <c r="AG52" s="68">
        <f t="shared" ca="1" si="23"/>
        <v>67.213999999999999</v>
      </c>
      <c r="AH52" s="68">
        <f t="shared" ca="1" si="24"/>
        <v>60.097000000000001</v>
      </c>
      <c r="AI52" s="68">
        <f t="shared" ca="1" si="25"/>
        <v>60.665000000000006</v>
      </c>
      <c r="AJ52" s="68">
        <f t="shared" ca="1" si="26"/>
        <v>55.259</v>
      </c>
      <c r="AK52" s="68">
        <f t="shared" ca="1" si="27"/>
        <v>51.457999999999998</v>
      </c>
      <c r="AL52" s="68">
        <f t="shared" ca="1" si="28"/>
        <v>50.694000000000003</v>
      </c>
      <c r="AM52" s="68">
        <f t="shared" ca="1" si="29"/>
        <v>73.153999999999996</v>
      </c>
      <c r="AN52" s="68">
        <f t="shared" ca="1" si="30"/>
        <v>70.632999999999996</v>
      </c>
      <c r="AO52" s="68">
        <f t="shared" ca="1" si="31"/>
        <v>60.263999999999996</v>
      </c>
      <c r="AP52" s="68">
        <f t="shared" ca="1" si="32"/>
        <v>53.542999999999999</v>
      </c>
      <c r="AQ52" s="68">
        <f t="shared" ca="1" si="33"/>
        <v>53.323</v>
      </c>
      <c r="AR52" s="68">
        <f t="shared" ca="1" si="34"/>
        <v>51.408999999999999</v>
      </c>
      <c r="AS52" s="68">
        <f t="shared" ca="1" si="35"/>
        <v>48.653000000000006</v>
      </c>
      <c r="AT52" s="80">
        <f t="shared" ca="1" si="36"/>
        <v>84.98599999999999</v>
      </c>
      <c r="AU52" s="80">
        <f t="shared" ca="1" si="37"/>
        <v>81.314999999999998</v>
      </c>
      <c r="AV52" s="80">
        <f t="shared" ca="1" si="38"/>
        <v>79.611999999999995</v>
      </c>
      <c r="AW52" s="80">
        <f t="shared" ca="1" si="39"/>
        <v>79.47</v>
      </c>
      <c r="AX52" s="80">
        <f t="shared" ca="1" si="40"/>
        <v>76.986999999999995</v>
      </c>
      <c r="AY52" s="80">
        <f t="shared" ca="1" si="41"/>
        <v>66.945999999999998</v>
      </c>
      <c r="AZ52" s="103"/>
      <c r="BA52" s="80">
        <f t="shared" ca="1" si="42"/>
        <v>87.424000000000007</v>
      </c>
      <c r="BB52" s="80">
        <f t="shared" ca="1" si="43"/>
        <v>81.138999999999996</v>
      </c>
      <c r="BC52" s="80">
        <f t="shared" ca="1" si="44"/>
        <v>76.62299999999999</v>
      </c>
      <c r="BD52" s="80">
        <f t="shared" ca="1" si="45"/>
        <v>75.356999999999999</v>
      </c>
      <c r="BE52" s="80">
        <f t="shared" ca="1" si="46"/>
        <v>75.332999999999998</v>
      </c>
      <c r="BF52" s="103"/>
      <c r="BG52" s="69">
        <f t="shared" ca="1" si="48"/>
        <v>70.17</v>
      </c>
      <c r="BH52" s="69">
        <f t="shared" ca="1" si="49"/>
        <v>63.633000000000003</v>
      </c>
      <c r="BI52" s="69">
        <f t="shared" ca="1" si="50"/>
        <v>54.197999999999993</v>
      </c>
      <c r="BJ52" s="188"/>
      <c r="BK52" s="69">
        <f t="shared" ca="1" si="76"/>
        <v>49.188000000000002</v>
      </c>
      <c r="BL52" s="69">
        <f t="shared" ca="1" si="77"/>
        <v>47.629000000000005</v>
      </c>
      <c r="BM52" s="69">
        <f t="shared" ca="1" si="78"/>
        <v>50.263000000000005</v>
      </c>
      <c r="BN52" s="183"/>
      <c r="BO52" s="183"/>
      <c r="BP52" s="81">
        <f t="shared" ca="1" si="79"/>
        <v>700</v>
      </c>
      <c r="BQ52" s="61">
        <f t="shared" ca="1" si="80"/>
        <v>800</v>
      </c>
      <c r="BR52" s="102"/>
      <c r="BS52" s="102"/>
      <c r="BT52" s="57">
        <f t="shared" ca="1" si="81"/>
        <v>130</v>
      </c>
      <c r="BU52" s="57">
        <f t="shared" ca="1" si="82"/>
        <v>300</v>
      </c>
      <c r="BV52" s="185"/>
      <c r="BW52" s="82">
        <f t="shared" ca="1" si="83"/>
        <v>150</v>
      </c>
      <c r="BX52" s="62">
        <f t="shared" ca="1" si="84"/>
        <v>300</v>
      </c>
      <c r="BY52" s="57">
        <f t="shared" ca="1" si="85"/>
        <v>60</v>
      </c>
      <c r="BZ52" s="57">
        <f t="shared" ca="1" si="86"/>
        <v>30</v>
      </c>
      <c r="CA52" s="102"/>
      <c r="CB52" s="57">
        <f t="shared" ca="1" si="87"/>
        <v>2200</v>
      </c>
      <c r="CC52" s="57">
        <f t="shared" ca="1" si="88"/>
        <v>20</v>
      </c>
      <c r="CD52" s="57">
        <f t="shared" ca="1" si="89"/>
        <v>15</v>
      </c>
      <c r="CE52" s="57">
        <f t="shared" ca="1" si="90"/>
        <v>280</v>
      </c>
      <c r="CF52" s="57">
        <f t="shared" ca="1" si="91"/>
        <v>2000</v>
      </c>
      <c r="CG52" s="57">
        <f t="shared" ca="1" si="92"/>
        <v>20</v>
      </c>
      <c r="CH52" s="57">
        <f t="shared" ca="1" si="93"/>
        <v>700</v>
      </c>
      <c r="CI52" s="57">
        <f t="shared" ca="1" si="94"/>
        <v>150</v>
      </c>
      <c r="CJ52" s="57">
        <f t="shared" ca="1" si="95"/>
        <v>12</v>
      </c>
      <c r="CK52" s="57">
        <f t="shared" ca="1" si="96"/>
        <v>30</v>
      </c>
      <c r="CL52" s="57">
        <f t="shared" ca="1" si="97"/>
        <v>1000</v>
      </c>
      <c r="CM52" s="57">
        <f t="shared" ca="1" si="98"/>
        <v>1000</v>
      </c>
      <c r="CN52" s="57">
        <f t="shared" ca="1" si="99"/>
        <v>20</v>
      </c>
      <c r="CO52" s="102"/>
      <c r="CP52" s="100"/>
      <c r="CQ52" s="57">
        <f t="shared" ca="1" si="101"/>
        <v>3000</v>
      </c>
      <c r="CR52" s="57">
        <f t="shared" ca="1" si="102"/>
        <v>1600</v>
      </c>
      <c r="CS52" s="57">
        <f t="shared" ca="1" si="103"/>
        <v>10</v>
      </c>
      <c r="CT52" s="57">
        <f t="shared" ca="1" si="104"/>
        <v>30</v>
      </c>
      <c r="CU52" s="57">
        <f t="shared" ca="1" si="105"/>
        <v>40</v>
      </c>
      <c r="CV52" s="57">
        <f t="shared" ca="1" si="106"/>
        <v>15</v>
      </c>
      <c r="CW52" s="57">
        <f t="shared" ca="1" si="107"/>
        <v>10</v>
      </c>
      <c r="CX52" s="57">
        <f t="shared" ca="1" si="108"/>
        <v>10</v>
      </c>
      <c r="CY52" s="57">
        <f t="shared" ca="1" si="109"/>
        <v>1000</v>
      </c>
      <c r="CZ52" s="57">
        <f t="shared" ca="1" si="110"/>
        <v>5000</v>
      </c>
      <c r="DA52" s="57">
        <f t="shared" ca="1" si="111"/>
        <v>20</v>
      </c>
      <c r="DB52" s="57">
        <f t="shared" ca="1" si="112"/>
        <v>400</v>
      </c>
      <c r="DC52" s="57">
        <f t="shared" ca="1" si="113"/>
        <v>150</v>
      </c>
      <c r="DD52" s="57">
        <f t="shared" ca="1" si="114"/>
        <v>250</v>
      </c>
      <c r="DE52" s="101"/>
      <c r="DF52" s="101"/>
      <c r="DG52" s="57">
        <f t="shared" ca="1" si="60"/>
        <v>3500</v>
      </c>
      <c r="DH52" s="57">
        <f t="shared" ca="1" si="61"/>
        <v>1600</v>
      </c>
      <c r="DI52" s="57">
        <f t="shared" ca="1" si="62"/>
        <v>3000</v>
      </c>
      <c r="DJ52" s="57">
        <f t="shared" ca="1" si="115"/>
        <v>2200</v>
      </c>
      <c r="DK52" s="100" t="str">
        <f t="shared" ca="1" si="64"/>
        <v>-</v>
      </c>
      <c r="DL52" s="57">
        <f t="shared" ca="1" si="65"/>
        <v>400</v>
      </c>
      <c r="DM52" s="57">
        <f t="shared" ca="1" si="66"/>
        <v>350</v>
      </c>
      <c r="DN52" s="57">
        <f t="shared" ca="1" si="67"/>
        <v>6000</v>
      </c>
      <c r="DO52" s="57">
        <f t="shared" ca="1" si="68"/>
        <v>5000</v>
      </c>
      <c r="DP52" s="57">
        <f t="shared" ca="1" si="69"/>
        <v>900</v>
      </c>
      <c r="DQ52" s="100"/>
      <c r="DR52" s="57">
        <f t="shared" ca="1" si="116"/>
        <v>15</v>
      </c>
      <c r="DS52" s="57">
        <f t="shared" ca="1" si="117"/>
        <v>15</v>
      </c>
      <c r="DT52" s="57">
        <f t="shared" ca="1" si="118"/>
        <v>10</v>
      </c>
      <c r="DU52" s="185"/>
      <c r="DV52" s="62">
        <f t="shared" ca="1" si="119"/>
        <v>350</v>
      </c>
      <c r="DW52" s="82">
        <f t="shared" ca="1" si="120"/>
        <v>250</v>
      </c>
      <c r="DX52" s="82">
        <f t="shared" ca="1" si="121"/>
        <v>30</v>
      </c>
      <c r="DZ52" s="201"/>
      <c r="EA52" s="64" t="s">
        <v>218</v>
      </c>
      <c r="EB52" s="193">
        <v>104.44199999999999</v>
      </c>
    </row>
    <row r="53" spans="1:132" x14ac:dyDescent="0.15">
      <c r="A53" s="59" t="s">
        <v>690</v>
      </c>
      <c r="B53" s="56">
        <f t="shared" ca="1" si="72"/>
        <v>42723</v>
      </c>
      <c r="C53" s="103"/>
      <c r="D53" s="103"/>
      <c r="E53" s="68">
        <f t="shared" ca="1" si="0"/>
        <v>54.313000000000002</v>
      </c>
      <c r="F53" s="68">
        <f t="shared" ca="1" si="73"/>
        <v>50.59</v>
      </c>
      <c r="G53" s="103"/>
      <c r="H53" s="103"/>
      <c r="I53" s="68">
        <f t="shared" ca="1" si="1"/>
        <v>52.240999999999993</v>
      </c>
      <c r="J53" s="68">
        <f t="shared" ca="1" si="2"/>
        <v>46.777999999999999</v>
      </c>
      <c r="K53" s="103"/>
      <c r="L53" s="68">
        <f t="shared" ca="1" si="4"/>
        <v>72.138000000000005</v>
      </c>
      <c r="M53" s="68">
        <f t="shared" ca="1" si="5"/>
        <v>64.073999999999998</v>
      </c>
      <c r="N53" s="68">
        <f t="shared" ca="1" si="6"/>
        <v>71.97</v>
      </c>
      <c r="O53" s="68">
        <f t="shared" ca="1" si="7"/>
        <v>66.442000000000007</v>
      </c>
      <c r="P53" s="103"/>
      <c r="Q53" s="68">
        <f t="shared" ca="1" si="9"/>
        <v>54.341000000000001</v>
      </c>
      <c r="R53" s="68">
        <f t="shared" ca="1" si="10"/>
        <v>51.595999999999997</v>
      </c>
      <c r="S53" s="68">
        <f t="shared" ca="1" si="11"/>
        <v>64.551999999999992</v>
      </c>
      <c r="T53" s="68">
        <f t="shared" ca="1" si="12"/>
        <v>56.132000000000005</v>
      </c>
      <c r="U53" s="68">
        <f t="shared" ca="1" si="13"/>
        <v>52.322000000000003</v>
      </c>
      <c r="V53" s="68">
        <f t="shared" ca="1" si="14"/>
        <v>50.653999999999996</v>
      </c>
      <c r="W53" s="68">
        <f t="shared" ca="1" si="15"/>
        <v>42.053000000000004</v>
      </c>
      <c r="X53" s="68">
        <f t="shared" ca="1" si="74"/>
        <v>54.405000000000001</v>
      </c>
      <c r="Y53" s="68">
        <f t="shared" ca="1" si="16"/>
        <v>53.510000000000005</v>
      </c>
      <c r="Z53" s="68">
        <f t="shared" ca="1" si="75"/>
        <v>49.585999999999999</v>
      </c>
      <c r="AA53" s="68">
        <f t="shared" ca="1" si="17"/>
        <v>51.161000000000001</v>
      </c>
      <c r="AB53" s="68">
        <f t="shared" ca="1" si="18"/>
        <v>49.947000000000003</v>
      </c>
      <c r="AC53" s="68">
        <f t="shared" ca="1" si="19"/>
        <v>50.363</v>
      </c>
      <c r="AD53" s="103"/>
      <c r="AE53" s="68">
        <f t="shared" ca="1" si="21"/>
        <v>70.873000000000005</v>
      </c>
      <c r="AF53" s="68">
        <f t="shared" ca="1" si="22"/>
        <v>73.260000000000005</v>
      </c>
      <c r="AG53" s="68">
        <f t="shared" ca="1" si="23"/>
        <v>67.16</v>
      </c>
      <c r="AH53" s="68">
        <f t="shared" ca="1" si="24"/>
        <v>60.047000000000004</v>
      </c>
      <c r="AI53" s="68">
        <f t="shared" ca="1" si="25"/>
        <v>60.634</v>
      </c>
      <c r="AJ53" s="68">
        <f t="shared" ca="1" si="26"/>
        <v>55.209000000000003</v>
      </c>
      <c r="AK53" s="68">
        <f t="shared" ca="1" si="27"/>
        <v>51.459999999999994</v>
      </c>
      <c r="AL53" s="68">
        <f t="shared" ca="1" si="28"/>
        <v>50.782000000000004</v>
      </c>
      <c r="AM53" s="68">
        <f t="shared" ca="1" si="29"/>
        <v>73.180000000000007</v>
      </c>
      <c r="AN53" s="68">
        <f t="shared" ca="1" si="30"/>
        <v>70.617000000000004</v>
      </c>
      <c r="AO53" s="68">
        <f t="shared" ca="1" si="31"/>
        <v>60.223999999999997</v>
      </c>
      <c r="AP53" s="68">
        <f t="shared" ca="1" si="32"/>
        <v>53.567999999999998</v>
      </c>
      <c r="AQ53" s="68">
        <f t="shared" ca="1" si="33"/>
        <v>54.050000000000004</v>
      </c>
      <c r="AR53" s="68">
        <f t="shared" ca="1" si="34"/>
        <v>51.676000000000002</v>
      </c>
      <c r="AS53" s="68">
        <f t="shared" ca="1" si="35"/>
        <v>48.738</v>
      </c>
      <c r="AT53" s="80">
        <f t="shared" ca="1" si="36"/>
        <v>84.997</v>
      </c>
      <c r="AU53" s="80">
        <f t="shared" ca="1" si="37"/>
        <v>81.307000000000002</v>
      </c>
      <c r="AV53" s="80">
        <f t="shared" ca="1" si="38"/>
        <v>79.576999999999998</v>
      </c>
      <c r="AW53" s="80">
        <f t="shared" ca="1" si="39"/>
        <v>79.447000000000003</v>
      </c>
      <c r="AX53" s="80">
        <f t="shared" ca="1" si="40"/>
        <v>76.980999999999995</v>
      </c>
      <c r="AY53" s="80">
        <f t="shared" ca="1" si="41"/>
        <v>66.938999999999993</v>
      </c>
      <c r="AZ53" s="103"/>
      <c r="BA53" s="80">
        <f t="shared" ca="1" si="42"/>
        <v>87.361999999999995</v>
      </c>
      <c r="BB53" s="80">
        <f t="shared" ca="1" si="43"/>
        <v>81.204999999999998</v>
      </c>
      <c r="BC53" s="80">
        <f t="shared" ca="1" si="44"/>
        <v>76.637</v>
      </c>
      <c r="BD53" s="80">
        <f t="shared" ca="1" si="45"/>
        <v>75.343999999999994</v>
      </c>
      <c r="BE53" s="80">
        <f t="shared" ca="1" si="46"/>
        <v>75.302999999999997</v>
      </c>
      <c r="BF53" s="103"/>
      <c r="BG53" s="69">
        <f t="shared" ca="1" si="48"/>
        <v>70.188999999999993</v>
      </c>
      <c r="BH53" s="69">
        <f t="shared" ca="1" si="49"/>
        <v>63.673999999999999</v>
      </c>
      <c r="BI53" s="69">
        <f t="shared" ca="1" si="50"/>
        <v>54.241</v>
      </c>
      <c r="BJ53" s="188"/>
      <c r="BK53" s="69">
        <f t="shared" ca="1" si="76"/>
        <v>49.347999999999999</v>
      </c>
      <c r="BL53" s="69">
        <f t="shared" ca="1" si="77"/>
        <v>47.689000000000007</v>
      </c>
      <c r="BM53" s="69">
        <f t="shared" ca="1" si="78"/>
        <v>50.309000000000005</v>
      </c>
      <c r="BN53" s="183"/>
      <c r="BO53" s="183"/>
      <c r="BP53" s="81">
        <f t="shared" ca="1" si="79"/>
        <v>700</v>
      </c>
      <c r="BQ53" s="61">
        <f t="shared" ca="1" si="80"/>
        <v>600</v>
      </c>
      <c r="BR53" s="102"/>
      <c r="BS53" s="102"/>
      <c r="BT53" s="57">
        <f t="shared" ca="1" si="81"/>
        <v>150</v>
      </c>
      <c r="BU53" s="57">
        <f t="shared" ca="1" si="82"/>
        <v>300</v>
      </c>
      <c r="BV53" s="185"/>
      <c r="BW53" s="82">
        <f t="shared" ca="1" si="83"/>
        <v>150</v>
      </c>
      <c r="BX53" s="62">
        <f t="shared" ca="1" si="84"/>
        <v>500</v>
      </c>
      <c r="BY53" s="57">
        <f t="shared" ca="1" si="85"/>
        <v>50</v>
      </c>
      <c r="BZ53" s="57">
        <f t="shared" ca="1" si="86"/>
        <v>15</v>
      </c>
      <c r="CA53" s="102"/>
      <c r="CB53" s="57">
        <f t="shared" ca="1" si="87"/>
        <v>2500</v>
      </c>
      <c r="CC53" s="57">
        <f t="shared" ca="1" si="88"/>
        <v>60</v>
      </c>
      <c r="CD53" s="57">
        <f t="shared" ca="1" si="89"/>
        <v>25</v>
      </c>
      <c r="CE53" s="57">
        <f t="shared" ca="1" si="90"/>
        <v>300</v>
      </c>
      <c r="CF53" s="57">
        <f t="shared" ca="1" si="91"/>
        <v>1400</v>
      </c>
      <c r="CG53" s="57">
        <f t="shared" ca="1" si="92"/>
        <v>20</v>
      </c>
      <c r="CH53" s="57">
        <f t="shared" ca="1" si="93"/>
        <v>700</v>
      </c>
      <c r="CI53" s="57">
        <f t="shared" ca="1" si="94"/>
        <v>150</v>
      </c>
      <c r="CJ53" s="57">
        <f t="shared" ca="1" si="95"/>
        <v>25</v>
      </c>
      <c r="CK53" s="57">
        <f t="shared" ca="1" si="96"/>
        <v>30</v>
      </c>
      <c r="CL53" s="57">
        <f t="shared" ca="1" si="97"/>
        <v>1000</v>
      </c>
      <c r="CM53" s="57">
        <f t="shared" ca="1" si="98"/>
        <v>800</v>
      </c>
      <c r="CN53" s="57">
        <f t="shared" ca="1" si="99"/>
        <v>15</v>
      </c>
      <c r="CO53" s="102"/>
      <c r="CP53" s="100"/>
      <c r="CQ53" s="57">
        <f t="shared" ca="1" si="101"/>
        <v>3000</v>
      </c>
      <c r="CR53" s="57">
        <f t="shared" ca="1" si="102"/>
        <v>1900</v>
      </c>
      <c r="CS53" s="57">
        <f t="shared" ca="1" si="103"/>
        <v>12</v>
      </c>
      <c r="CT53" s="57">
        <f t="shared" ca="1" si="104"/>
        <v>40</v>
      </c>
      <c r="CU53" s="57">
        <f t="shared" ca="1" si="105"/>
        <v>40</v>
      </c>
      <c r="CV53" s="57">
        <f t="shared" ca="1" si="106"/>
        <v>20</v>
      </c>
      <c r="CW53" s="57">
        <f t="shared" ca="1" si="107"/>
        <v>10</v>
      </c>
      <c r="CX53" s="57">
        <f t="shared" ca="1" si="108"/>
        <v>12</v>
      </c>
      <c r="CY53" s="57">
        <f t="shared" ca="1" si="109"/>
        <v>900</v>
      </c>
      <c r="CZ53" s="57">
        <f t="shared" ca="1" si="110"/>
        <v>4000</v>
      </c>
      <c r="DA53" s="57">
        <f t="shared" ca="1" si="111"/>
        <v>20</v>
      </c>
      <c r="DB53" s="57">
        <f t="shared" ca="1" si="112"/>
        <v>500</v>
      </c>
      <c r="DC53" s="57">
        <f t="shared" ca="1" si="113"/>
        <v>140</v>
      </c>
      <c r="DD53" s="57">
        <f t="shared" ca="1" si="114"/>
        <v>280</v>
      </c>
      <c r="DE53" s="101"/>
      <c r="DF53" s="101"/>
      <c r="DG53" s="57">
        <f t="shared" ca="1" si="60"/>
        <v>3000</v>
      </c>
      <c r="DH53" s="57">
        <f t="shared" ca="1" si="61"/>
        <v>2500</v>
      </c>
      <c r="DI53" s="57">
        <f t="shared" ca="1" si="62"/>
        <v>2500</v>
      </c>
      <c r="DJ53" s="57">
        <f t="shared" ca="1" si="115"/>
        <v>2000</v>
      </c>
      <c r="DK53" s="100" t="str">
        <f t="shared" ca="1" si="64"/>
        <v>-</v>
      </c>
      <c r="DL53" s="57">
        <f t="shared" ca="1" si="65"/>
        <v>400</v>
      </c>
      <c r="DM53" s="57">
        <f t="shared" ca="1" si="66"/>
        <v>300</v>
      </c>
      <c r="DN53" s="57">
        <f t="shared" ca="1" si="67"/>
        <v>7000</v>
      </c>
      <c r="DO53" s="57">
        <f t="shared" ca="1" si="68"/>
        <v>6000</v>
      </c>
      <c r="DP53" s="57">
        <f t="shared" ca="1" si="69"/>
        <v>800</v>
      </c>
      <c r="DQ53" s="100"/>
      <c r="DR53" s="57">
        <f t="shared" ca="1" si="116"/>
        <v>20</v>
      </c>
      <c r="DS53" s="57">
        <f t="shared" ca="1" si="117"/>
        <v>12</v>
      </c>
      <c r="DT53" s="57">
        <f t="shared" ca="1" si="118"/>
        <v>15</v>
      </c>
      <c r="DU53" s="185"/>
      <c r="DV53" s="62">
        <f t="shared" ca="1" si="119"/>
        <v>320</v>
      </c>
      <c r="DW53" s="82">
        <f t="shared" ca="1" si="120"/>
        <v>250</v>
      </c>
      <c r="DX53" s="82">
        <f t="shared" ca="1" si="121"/>
        <v>40</v>
      </c>
      <c r="DZ53" s="199" t="s">
        <v>113</v>
      </c>
      <c r="EA53" s="63" t="s">
        <v>219</v>
      </c>
      <c r="EB53" s="191">
        <v>103.765</v>
      </c>
    </row>
    <row r="54" spans="1:132" x14ac:dyDescent="0.15">
      <c r="A54" s="59" t="s">
        <v>691</v>
      </c>
      <c r="B54" s="56">
        <f t="shared" ca="1" si="72"/>
        <v>42730</v>
      </c>
      <c r="C54" s="103"/>
      <c r="D54" s="103"/>
      <c r="E54" s="68">
        <f t="shared" ca="1" si="0"/>
        <v>54.475999999999999</v>
      </c>
      <c r="F54" s="68">
        <f t="shared" ca="1" si="73"/>
        <v>50.451000000000008</v>
      </c>
      <c r="G54" s="103"/>
      <c r="H54" s="103"/>
      <c r="I54" s="68">
        <f t="shared" ca="1" si="1"/>
        <v>52.046999999999997</v>
      </c>
      <c r="J54" s="68">
        <f t="shared" ca="1" si="2"/>
        <v>46.716999999999999</v>
      </c>
      <c r="K54" s="103"/>
      <c r="L54" s="68">
        <f t="shared" ca="1" si="4"/>
        <v>72.245999999999995</v>
      </c>
      <c r="M54" s="68">
        <f t="shared" ca="1" si="5"/>
        <v>64.013000000000005</v>
      </c>
      <c r="N54" s="68">
        <f t="shared" ca="1" si="6"/>
        <v>72.167999999999992</v>
      </c>
      <c r="O54" s="68">
        <f t="shared" ca="1" si="7"/>
        <v>66.585000000000008</v>
      </c>
      <c r="P54" s="103"/>
      <c r="Q54" s="68">
        <f t="shared" ca="1" si="9"/>
        <v>54.474000000000004</v>
      </c>
      <c r="R54" s="68">
        <f t="shared" ca="1" si="10"/>
        <v>51.404999999999994</v>
      </c>
      <c r="S54" s="68">
        <f t="shared" ca="1" si="11"/>
        <v>64.38</v>
      </c>
      <c r="T54" s="68">
        <f t="shared" ca="1" si="12"/>
        <v>53.27</v>
      </c>
      <c r="U54" s="68">
        <f t="shared" ca="1" si="13"/>
        <v>52.510000000000005</v>
      </c>
      <c r="V54" s="68">
        <f t="shared" ca="1" si="14"/>
        <v>50.567999999999998</v>
      </c>
      <c r="W54" s="68">
        <f t="shared" ca="1" si="15"/>
        <v>41.831000000000003</v>
      </c>
      <c r="X54" s="68">
        <f t="shared" ca="1" si="74"/>
        <v>54.448</v>
      </c>
      <c r="Y54" s="68">
        <f t="shared" ca="1" si="16"/>
        <v>53.660000000000004</v>
      </c>
      <c r="Z54" s="68">
        <f t="shared" ca="1" si="75"/>
        <v>49.484999999999999</v>
      </c>
      <c r="AA54" s="68">
        <f t="shared" ca="1" si="17"/>
        <v>51.347999999999999</v>
      </c>
      <c r="AB54" s="68">
        <f t="shared" ca="1" si="18"/>
        <v>49.968000000000004</v>
      </c>
      <c r="AC54" s="68">
        <f t="shared" ca="1" si="19"/>
        <v>50.445999999999998</v>
      </c>
      <c r="AD54" s="103"/>
      <c r="AE54" s="68">
        <f t="shared" ca="1" si="21"/>
        <v>70.72</v>
      </c>
      <c r="AF54" s="68">
        <f t="shared" ca="1" si="22"/>
        <v>73.369</v>
      </c>
      <c r="AG54" s="68">
        <f t="shared" ca="1" si="23"/>
        <v>67.36099999999999</v>
      </c>
      <c r="AH54" s="68">
        <f t="shared" ca="1" si="24"/>
        <v>60.1</v>
      </c>
      <c r="AI54" s="68">
        <f t="shared" ca="1" si="25"/>
        <v>60.709000000000003</v>
      </c>
      <c r="AJ54" s="68">
        <f t="shared" ca="1" si="26"/>
        <v>55.200999999999993</v>
      </c>
      <c r="AK54" s="68">
        <f t="shared" ca="1" si="27"/>
        <v>51.452999999999996</v>
      </c>
      <c r="AL54" s="68">
        <f t="shared" ca="1" si="28"/>
        <v>50.852000000000004</v>
      </c>
      <c r="AM54" s="68">
        <f t="shared" ca="1" si="29"/>
        <v>73.415000000000006</v>
      </c>
      <c r="AN54" s="68">
        <f t="shared" ca="1" si="30"/>
        <v>70.703999999999994</v>
      </c>
      <c r="AO54" s="68">
        <f t="shared" ca="1" si="31"/>
        <v>60.15</v>
      </c>
      <c r="AP54" s="68">
        <f t="shared" ca="1" si="32"/>
        <v>53.433999999999997</v>
      </c>
      <c r="AQ54" s="68">
        <f t="shared" ca="1" si="33"/>
        <v>54.896000000000001</v>
      </c>
      <c r="AR54" s="68">
        <f t="shared" ca="1" si="34"/>
        <v>51.661999999999999</v>
      </c>
      <c r="AS54" s="68">
        <f t="shared" ca="1" si="35"/>
        <v>48.647000000000006</v>
      </c>
      <c r="AT54" s="80">
        <f t="shared" ca="1" si="36"/>
        <v>85.262</v>
      </c>
      <c r="AU54" s="80">
        <f t="shared" ca="1" si="37"/>
        <v>81.484999999999999</v>
      </c>
      <c r="AV54" s="80">
        <f t="shared" ca="1" si="38"/>
        <v>79.78</v>
      </c>
      <c r="AW54" s="80">
        <f t="shared" ca="1" si="39"/>
        <v>79.265000000000001</v>
      </c>
      <c r="AX54" s="80">
        <f t="shared" ca="1" si="40"/>
        <v>77.072000000000003</v>
      </c>
      <c r="AY54" s="80">
        <f t="shared" ca="1" si="41"/>
        <v>66.846000000000004</v>
      </c>
      <c r="AZ54" s="103"/>
      <c r="BA54" s="80">
        <f t="shared" ca="1" si="42"/>
        <v>87.408000000000001</v>
      </c>
      <c r="BB54" s="80">
        <f t="shared" ca="1" si="43"/>
        <v>81.253999999999991</v>
      </c>
      <c r="BC54" s="80">
        <f t="shared" ca="1" si="44"/>
        <v>76.575999999999993</v>
      </c>
      <c r="BD54" s="80">
        <f t="shared" ca="1" si="45"/>
        <v>75.603999999999999</v>
      </c>
      <c r="BE54" s="80">
        <f t="shared" ca="1" si="46"/>
        <v>75.396999999999991</v>
      </c>
      <c r="BF54" s="103"/>
      <c r="BG54" s="69">
        <f t="shared" ca="1" si="48"/>
        <v>70.100999999999999</v>
      </c>
      <c r="BH54" s="69">
        <f t="shared" ca="1" si="49"/>
        <v>63.789000000000001</v>
      </c>
      <c r="BI54" s="69">
        <f t="shared" ca="1" si="50"/>
        <v>54.205999999999996</v>
      </c>
      <c r="BJ54" s="188"/>
      <c r="BK54" s="69">
        <f t="shared" ca="1" si="76"/>
        <v>49.063000000000002</v>
      </c>
      <c r="BL54" s="69">
        <f t="shared" ca="1" si="77"/>
        <v>47.653000000000006</v>
      </c>
      <c r="BM54" s="69">
        <f t="shared" ca="1" si="78"/>
        <v>50.231000000000002</v>
      </c>
      <c r="BN54" s="183"/>
      <c r="BO54" s="183"/>
      <c r="BP54" s="81">
        <f t="shared" ca="1" si="79"/>
        <v>700</v>
      </c>
      <c r="BQ54" s="61">
        <f t="shared" ca="1" si="80"/>
        <v>600</v>
      </c>
      <c r="BR54" s="102"/>
      <c r="BS54" s="102"/>
      <c r="BT54" s="57">
        <f t="shared" ca="1" si="81"/>
        <v>150</v>
      </c>
      <c r="BU54" s="57">
        <f t="shared" ca="1" si="82"/>
        <v>300</v>
      </c>
      <c r="BV54" s="185"/>
      <c r="BW54" s="82">
        <f t="shared" ca="1" si="83"/>
        <v>150</v>
      </c>
      <c r="BX54" s="62">
        <f t="shared" ca="1" si="84"/>
        <v>600</v>
      </c>
      <c r="BY54" s="57">
        <f t="shared" ca="1" si="85"/>
        <v>10</v>
      </c>
      <c r="BZ54" s="57">
        <f t="shared" ca="1" si="86"/>
        <v>25</v>
      </c>
      <c r="CA54" s="102"/>
      <c r="CB54" s="57">
        <f t="shared" ca="1" si="87"/>
        <v>2400</v>
      </c>
      <c r="CC54" s="57">
        <f t="shared" ca="1" si="88"/>
        <v>12</v>
      </c>
      <c r="CD54" s="57">
        <f t="shared" ca="1" si="89"/>
        <v>20</v>
      </c>
      <c r="CE54" s="57">
        <f t="shared" ca="1" si="90"/>
        <v>300</v>
      </c>
      <c r="CF54" s="57">
        <f t="shared" ca="1" si="91"/>
        <v>1800</v>
      </c>
      <c r="CG54" s="57">
        <f t="shared" ca="1" si="92"/>
        <v>15</v>
      </c>
      <c r="CH54" s="57">
        <f t="shared" ca="1" si="93"/>
        <v>750</v>
      </c>
      <c r="CI54" s="57">
        <f t="shared" ca="1" si="94"/>
        <v>150</v>
      </c>
      <c r="CJ54" s="57">
        <f t="shared" ca="1" si="95"/>
        <v>30</v>
      </c>
      <c r="CK54" s="57">
        <f t="shared" ca="1" si="96"/>
        <v>30</v>
      </c>
      <c r="CL54" s="57">
        <f t="shared" ca="1" si="97"/>
        <v>1200</v>
      </c>
      <c r="CM54" s="57">
        <f t="shared" ca="1" si="98"/>
        <v>900</v>
      </c>
      <c r="CN54" s="57">
        <f t="shared" ca="1" si="99"/>
        <v>15</v>
      </c>
      <c r="CO54" s="102"/>
      <c r="CP54" s="100"/>
      <c r="CQ54" s="57">
        <f t="shared" ca="1" si="101"/>
        <v>3500</v>
      </c>
      <c r="CR54" s="57">
        <f t="shared" ca="1" si="102"/>
        <v>2000</v>
      </c>
      <c r="CS54" s="57">
        <f t="shared" ca="1" si="103"/>
        <v>12</v>
      </c>
      <c r="CT54" s="57">
        <f t="shared" ca="1" si="104"/>
        <v>30</v>
      </c>
      <c r="CU54" s="57">
        <f t="shared" ca="1" si="105"/>
        <v>40</v>
      </c>
      <c r="CV54" s="57">
        <f t="shared" ca="1" si="106"/>
        <v>20</v>
      </c>
      <c r="CW54" s="57">
        <f t="shared" ca="1" si="107"/>
        <v>10</v>
      </c>
      <c r="CX54" s="57">
        <f t="shared" ca="1" si="108"/>
        <v>10</v>
      </c>
      <c r="CY54" s="57">
        <f t="shared" ca="1" si="109"/>
        <v>1000</v>
      </c>
      <c r="CZ54" s="57">
        <f t="shared" ca="1" si="110"/>
        <v>4800</v>
      </c>
      <c r="DA54" s="57">
        <f t="shared" ca="1" si="111"/>
        <v>15</v>
      </c>
      <c r="DB54" s="57">
        <f t="shared" ca="1" si="112"/>
        <v>400</v>
      </c>
      <c r="DC54" s="57">
        <f t="shared" ca="1" si="113"/>
        <v>120</v>
      </c>
      <c r="DD54" s="57">
        <f t="shared" ca="1" si="114"/>
        <v>250</v>
      </c>
      <c r="DE54" s="101"/>
      <c r="DF54" s="101"/>
      <c r="DG54" s="57">
        <f t="shared" ca="1" si="60"/>
        <v>3000</v>
      </c>
      <c r="DH54" s="57">
        <f t="shared" ca="1" si="61"/>
        <v>2000</v>
      </c>
      <c r="DI54" s="57">
        <f t="shared" ca="1" si="62"/>
        <v>4500</v>
      </c>
      <c r="DJ54" s="57">
        <f t="shared" ca="1" si="115"/>
        <v>1900</v>
      </c>
      <c r="DK54" s="100" t="str">
        <f t="shared" ca="1" si="64"/>
        <v>-</v>
      </c>
      <c r="DL54" s="57">
        <f t="shared" ca="1" si="65"/>
        <v>350</v>
      </c>
      <c r="DM54" s="57">
        <f t="shared" ca="1" si="66"/>
        <v>400</v>
      </c>
      <c r="DN54" s="57">
        <f t="shared" ca="1" si="67"/>
        <v>7000</v>
      </c>
      <c r="DO54" s="57">
        <f t="shared" ca="1" si="68"/>
        <v>6000</v>
      </c>
      <c r="DP54" s="57">
        <f t="shared" ca="1" si="69"/>
        <v>3000</v>
      </c>
      <c r="DQ54" s="100"/>
      <c r="DR54" s="57">
        <f t="shared" ca="1" si="116"/>
        <v>20</v>
      </c>
      <c r="DS54" s="57">
        <f t="shared" ca="1" si="117"/>
        <v>12</v>
      </c>
      <c r="DT54" s="57">
        <f t="shared" ca="1" si="118"/>
        <v>12</v>
      </c>
      <c r="DU54" s="185"/>
      <c r="DV54" s="62">
        <f t="shared" ca="1" si="119"/>
        <v>300</v>
      </c>
      <c r="DW54" s="82">
        <f t="shared" ca="1" si="120"/>
        <v>250</v>
      </c>
      <c r="DX54" s="82">
        <f t="shared" ca="1" si="121"/>
        <v>40</v>
      </c>
      <c r="DZ54" s="200"/>
      <c r="EA54" s="63" t="s">
        <v>692</v>
      </c>
      <c r="EB54" s="194">
        <v>103.82</v>
      </c>
    </row>
    <row r="55" spans="1:132" x14ac:dyDescent="0.15">
      <c r="DZ55" s="200"/>
      <c r="EA55" s="169" t="s">
        <v>220</v>
      </c>
      <c r="EB55" s="194">
        <v>103.845</v>
      </c>
    </row>
    <row r="56" spans="1:132" x14ac:dyDescent="0.15">
      <c r="A56" s="100"/>
      <c r="B56" t="s">
        <v>275</v>
      </c>
      <c r="DZ56" s="200"/>
      <c r="EA56" s="169" t="s">
        <v>221</v>
      </c>
      <c r="EB56" s="194">
        <v>103.86199999999999</v>
      </c>
    </row>
    <row r="57" spans="1:132" x14ac:dyDescent="0.15">
      <c r="BQ57" s="62"/>
      <c r="BR57" t="s">
        <v>231</v>
      </c>
      <c r="BU57" t="s">
        <v>231</v>
      </c>
      <c r="DZ57" s="200"/>
      <c r="EA57" s="169" t="s">
        <v>222</v>
      </c>
      <c r="EB57" s="194">
        <v>103.848</v>
      </c>
    </row>
    <row r="58" spans="1:132" x14ac:dyDescent="0.15">
      <c r="A58" t="s">
        <v>274</v>
      </c>
      <c r="DZ58" s="201"/>
      <c r="EA58" s="64" t="s">
        <v>223</v>
      </c>
      <c r="EB58" s="195">
        <v>103.831</v>
      </c>
    </row>
    <row r="59" spans="1:132" x14ac:dyDescent="0.15">
      <c r="A59" t="s">
        <v>276</v>
      </c>
      <c r="DZ59" s="199" t="s">
        <v>114</v>
      </c>
      <c r="EA59" s="63" t="s">
        <v>224</v>
      </c>
      <c r="EB59" s="180">
        <v>75.186999999999998</v>
      </c>
    </row>
    <row r="60" spans="1:132" x14ac:dyDescent="0.15">
      <c r="A60" t="s">
        <v>277</v>
      </c>
      <c r="DZ60" s="200"/>
      <c r="EA60" s="169" t="s">
        <v>225</v>
      </c>
      <c r="EB60" s="178">
        <v>74.646000000000001</v>
      </c>
    </row>
    <row r="61" spans="1:132" x14ac:dyDescent="0.15">
      <c r="A61" t="s">
        <v>296</v>
      </c>
      <c r="DZ61" s="201"/>
      <c r="EA61" s="64" t="s">
        <v>226</v>
      </c>
      <c r="EB61" s="179">
        <v>74.91</v>
      </c>
    </row>
    <row r="62" spans="1:132" x14ac:dyDescent="0.15">
      <c r="A62" t="s">
        <v>448</v>
      </c>
      <c r="DZ62" s="199" t="s">
        <v>128</v>
      </c>
      <c r="EA62" s="63" t="s">
        <v>227</v>
      </c>
      <c r="EB62" s="181">
        <v>65.558999999999997</v>
      </c>
    </row>
    <row r="63" spans="1:132" x14ac:dyDescent="0.15">
      <c r="A63" t="s">
        <v>650</v>
      </c>
      <c r="DZ63" s="201"/>
      <c r="EA63" s="64" t="s">
        <v>228</v>
      </c>
      <c r="EB63" s="182">
        <v>65.613</v>
      </c>
    </row>
    <row r="65" spans="130:132" x14ac:dyDescent="0.15">
      <c r="DZ65" s="199" t="s">
        <v>229</v>
      </c>
      <c r="EA65" s="203"/>
      <c r="EB65" s="170">
        <v>64.757000000000005</v>
      </c>
    </row>
    <row r="66" spans="130:132" x14ac:dyDescent="0.15">
      <c r="DZ66" s="201" t="s">
        <v>230</v>
      </c>
      <c r="EA66" s="204"/>
      <c r="EB66" s="171">
        <v>57.34</v>
      </c>
    </row>
    <row r="67" spans="130:132" x14ac:dyDescent="0.15">
      <c r="DZ67" s="207"/>
      <c r="EA67" s="207"/>
      <c r="EB67" s="169"/>
    </row>
    <row r="177" spans="5:5" x14ac:dyDescent="0.15">
      <c r="E177" t="s">
        <v>693</v>
      </c>
    </row>
    <row r="178" spans="5:5" x14ac:dyDescent="0.15">
      <c r="E178" t="s">
        <v>649</v>
      </c>
    </row>
    <row r="252" spans="6:6" x14ac:dyDescent="0.15">
      <c r="F252" t="s">
        <v>648</v>
      </c>
    </row>
  </sheetData>
  <mergeCells count="24">
    <mergeCell ref="EA1:EA2"/>
    <mergeCell ref="EB1:EB2"/>
    <mergeCell ref="C1:BM1"/>
    <mergeCell ref="BN1:DX1"/>
    <mergeCell ref="DZ1:DZ2"/>
    <mergeCell ref="DZ67:EA67"/>
    <mergeCell ref="DZ7:DZ10"/>
    <mergeCell ref="DZ11:DZ13"/>
    <mergeCell ref="DZ14:DZ18"/>
    <mergeCell ref="DZ19:DZ22"/>
    <mergeCell ref="DZ23:DZ24"/>
    <mergeCell ref="DZ62:DZ63"/>
    <mergeCell ref="DZ65:EA65"/>
    <mergeCell ref="DZ39:DZ42"/>
    <mergeCell ref="DZ43:DZ45"/>
    <mergeCell ref="DZ46:DZ52"/>
    <mergeCell ref="DZ53:DZ58"/>
    <mergeCell ref="DZ59:DZ61"/>
    <mergeCell ref="DZ3:DZ6"/>
    <mergeCell ref="DZ66:EA66"/>
    <mergeCell ref="DZ25:DZ26"/>
    <mergeCell ref="DZ27:DZ29"/>
    <mergeCell ref="DZ30:DZ34"/>
    <mergeCell ref="DZ35:DZ38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B55" sqref="B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42490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16.263000000000002</v>
      </c>
      <c r="E9" s="219">
        <v>20.359000000000002</v>
      </c>
      <c r="F9" s="220"/>
      <c r="G9" s="221"/>
      <c r="H9" s="7" t="s">
        <v>15</v>
      </c>
      <c r="I9" s="8" t="s">
        <v>15</v>
      </c>
      <c r="J9" s="9">
        <v>13.087999999999999</v>
      </c>
      <c r="K9" s="219">
        <v>18.527999999999999</v>
      </c>
      <c r="L9" s="220"/>
      <c r="M9" s="221"/>
      <c r="N9" s="7" t="s">
        <v>15</v>
      </c>
      <c r="O9" s="9">
        <v>16.555</v>
      </c>
      <c r="P9" s="219">
        <v>24.526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500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250</v>
      </c>
      <c r="L11" s="8">
        <v>280</v>
      </c>
      <c r="M11" s="13">
        <v>300</v>
      </c>
      <c r="N11" s="7" t="s">
        <v>15</v>
      </c>
      <c r="O11" s="8">
        <v>130</v>
      </c>
      <c r="P11" s="8">
        <v>50</v>
      </c>
      <c r="Q11" s="8">
        <v>180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164.3</v>
      </c>
      <c r="E12" s="18">
        <v>257</v>
      </c>
      <c r="F12" s="18">
        <v>372</v>
      </c>
      <c r="G12" s="19" t="s">
        <v>139</v>
      </c>
      <c r="H12" s="15" t="s">
        <v>34</v>
      </c>
      <c r="I12" s="16" t="s">
        <v>34</v>
      </c>
      <c r="J12" s="20">
        <v>93.6</v>
      </c>
      <c r="K12" s="18">
        <v>139.1</v>
      </c>
      <c r="L12" s="18">
        <v>140.1</v>
      </c>
      <c r="M12" s="19">
        <v>141.80000000000001</v>
      </c>
      <c r="N12" s="15" t="s">
        <v>34</v>
      </c>
      <c r="O12" s="20">
        <v>91.9</v>
      </c>
      <c r="P12" s="17">
        <v>65.900000000000006</v>
      </c>
      <c r="Q12" s="17">
        <v>104.9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3.6360000000000001</v>
      </c>
      <c r="C16" s="9">
        <v>10.148999999999999</v>
      </c>
      <c r="D16" s="8" t="s">
        <v>15</v>
      </c>
      <c r="E16" s="9">
        <v>22.088000000000001</v>
      </c>
      <c r="F16" s="219">
        <v>25.306000000000001</v>
      </c>
      <c r="G16" s="220"/>
      <c r="H16" s="221"/>
      <c r="I16" s="26">
        <v>8.0039999999999996</v>
      </c>
      <c r="J16" s="9">
        <v>16.241</v>
      </c>
      <c r="K16" s="9">
        <v>20.074999999999999</v>
      </c>
      <c r="L16" s="227">
        <v>21.757000000000001</v>
      </c>
      <c r="M16" s="228"/>
      <c r="N16" s="229"/>
      <c r="O16" s="222">
        <v>19.167000000000002</v>
      </c>
      <c r="P16" s="223"/>
      <c r="Q16" s="27">
        <v>16.074999999999999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20</v>
      </c>
      <c r="D18" s="8" t="s">
        <v>15</v>
      </c>
      <c r="E18" s="8">
        <v>2400</v>
      </c>
      <c r="F18" s="8">
        <v>80</v>
      </c>
      <c r="G18" s="8">
        <v>80</v>
      </c>
      <c r="H18" s="13">
        <v>80</v>
      </c>
      <c r="I18" s="7">
        <v>20</v>
      </c>
      <c r="J18" s="8">
        <v>400</v>
      </c>
      <c r="K18" s="8">
        <v>1400</v>
      </c>
      <c r="L18" s="8">
        <v>12</v>
      </c>
      <c r="M18" s="8">
        <v>12</v>
      </c>
      <c r="N18" s="8">
        <v>12</v>
      </c>
      <c r="O18" s="7">
        <v>800</v>
      </c>
      <c r="P18" s="8">
        <v>800</v>
      </c>
      <c r="Q18" s="13">
        <v>190</v>
      </c>
    </row>
    <row r="19" spans="1:18" ht="11.25" customHeight="1" thickBot="1" x14ac:dyDescent="0.2">
      <c r="A19" s="14" t="s">
        <v>33</v>
      </c>
      <c r="B19" s="16">
        <v>32</v>
      </c>
      <c r="C19" s="20">
        <v>67.2</v>
      </c>
      <c r="D19" s="16" t="s">
        <v>139</v>
      </c>
      <c r="E19" s="17">
        <v>538</v>
      </c>
      <c r="F19" s="31">
        <v>48.1</v>
      </c>
      <c r="G19" s="31">
        <v>47.8</v>
      </c>
      <c r="H19" s="32">
        <v>47.6</v>
      </c>
      <c r="I19" s="33">
        <v>77</v>
      </c>
      <c r="J19" s="17">
        <v>165.9</v>
      </c>
      <c r="K19" s="17">
        <v>388</v>
      </c>
      <c r="L19" s="31">
        <v>36.6</v>
      </c>
      <c r="M19" s="31">
        <v>35.799999999999997</v>
      </c>
      <c r="N19" s="34">
        <v>35.299999999999997</v>
      </c>
      <c r="O19" s="84">
        <v>305</v>
      </c>
      <c r="P19" s="18">
        <v>314</v>
      </c>
      <c r="Q19" s="13">
        <v>127.2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8.4779999999999998</v>
      </c>
      <c r="C23" s="219">
        <v>11.452</v>
      </c>
      <c r="D23" s="220"/>
      <c r="E23" s="221"/>
      <c r="F23" s="26">
        <v>6.8310000000000004</v>
      </c>
      <c r="G23" s="9">
        <v>7.8079999999999998</v>
      </c>
      <c r="H23" s="219">
        <v>7.4450000000000003</v>
      </c>
      <c r="I23" s="220"/>
      <c r="J23" s="221"/>
      <c r="K23" s="7" t="s">
        <v>15</v>
      </c>
      <c r="L23" s="9">
        <v>31.177</v>
      </c>
      <c r="M23" s="9">
        <v>29.167999999999999</v>
      </c>
      <c r="N23" s="9">
        <v>35.146999999999998</v>
      </c>
      <c r="O23" s="219">
        <v>42.313000000000002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1200</v>
      </c>
      <c r="G25" s="8">
        <v>700</v>
      </c>
      <c r="H25" s="8">
        <v>20</v>
      </c>
      <c r="I25" s="8">
        <v>12</v>
      </c>
      <c r="J25" s="37">
        <v>12</v>
      </c>
      <c r="K25" s="7" t="s">
        <v>15</v>
      </c>
      <c r="L25" s="8">
        <v>1000</v>
      </c>
      <c r="M25" s="8">
        <v>3500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64.2</v>
      </c>
      <c r="C26" s="31">
        <v>46.2</v>
      </c>
      <c r="D26" s="31">
        <v>46.4</v>
      </c>
      <c r="E26" s="32">
        <v>46.7</v>
      </c>
      <c r="F26" s="38">
        <v>365</v>
      </c>
      <c r="G26" s="17">
        <v>255</v>
      </c>
      <c r="H26" s="31">
        <v>36.200000000000003</v>
      </c>
      <c r="I26" s="31">
        <v>35.799999999999997</v>
      </c>
      <c r="J26" s="34">
        <v>35.6</v>
      </c>
      <c r="K26" s="16" t="s">
        <v>34</v>
      </c>
      <c r="L26" s="39">
        <v>401</v>
      </c>
      <c r="M26" s="16">
        <v>1819</v>
      </c>
      <c r="N26" s="39">
        <v>789</v>
      </c>
      <c r="O26" s="31">
        <v>29.9</v>
      </c>
      <c r="P26" s="31">
        <v>29.4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14.811999999999999</v>
      </c>
      <c r="C30" s="9">
        <v>20.202000000000002</v>
      </c>
      <c r="D30" s="9">
        <v>23.847999999999999</v>
      </c>
      <c r="E30" s="219">
        <v>24.614999999999998</v>
      </c>
      <c r="F30" s="221"/>
      <c r="G30" s="26">
        <v>12.047000000000001</v>
      </c>
      <c r="H30" s="9">
        <v>14.599</v>
      </c>
      <c r="I30" s="9">
        <v>24.895</v>
      </c>
      <c r="J30" s="219">
        <v>31.782</v>
      </c>
      <c r="K30" s="220"/>
      <c r="L30" s="221"/>
      <c r="M30" s="26">
        <v>3.105</v>
      </c>
      <c r="N30" s="9">
        <v>5.67</v>
      </c>
      <c r="O30" s="219">
        <v>8.5419999999999998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30</v>
      </c>
      <c r="D32" s="8">
        <v>20</v>
      </c>
      <c r="E32" s="8">
        <v>8</v>
      </c>
      <c r="F32" s="37">
        <v>8</v>
      </c>
      <c r="G32" s="7">
        <v>10</v>
      </c>
      <c r="H32" s="8">
        <v>1000</v>
      </c>
      <c r="I32" s="8">
        <v>4800</v>
      </c>
      <c r="J32" s="8">
        <v>12</v>
      </c>
      <c r="K32" s="8">
        <v>12</v>
      </c>
      <c r="L32" s="13">
        <v>12</v>
      </c>
      <c r="M32" s="7">
        <v>800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118.1</v>
      </c>
      <c r="C33" s="17">
        <v>106.5</v>
      </c>
      <c r="D33" s="20">
        <v>46.8</v>
      </c>
      <c r="E33" s="20">
        <v>25.5</v>
      </c>
      <c r="F33" s="43">
        <v>25.9</v>
      </c>
      <c r="G33" s="33">
        <v>62.2</v>
      </c>
      <c r="H33" s="16">
        <v>417</v>
      </c>
      <c r="I33" s="16">
        <v>1851</v>
      </c>
      <c r="J33" s="16">
        <v>33.4</v>
      </c>
      <c r="K33" s="20">
        <v>34.799999999999997</v>
      </c>
      <c r="L33" s="44">
        <v>36.6</v>
      </c>
      <c r="M33" s="20">
        <v>275</v>
      </c>
      <c r="N33" s="20">
        <v>80.599999999999994</v>
      </c>
      <c r="O33" s="17">
        <v>107.6</v>
      </c>
      <c r="P33" s="17">
        <v>119.8</v>
      </c>
      <c r="Q33" s="45">
        <v>122.7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19.585000000000001</v>
      </c>
      <c r="C37" s="96">
        <v>23.134</v>
      </c>
      <c r="D37" s="97">
        <v>25.117999999999999</v>
      </c>
      <c r="E37" s="9">
        <v>25.277000000000001</v>
      </c>
      <c r="F37" s="9">
        <v>27.545999999999999</v>
      </c>
      <c r="G37" s="219">
        <v>37.795000000000002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3200</v>
      </c>
      <c r="E39" s="8">
        <v>600</v>
      </c>
      <c r="F39" s="8">
        <v>4000</v>
      </c>
      <c r="G39" s="8">
        <v>1600</v>
      </c>
      <c r="H39" s="8">
        <v>2000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1390</v>
      </c>
      <c r="E40" s="16">
        <v>444</v>
      </c>
      <c r="F40" s="16">
        <v>1561</v>
      </c>
      <c r="G40" s="16">
        <v>673</v>
      </c>
      <c r="H40" s="16">
        <v>714</v>
      </c>
      <c r="I40" s="16">
        <v>764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16.734999999999999</v>
      </c>
      <c r="C44" s="90">
        <v>23.395</v>
      </c>
      <c r="D44" s="9">
        <v>27.649000000000001</v>
      </c>
      <c r="E44" s="9">
        <v>28.895</v>
      </c>
      <c r="F44" s="9">
        <v>28.823</v>
      </c>
      <c r="G44" s="219" t="s">
        <v>139</v>
      </c>
      <c r="H44" s="220"/>
      <c r="I44" s="221"/>
      <c r="J44" s="26">
        <v>5.04</v>
      </c>
      <c r="K44" s="9">
        <v>11.018000000000001</v>
      </c>
      <c r="L44" s="219">
        <v>20.702000000000002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1000</v>
      </c>
      <c r="D46" s="8">
        <v>6000</v>
      </c>
      <c r="E46" s="8">
        <v>4500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386</v>
      </c>
      <c r="C47" s="39">
        <v>542</v>
      </c>
      <c r="D47" s="16">
        <v>2680</v>
      </c>
      <c r="E47" s="16">
        <v>2580</v>
      </c>
      <c r="F47" s="16">
        <v>601</v>
      </c>
      <c r="G47" s="16" t="s">
        <v>139</v>
      </c>
      <c r="H47" s="16" t="s">
        <v>139</v>
      </c>
      <c r="I47" s="47" t="s">
        <v>139</v>
      </c>
      <c r="J47" s="33">
        <v>64.7</v>
      </c>
      <c r="K47" s="43">
        <v>50.4</v>
      </c>
      <c r="L47" s="20">
        <v>47</v>
      </c>
      <c r="M47" s="16">
        <v>47.1</v>
      </c>
      <c r="N47" s="44">
        <v>47.2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14.884</v>
      </c>
      <c r="D51" s="220"/>
      <c r="E51" s="221"/>
      <c r="F51" s="222">
        <v>17.038</v>
      </c>
      <c r="G51" s="220"/>
      <c r="H51" s="223"/>
      <c r="I51" s="219">
        <v>7.1219999999999999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220</v>
      </c>
      <c r="D53" s="8">
        <v>200</v>
      </c>
      <c r="E53" s="50" t="s">
        <v>139</v>
      </c>
      <c r="F53" s="8" t="s">
        <v>139</v>
      </c>
      <c r="G53" s="8">
        <v>250</v>
      </c>
      <c r="H53" s="51">
        <v>280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119.7</v>
      </c>
      <c r="D54" s="106">
        <v>147.9</v>
      </c>
      <c r="E54" s="53" t="s">
        <v>139</v>
      </c>
      <c r="F54" s="17" t="s">
        <v>139</v>
      </c>
      <c r="G54" s="17">
        <v>114.6</v>
      </c>
      <c r="H54" s="85">
        <v>118.5</v>
      </c>
      <c r="I54" s="31">
        <v>46.5</v>
      </c>
      <c r="J54" s="54">
        <v>45.3</v>
      </c>
      <c r="K54" s="32">
        <v>44.7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sqref="A1:XFD104857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32" t="s">
        <v>1</v>
      </c>
      <c r="C7" s="233"/>
      <c r="D7" s="233"/>
      <c r="E7" s="233"/>
      <c r="F7" s="233"/>
      <c r="G7" s="234"/>
      <c r="H7" s="232" t="s">
        <v>2</v>
      </c>
      <c r="I7" s="233"/>
      <c r="J7" s="233"/>
      <c r="K7" s="233"/>
      <c r="L7" s="233"/>
      <c r="M7" s="234"/>
      <c r="N7" s="232" t="s">
        <v>3</v>
      </c>
      <c r="O7" s="233"/>
      <c r="P7" s="233"/>
      <c r="Q7" s="233"/>
      <c r="R7" s="234"/>
    </row>
    <row r="8" spans="1:18" ht="11.25" customHeight="1" x14ac:dyDescent="0.15">
      <c r="A8" s="3">
        <v>42499</v>
      </c>
      <c r="B8" s="107" t="s">
        <v>4</v>
      </c>
      <c r="C8" s="108" t="s">
        <v>5</v>
      </c>
      <c r="D8" s="108" t="s">
        <v>6</v>
      </c>
      <c r="E8" s="235" t="s">
        <v>7</v>
      </c>
      <c r="F8" s="236"/>
      <c r="G8" s="237"/>
      <c r="H8" s="107" t="s">
        <v>8</v>
      </c>
      <c r="I8" s="108" t="s">
        <v>9</v>
      </c>
      <c r="J8" s="108" t="s">
        <v>10</v>
      </c>
      <c r="K8" s="235" t="s">
        <v>11</v>
      </c>
      <c r="L8" s="236"/>
      <c r="M8" s="237"/>
      <c r="N8" s="107" t="s">
        <v>12</v>
      </c>
      <c r="O8" s="108" t="s">
        <v>13</v>
      </c>
      <c r="P8" s="235" t="s">
        <v>14</v>
      </c>
      <c r="Q8" s="236"/>
      <c r="R8" s="237"/>
    </row>
    <row r="9" spans="1:18" ht="11.25" customHeight="1" x14ac:dyDescent="0.15">
      <c r="A9" s="6" t="s">
        <v>137</v>
      </c>
      <c r="B9" s="109" t="s">
        <v>15</v>
      </c>
      <c r="C9" s="104" t="s">
        <v>15</v>
      </c>
      <c r="D9" s="110">
        <v>16.302</v>
      </c>
      <c r="E9" s="238">
        <v>20.494</v>
      </c>
      <c r="F9" s="239"/>
      <c r="G9" s="240"/>
      <c r="H9" s="109" t="s">
        <v>15</v>
      </c>
      <c r="I9" s="104" t="s">
        <v>15</v>
      </c>
      <c r="J9" s="110">
        <v>12.972</v>
      </c>
      <c r="K9" s="238">
        <v>18.577000000000002</v>
      </c>
      <c r="L9" s="239"/>
      <c r="M9" s="240"/>
      <c r="N9" s="109" t="s">
        <v>15</v>
      </c>
      <c r="O9" s="110">
        <v>16.702000000000002</v>
      </c>
      <c r="P9" s="238">
        <v>24.617000000000001</v>
      </c>
      <c r="Q9" s="239"/>
      <c r="R9" s="240"/>
    </row>
    <row r="10" spans="1:18" ht="11.25" customHeight="1" x14ac:dyDescent="0.15">
      <c r="A10" s="6" t="s">
        <v>16</v>
      </c>
      <c r="B10" s="111" t="s">
        <v>17</v>
      </c>
      <c r="C10" s="112" t="s">
        <v>18</v>
      </c>
      <c r="D10" s="112" t="s">
        <v>19</v>
      </c>
      <c r="E10" s="112" t="s">
        <v>20</v>
      </c>
      <c r="F10" s="112" t="s">
        <v>21</v>
      </c>
      <c r="G10" s="113" t="s">
        <v>22</v>
      </c>
      <c r="H10" s="111" t="s">
        <v>23</v>
      </c>
      <c r="I10" s="112" t="s">
        <v>24</v>
      </c>
      <c r="J10" s="112" t="s">
        <v>18</v>
      </c>
      <c r="K10" s="112" t="s">
        <v>25</v>
      </c>
      <c r="L10" s="112" t="s">
        <v>26</v>
      </c>
      <c r="M10" s="113" t="s">
        <v>27</v>
      </c>
      <c r="N10" s="111" t="s">
        <v>28</v>
      </c>
      <c r="O10" s="112" t="s">
        <v>19</v>
      </c>
      <c r="P10" s="112" t="s">
        <v>337</v>
      </c>
      <c r="Q10" s="112" t="s">
        <v>29</v>
      </c>
      <c r="R10" s="113" t="s">
        <v>30</v>
      </c>
    </row>
    <row r="11" spans="1:18" ht="11.25" customHeight="1" x14ac:dyDescent="0.15">
      <c r="A11" s="6" t="s">
        <v>31</v>
      </c>
      <c r="B11" s="109" t="s">
        <v>15</v>
      </c>
      <c r="C11" s="104" t="s">
        <v>15</v>
      </c>
      <c r="D11" s="104">
        <v>500</v>
      </c>
      <c r="E11" s="104">
        <v>600</v>
      </c>
      <c r="F11" s="104">
        <v>800</v>
      </c>
      <c r="G11" s="114" t="s">
        <v>338</v>
      </c>
      <c r="H11" s="109" t="s">
        <v>15</v>
      </c>
      <c r="I11" s="104" t="s">
        <v>15</v>
      </c>
      <c r="J11" s="104">
        <v>120</v>
      </c>
      <c r="K11" s="104">
        <v>250</v>
      </c>
      <c r="L11" s="104">
        <v>250</v>
      </c>
      <c r="M11" s="114">
        <v>250</v>
      </c>
      <c r="N11" s="109" t="s">
        <v>15</v>
      </c>
      <c r="O11" s="104">
        <v>150</v>
      </c>
      <c r="P11" s="104">
        <v>50</v>
      </c>
      <c r="Q11" s="104">
        <v>300</v>
      </c>
      <c r="R11" s="114" t="s">
        <v>32</v>
      </c>
    </row>
    <row r="12" spans="1:18" ht="11.25" customHeight="1" thickBot="1" x14ac:dyDescent="0.2">
      <c r="A12" s="14" t="s">
        <v>33</v>
      </c>
      <c r="B12" s="115" t="s">
        <v>34</v>
      </c>
      <c r="C12" s="105" t="s">
        <v>34</v>
      </c>
      <c r="D12" s="116">
        <v>1667</v>
      </c>
      <c r="E12" s="117">
        <v>308</v>
      </c>
      <c r="F12" s="117">
        <v>348</v>
      </c>
      <c r="G12" s="118" t="s">
        <v>338</v>
      </c>
      <c r="H12" s="115" t="s">
        <v>34</v>
      </c>
      <c r="I12" s="105" t="s">
        <v>34</v>
      </c>
      <c r="J12" s="119">
        <v>102.7</v>
      </c>
      <c r="K12" s="117">
        <v>146.30000000000001</v>
      </c>
      <c r="L12" s="117">
        <v>148.5</v>
      </c>
      <c r="M12" s="118">
        <v>149.5</v>
      </c>
      <c r="N12" s="115" t="s">
        <v>34</v>
      </c>
      <c r="O12" s="119">
        <v>94.8</v>
      </c>
      <c r="P12" s="116">
        <v>64.8</v>
      </c>
      <c r="Q12" s="116">
        <v>136.6</v>
      </c>
      <c r="R12" s="120" t="s">
        <v>32</v>
      </c>
    </row>
    <row r="13" spans="1:18" ht="7.5" customHeight="1" thickBot="1" x14ac:dyDescent="0.2">
      <c r="A13" s="22"/>
      <c r="B13" s="121"/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</row>
    <row r="14" spans="1:18" ht="11.25" customHeight="1" x14ac:dyDescent="0.15">
      <c r="A14" s="22"/>
      <c r="B14" s="232" t="s">
        <v>35</v>
      </c>
      <c r="C14" s="241"/>
      <c r="D14" s="241"/>
      <c r="E14" s="241"/>
      <c r="F14" s="241"/>
      <c r="G14" s="241"/>
      <c r="H14" s="242"/>
      <c r="I14" s="232" t="s">
        <v>36</v>
      </c>
      <c r="J14" s="241"/>
      <c r="K14" s="241"/>
      <c r="L14" s="241"/>
      <c r="M14" s="241"/>
      <c r="N14" s="242"/>
      <c r="O14" s="232" t="s">
        <v>37</v>
      </c>
      <c r="P14" s="241"/>
      <c r="Q14" s="242"/>
      <c r="R14" s="123"/>
    </row>
    <row r="15" spans="1:18" ht="11.25" customHeight="1" thickBot="1" x14ac:dyDescent="0.2">
      <c r="A15" s="22"/>
      <c r="B15" s="107" t="s">
        <v>38</v>
      </c>
      <c r="C15" s="108" t="s">
        <v>39</v>
      </c>
      <c r="D15" s="108" t="s">
        <v>40</v>
      </c>
      <c r="E15" s="108" t="s">
        <v>41</v>
      </c>
      <c r="F15" s="235" t="s">
        <v>42</v>
      </c>
      <c r="G15" s="236"/>
      <c r="H15" s="237"/>
      <c r="I15" s="107" t="s">
        <v>43</v>
      </c>
      <c r="J15" s="108" t="s">
        <v>44</v>
      </c>
      <c r="K15" s="108" t="s">
        <v>45</v>
      </c>
      <c r="L15" s="235" t="s">
        <v>46</v>
      </c>
      <c r="M15" s="236"/>
      <c r="N15" s="237"/>
      <c r="O15" s="243" t="s">
        <v>47</v>
      </c>
      <c r="P15" s="244"/>
      <c r="Q15" s="124" t="s">
        <v>339</v>
      </c>
      <c r="R15" s="123"/>
    </row>
    <row r="16" spans="1:18" ht="11.25" customHeight="1" x14ac:dyDescent="0.15">
      <c r="A16" s="25" t="s">
        <v>48</v>
      </c>
      <c r="B16" s="104">
        <v>3.6179999999999999</v>
      </c>
      <c r="C16" s="110">
        <v>10.211</v>
      </c>
      <c r="D16" s="104" t="s">
        <v>15</v>
      </c>
      <c r="E16" s="110">
        <v>22.152000000000001</v>
      </c>
      <c r="F16" s="238">
        <v>25.423999999999999</v>
      </c>
      <c r="G16" s="239"/>
      <c r="H16" s="240"/>
      <c r="I16" s="125">
        <v>8.3800000000000008</v>
      </c>
      <c r="J16" s="110">
        <v>16.298999999999999</v>
      </c>
      <c r="K16" s="110">
        <v>20.158000000000001</v>
      </c>
      <c r="L16" s="245">
        <v>21.861000000000001</v>
      </c>
      <c r="M16" s="246"/>
      <c r="N16" s="247"/>
      <c r="O16" s="248">
        <v>19.353000000000002</v>
      </c>
      <c r="P16" s="249"/>
      <c r="Q16" s="126">
        <v>16.184000000000001</v>
      </c>
      <c r="R16" s="123"/>
    </row>
    <row r="17" spans="1:18" ht="11.25" customHeight="1" x14ac:dyDescent="0.15">
      <c r="A17" s="6" t="s">
        <v>16</v>
      </c>
      <c r="B17" s="111" t="s">
        <v>49</v>
      </c>
      <c r="C17" s="112" t="s">
        <v>50</v>
      </c>
      <c r="D17" s="112" t="s">
        <v>51</v>
      </c>
      <c r="E17" s="112" t="s">
        <v>52</v>
      </c>
      <c r="F17" s="112" t="s">
        <v>53</v>
      </c>
      <c r="G17" s="112" t="s">
        <v>54</v>
      </c>
      <c r="H17" s="113" t="s">
        <v>55</v>
      </c>
      <c r="I17" s="111" t="s">
        <v>56</v>
      </c>
      <c r="J17" s="112" t="s">
        <v>57</v>
      </c>
      <c r="K17" s="112" t="s">
        <v>26</v>
      </c>
      <c r="L17" s="112" t="s">
        <v>58</v>
      </c>
      <c r="M17" s="112" t="s">
        <v>53</v>
      </c>
      <c r="N17" s="127" t="s">
        <v>55</v>
      </c>
      <c r="O17" s="128" t="s">
        <v>52</v>
      </c>
      <c r="P17" s="129" t="s">
        <v>340</v>
      </c>
      <c r="Q17" s="113" t="s">
        <v>59</v>
      </c>
      <c r="R17" s="123"/>
    </row>
    <row r="18" spans="1:18" ht="11.25" customHeight="1" x14ac:dyDescent="0.15">
      <c r="A18" s="6" t="s">
        <v>31</v>
      </c>
      <c r="B18" s="104">
        <v>12</v>
      </c>
      <c r="C18" s="104">
        <v>20</v>
      </c>
      <c r="D18" s="104" t="s">
        <v>15</v>
      </c>
      <c r="E18" s="104">
        <v>2200</v>
      </c>
      <c r="F18" s="104">
        <v>80</v>
      </c>
      <c r="G18" s="104">
        <v>80</v>
      </c>
      <c r="H18" s="114">
        <v>80</v>
      </c>
      <c r="I18" s="109">
        <v>20</v>
      </c>
      <c r="J18" s="104">
        <v>400</v>
      </c>
      <c r="K18" s="104">
        <v>1400</v>
      </c>
      <c r="L18" s="104">
        <v>15</v>
      </c>
      <c r="M18" s="104">
        <v>15</v>
      </c>
      <c r="N18" s="104">
        <v>15</v>
      </c>
      <c r="O18" s="109">
        <v>800</v>
      </c>
      <c r="P18" s="104">
        <v>800</v>
      </c>
      <c r="Q18" s="114">
        <v>180</v>
      </c>
      <c r="R18" s="123"/>
    </row>
    <row r="19" spans="1:18" ht="11.25" customHeight="1" thickBot="1" x14ac:dyDescent="0.2">
      <c r="A19" s="14" t="s">
        <v>33</v>
      </c>
      <c r="B19" s="105">
        <v>29.2</v>
      </c>
      <c r="C19" s="119">
        <v>63.2</v>
      </c>
      <c r="D19" s="105" t="s">
        <v>338</v>
      </c>
      <c r="E19" s="116">
        <v>541</v>
      </c>
      <c r="F19" s="130">
        <v>51.2</v>
      </c>
      <c r="G19" s="130">
        <v>51</v>
      </c>
      <c r="H19" s="131">
        <v>50.5</v>
      </c>
      <c r="I19" s="132">
        <v>78.099999999999994</v>
      </c>
      <c r="J19" s="116">
        <v>178.6</v>
      </c>
      <c r="K19" s="116">
        <v>392</v>
      </c>
      <c r="L19" s="130">
        <v>37.6</v>
      </c>
      <c r="M19" s="130">
        <v>37.799999999999997</v>
      </c>
      <c r="N19" s="133">
        <v>38.200000000000003</v>
      </c>
      <c r="O19" s="134">
        <v>308</v>
      </c>
      <c r="P19" s="117">
        <v>315</v>
      </c>
      <c r="Q19" s="114">
        <v>129.30000000000001</v>
      </c>
      <c r="R19" s="123"/>
    </row>
    <row r="20" spans="1:18" ht="7.5" customHeight="1" thickBot="1" x14ac:dyDescent="0.2">
      <c r="A20" s="22"/>
      <c r="B20" s="121"/>
      <c r="C20" s="121"/>
      <c r="D20" s="122"/>
      <c r="E20" s="122"/>
      <c r="F20" s="122"/>
      <c r="G20" s="135"/>
      <c r="H20" s="135"/>
      <c r="I20" s="135"/>
      <c r="J20" s="135"/>
      <c r="K20" s="122"/>
      <c r="L20" s="122"/>
      <c r="M20" s="122"/>
      <c r="N20" s="122"/>
      <c r="O20" s="122"/>
      <c r="P20" s="122"/>
      <c r="Q20" s="122"/>
      <c r="R20" s="123"/>
    </row>
    <row r="21" spans="1:18" ht="11.25" customHeight="1" x14ac:dyDescent="0.15">
      <c r="A21" s="22"/>
      <c r="B21" s="232" t="s">
        <v>60</v>
      </c>
      <c r="C21" s="241"/>
      <c r="D21" s="241"/>
      <c r="E21" s="242"/>
      <c r="F21" s="232" t="s">
        <v>61</v>
      </c>
      <c r="G21" s="241"/>
      <c r="H21" s="241"/>
      <c r="I21" s="241"/>
      <c r="J21" s="242"/>
      <c r="K21" s="232" t="s">
        <v>62</v>
      </c>
      <c r="L21" s="241"/>
      <c r="M21" s="241"/>
      <c r="N21" s="241"/>
      <c r="O21" s="241"/>
      <c r="P21" s="241"/>
      <c r="Q21" s="242"/>
      <c r="R21" s="123"/>
    </row>
    <row r="22" spans="1:18" ht="11.25" customHeight="1" thickBot="1" x14ac:dyDescent="0.2">
      <c r="A22" s="22"/>
      <c r="B22" s="107" t="s">
        <v>63</v>
      </c>
      <c r="C22" s="235" t="s">
        <v>64</v>
      </c>
      <c r="D22" s="236"/>
      <c r="E22" s="237"/>
      <c r="F22" s="107" t="s">
        <v>65</v>
      </c>
      <c r="G22" s="108" t="s">
        <v>66</v>
      </c>
      <c r="H22" s="235" t="s">
        <v>67</v>
      </c>
      <c r="I22" s="236"/>
      <c r="J22" s="237"/>
      <c r="K22" s="107" t="s">
        <v>68</v>
      </c>
      <c r="L22" s="108" t="s">
        <v>69</v>
      </c>
      <c r="M22" s="108" t="s">
        <v>70</v>
      </c>
      <c r="N22" s="108" t="s">
        <v>71</v>
      </c>
      <c r="O22" s="235" t="s">
        <v>72</v>
      </c>
      <c r="P22" s="236"/>
      <c r="Q22" s="237"/>
      <c r="R22" s="123"/>
    </row>
    <row r="23" spans="1:18" ht="11.25" customHeight="1" x14ac:dyDescent="0.15">
      <c r="A23" s="25" t="s">
        <v>48</v>
      </c>
      <c r="B23" s="125">
        <v>8.5559999999999992</v>
      </c>
      <c r="C23" s="238">
        <v>11.528</v>
      </c>
      <c r="D23" s="239"/>
      <c r="E23" s="240"/>
      <c r="F23" s="125">
        <v>6.99</v>
      </c>
      <c r="G23" s="110">
        <v>7.6950000000000003</v>
      </c>
      <c r="H23" s="238">
        <v>7.407</v>
      </c>
      <c r="I23" s="239"/>
      <c r="J23" s="240"/>
      <c r="K23" s="109" t="s">
        <v>15</v>
      </c>
      <c r="L23" s="110">
        <v>30.998000000000001</v>
      </c>
      <c r="M23" s="110">
        <v>29.25</v>
      </c>
      <c r="N23" s="110">
        <v>35.268000000000001</v>
      </c>
      <c r="O23" s="238">
        <v>42.337000000000003</v>
      </c>
      <c r="P23" s="239"/>
      <c r="Q23" s="240"/>
      <c r="R23" s="136"/>
    </row>
    <row r="24" spans="1:18" ht="11.25" customHeight="1" x14ac:dyDescent="0.15">
      <c r="A24" s="6" t="s">
        <v>16</v>
      </c>
      <c r="B24" s="111" t="s">
        <v>73</v>
      </c>
      <c r="C24" s="112" t="s">
        <v>74</v>
      </c>
      <c r="D24" s="112" t="s">
        <v>75</v>
      </c>
      <c r="E24" s="113" t="s">
        <v>76</v>
      </c>
      <c r="F24" s="111" t="s">
        <v>341</v>
      </c>
      <c r="G24" s="112" t="s">
        <v>342</v>
      </c>
      <c r="H24" s="112" t="s">
        <v>343</v>
      </c>
      <c r="I24" s="112" t="s">
        <v>344</v>
      </c>
      <c r="J24" s="127" t="s">
        <v>27</v>
      </c>
      <c r="K24" s="111" t="s">
        <v>75</v>
      </c>
      <c r="L24" s="112" t="s">
        <v>77</v>
      </c>
      <c r="M24" s="112" t="s">
        <v>55</v>
      </c>
      <c r="N24" s="112" t="s">
        <v>78</v>
      </c>
      <c r="O24" s="112" t="s">
        <v>79</v>
      </c>
      <c r="P24" s="112" t="s">
        <v>80</v>
      </c>
      <c r="Q24" s="113" t="s">
        <v>81</v>
      </c>
      <c r="R24" s="123"/>
    </row>
    <row r="25" spans="1:18" ht="11.25" customHeight="1" x14ac:dyDescent="0.15">
      <c r="A25" s="6" t="s">
        <v>31</v>
      </c>
      <c r="B25" s="109">
        <v>15</v>
      </c>
      <c r="C25" s="104">
        <v>20</v>
      </c>
      <c r="D25" s="104">
        <v>20</v>
      </c>
      <c r="E25" s="114">
        <v>20</v>
      </c>
      <c r="F25" s="109">
        <v>1200</v>
      </c>
      <c r="G25" s="104">
        <v>800</v>
      </c>
      <c r="H25" s="104">
        <v>15</v>
      </c>
      <c r="I25" s="104">
        <v>15</v>
      </c>
      <c r="J25" s="137">
        <v>12</v>
      </c>
      <c r="K25" s="109" t="s">
        <v>15</v>
      </c>
      <c r="L25" s="104">
        <v>1000</v>
      </c>
      <c r="M25" s="104">
        <v>3800</v>
      </c>
      <c r="N25" s="104">
        <v>1800</v>
      </c>
      <c r="O25" s="104">
        <v>10</v>
      </c>
      <c r="P25" s="104">
        <v>10</v>
      </c>
      <c r="Q25" s="114">
        <v>10</v>
      </c>
      <c r="R25" s="123"/>
    </row>
    <row r="26" spans="1:18" ht="11.25" customHeight="1" thickBot="1" x14ac:dyDescent="0.2">
      <c r="A26" s="14" t="s">
        <v>33</v>
      </c>
      <c r="B26" s="132">
        <v>62.7</v>
      </c>
      <c r="C26" s="130">
        <v>47</v>
      </c>
      <c r="D26" s="130">
        <v>46.9</v>
      </c>
      <c r="E26" s="131">
        <v>47.2</v>
      </c>
      <c r="F26" s="138">
        <v>379</v>
      </c>
      <c r="G26" s="116">
        <v>254</v>
      </c>
      <c r="H26" s="130">
        <v>38.6</v>
      </c>
      <c r="I26" s="130">
        <v>37.4</v>
      </c>
      <c r="J26" s="133">
        <v>36.299999999999997</v>
      </c>
      <c r="K26" s="105" t="s">
        <v>34</v>
      </c>
      <c r="L26" s="139">
        <v>325</v>
      </c>
      <c r="M26" s="105">
        <v>1865</v>
      </c>
      <c r="N26" s="139">
        <v>653</v>
      </c>
      <c r="O26" s="130">
        <v>28.5</v>
      </c>
      <c r="P26" s="130">
        <v>28.1</v>
      </c>
      <c r="Q26" s="131">
        <v>28</v>
      </c>
      <c r="R26" s="123"/>
    </row>
    <row r="27" spans="1:18" ht="7.5" customHeight="1" thickBot="1" x14ac:dyDescent="0.2">
      <c r="A27" s="22"/>
      <c r="B27" s="135"/>
      <c r="C27" s="135"/>
      <c r="D27" s="135"/>
      <c r="E27" s="122"/>
      <c r="F27" s="122"/>
      <c r="G27" s="122"/>
      <c r="H27" s="135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1.25" customHeight="1" x14ac:dyDescent="0.15">
      <c r="A28" s="22"/>
      <c r="B28" s="232" t="s">
        <v>345</v>
      </c>
      <c r="C28" s="241"/>
      <c r="D28" s="241"/>
      <c r="E28" s="241"/>
      <c r="F28" s="242"/>
      <c r="G28" s="232" t="s">
        <v>82</v>
      </c>
      <c r="H28" s="241"/>
      <c r="I28" s="241"/>
      <c r="J28" s="241"/>
      <c r="K28" s="241"/>
      <c r="L28" s="242"/>
      <c r="M28" s="232" t="s">
        <v>83</v>
      </c>
      <c r="N28" s="241"/>
      <c r="O28" s="241"/>
      <c r="P28" s="241"/>
      <c r="Q28" s="242"/>
      <c r="R28" s="122"/>
    </row>
    <row r="29" spans="1:18" ht="11.25" customHeight="1" thickBot="1" x14ac:dyDescent="0.2">
      <c r="A29" s="22"/>
      <c r="B29" s="107" t="s">
        <v>84</v>
      </c>
      <c r="C29" s="108" t="s">
        <v>85</v>
      </c>
      <c r="D29" s="108" t="s">
        <v>86</v>
      </c>
      <c r="E29" s="235" t="s">
        <v>87</v>
      </c>
      <c r="F29" s="237"/>
      <c r="G29" s="107" t="s">
        <v>88</v>
      </c>
      <c r="H29" s="108" t="s">
        <v>89</v>
      </c>
      <c r="I29" s="108" t="s">
        <v>90</v>
      </c>
      <c r="J29" s="235" t="s">
        <v>91</v>
      </c>
      <c r="K29" s="236"/>
      <c r="L29" s="237"/>
      <c r="M29" s="107" t="s">
        <v>92</v>
      </c>
      <c r="N29" s="108" t="s">
        <v>93</v>
      </c>
      <c r="O29" s="235" t="s">
        <v>94</v>
      </c>
      <c r="P29" s="236"/>
      <c r="Q29" s="237"/>
      <c r="R29" s="122"/>
    </row>
    <row r="30" spans="1:18" ht="11.25" customHeight="1" x14ac:dyDescent="0.15">
      <c r="A30" s="40" t="s">
        <v>48</v>
      </c>
      <c r="B30" s="125">
        <v>14.829000000000001</v>
      </c>
      <c r="C30" s="110">
        <v>20.097999999999999</v>
      </c>
      <c r="D30" s="110">
        <v>23.927</v>
      </c>
      <c r="E30" s="238">
        <v>24.655999999999999</v>
      </c>
      <c r="F30" s="240"/>
      <c r="G30" s="125">
        <v>11.984999999999999</v>
      </c>
      <c r="H30" s="110">
        <v>14.441000000000001</v>
      </c>
      <c r="I30" s="110">
        <v>25.082999999999998</v>
      </c>
      <c r="J30" s="238">
        <v>31.928999999999998</v>
      </c>
      <c r="K30" s="239"/>
      <c r="L30" s="240"/>
      <c r="M30" s="125">
        <v>1.4810000000000001</v>
      </c>
      <c r="N30" s="110">
        <v>5.7519999999999998</v>
      </c>
      <c r="O30" s="238">
        <v>8.5559999999999992</v>
      </c>
      <c r="P30" s="239"/>
      <c r="Q30" s="240"/>
      <c r="R30" s="122"/>
    </row>
    <row r="31" spans="1:18" ht="11.25" customHeight="1" x14ac:dyDescent="0.15">
      <c r="A31" s="41" t="s">
        <v>291</v>
      </c>
      <c r="B31" s="111" t="s">
        <v>95</v>
      </c>
      <c r="C31" s="112" t="s">
        <v>96</v>
      </c>
      <c r="D31" s="112" t="s">
        <v>97</v>
      </c>
      <c r="E31" s="112" t="s">
        <v>98</v>
      </c>
      <c r="F31" s="127" t="s">
        <v>99</v>
      </c>
      <c r="G31" s="111" t="s">
        <v>50</v>
      </c>
      <c r="H31" s="112" t="s">
        <v>100</v>
      </c>
      <c r="I31" s="112" t="s">
        <v>27</v>
      </c>
      <c r="J31" s="112" t="s">
        <v>55</v>
      </c>
      <c r="K31" s="112" t="s">
        <v>101</v>
      </c>
      <c r="L31" s="113" t="s">
        <v>99</v>
      </c>
      <c r="M31" s="111" t="s">
        <v>102</v>
      </c>
      <c r="N31" s="112" t="s">
        <v>56</v>
      </c>
      <c r="O31" s="112" t="s">
        <v>103</v>
      </c>
      <c r="P31" s="112" t="s">
        <v>104</v>
      </c>
      <c r="Q31" s="113" t="s">
        <v>100</v>
      </c>
      <c r="R31" s="122"/>
    </row>
    <row r="32" spans="1:18" ht="11.25" customHeight="1" x14ac:dyDescent="0.15">
      <c r="A32" s="41" t="s">
        <v>31</v>
      </c>
      <c r="B32" s="109">
        <v>30</v>
      </c>
      <c r="C32" s="104">
        <v>25</v>
      </c>
      <c r="D32" s="104">
        <v>15</v>
      </c>
      <c r="E32" s="104">
        <v>10</v>
      </c>
      <c r="F32" s="137">
        <v>10</v>
      </c>
      <c r="G32" s="109">
        <v>10</v>
      </c>
      <c r="H32" s="104">
        <v>1000</v>
      </c>
      <c r="I32" s="104">
        <v>4800</v>
      </c>
      <c r="J32" s="104">
        <v>12</v>
      </c>
      <c r="K32" s="104">
        <v>12</v>
      </c>
      <c r="L32" s="114">
        <v>12</v>
      </c>
      <c r="M32" s="109">
        <v>1400</v>
      </c>
      <c r="N32" s="104">
        <v>120</v>
      </c>
      <c r="O32" s="104">
        <v>200</v>
      </c>
      <c r="P32" s="104">
        <v>200</v>
      </c>
      <c r="Q32" s="114">
        <v>200</v>
      </c>
      <c r="R32" s="122"/>
    </row>
    <row r="33" spans="1:18" ht="11.25" customHeight="1" thickBot="1" x14ac:dyDescent="0.2">
      <c r="A33" s="42" t="s">
        <v>33</v>
      </c>
      <c r="B33" s="115">
        <v>100.3</v>
      </c>
      <c r="C33" s="116">
        <v>94.7</v>
      </c>
      <c r="D33" s="119">
        <v>42.7</v>
      </c>
      <c r="E33" s="119">
        <v>29.7</v>
      </c>
      <c r="F33" s="140">
        <v>31.5</v>
      </c>
      <c r="G33" s="132">
        <v>68.900000000000006</v>
      </c>
      <c r="H33" s="105">
        <v>464</v>
      </c>
      <c r="I33" s="105">
        <v>1792</v>
      </c>
      <c r="J33" s="105">
        <v>38.1</v>
      </c>
      <c r="K33" s="119">
        <v>39.5</v>
      </c>
      <c r="L33" s="141">
        <v>38.799999999999997</v>
      </c>
      <c r="M33" s="119">
        <v>492</v>
      </c>
      <c r="N33" s="119">
        <v>72.3</v>
      </c>
      <c r="O33" s="116">
        <v>111.3</v>
      </c>
      <c r="P33" s="116">
        <v>119.2</v>
      </c>
      <c r="Q33" s="142">
        <v>118.5</v>
      </c>
      <c r="R33" s="122"/>
    </row>
    <row r="34" spans="1:18" ht="7.5" customHeight="1" thickBot="1" x14ac:dyDescent="0.2">
      <c r="A34" s="22"/>
      <c r="B34" s="135"/>
      <c r="C34" s="135"/>
      <c r="D34" s="122"/>
      <c r="E34" s="122"/>
      <c r="F34" s="122"/>
      <c r="G34" s="135"/>
      <c r="H34" s="135"/>
      <c r="I34" s="135"/>
      <c r="J34" s="135"/>
      <c r="K34" s="122"/>
      <c r="L34" s="122"/>
      <c r="M34" s="122"/>
      <c r="N34" s="122"/>
      <c r="O34" s="122"/>
      <c r="P34" s="122"/>
      <c r="Q34" s="122"/>
      <c r="R34" s="122"/>
    </row>
    <row r="35" spans="1:18" ht="11.25" customHeight="1" x14ac:dyDescent="0.15">
      <c r="A35" s="22"/>
      <c r="B35" s="232" t="s">
        <v>105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2"/>
      <c r="M35" s="122"/>
      <c r="N35" s="122"/>
      <c r="O35" s="122"/>
      <c r="P35" s="122"/>
      <c r="Q35" s="122"/>
      <c r="R35" s="123"/>
    </row>
    <row r="36" spans="1:18" ht="11.25" customHeight="1" thickBot="1" x14ac:dyDescent="0.2">
      <c r="A36" s="22"/>
      <c r="B36" s="107" t="s">
        <v>106</v>
      </c>
      <c r="C36" s="143" t="s">
        <v>107</v>
      </c>
      <c r="D36" s="108" t="s">
        <v>108</v>
      </c>
      <c r="E36" s="108" t="s">
        <v>109</v>
      </c>
      <c r="F36" s="108" t="s">
        <v>110</v>
      </c>
      <c r="G36" s="235" t="s">
        <v>111</v>
      </c>
      <c r="H36" s="236"/>
      <c r="I36" s="244"/>
      <c r="J36" s="235" t="s">
        <v>112</v>
      </c>
      <c r="K36" s="236"/>
      <c r="L36" s="237"/>
      <c r="M36" s="122"/>
      <c r="N36" s="144"/>
      <c r="O36" s="122"/>
      <c r="P36" s="122"/>
      <c r="Q36" s="122"/>
      <c r="R36" s="123"/>
    </row>
    <row r="37" spans="1:18" ht="11.25" customHeight="1" x14ac:dyDescent="0.15">
      <c r="A37" s="40" t="s">
        <v>48</v>
      </c>
      <c r="B37" s="145">
        <v>19.419</v>
      </c>
      <c r="C37" s="146">
        <v>22.875</v>
      </c>
      <c r="D37" s="147">
        <v>25.413</v>
      </c>
      <c r="E37" s="110">
        <v>25.468</v>
      </c>
      <c r="F37" s="110">
        <v>27.805</v>
      </c>
      <c r="G37" s="238">
        <v>36.856000000000002</v>
      </c>
      <c r="H37" s="239"/>
      <c r="I37" s="249"/>
      <c r="J37" s="238" t="s">
        <v>346</v>
      </c>
      <c r="K37" s="239"/>
      <c r="L37" s="240"/>
      <c r="M37" s="122"/>
      <c r="N37" s="122"/>
      <c r="O37" s="122"/>
      <c r="P37" s="122"/>
      <c r="Q37" s="122"/>
      <c r="R37" s="123"/>
    </row>
    <row r="38" spans="1:18" ht="11.25" customHeight="1" x14ac:dyDescent="0.15">
      <c r="A38" s="41" t="s">
        <v>16</v>
      </c>
      <c r="B38" s="111" t="s">
        <v>347</v>
      </c>
      <c r="C38" s="148" t="s">
        <v>348</v>
      </c>
      <c r="D38" s="112" t="s">
        <v>349</v>
      </c>
      <c r="E38" s="112" t="s">
        <v>350</v>
      </c>
      <c r="F38" s="112" t="s">
        <v>351</v>
      </c>
      <c r="G38" s="112" t="s">
        <v>352</v>
      </c>
      <c r="H38" s="112" t="s">
        <v>353</v>
      </c>
      <c r="I38" s="112" t="s">
        <v>354</v>
      </c>
      <c r="J38" s="112" t="s">
        <v>355</v>
      </c>
      <c r="K38" s="112" t="s">
        <v>356</v>
      </c>
      <c r="L38" s="113" t="s">
        <v>357</v>
      </c>
      <c r="M38" s="122"/>
      <c r="N38" s="122"/>
      <c r="O38" s="122"/>
      <c r="P38" s="122"/>
      <c r="Q38" s="122"/>
      <c r="R38" s="123"/>
    </row>
    <row r="39" spans="1:18" ht="11.25" customHeight="1" x14ac:dyDescent="0.15">
      <c r="A39" s="41" t="s">
        <v>31</v>
      </c>
      <c r="B39" s="104" t="s">
        <v>288</v>
      </c>
      <c r="C39" s="104" t="s">
        <v>288</v>
      </c>
      <c r="D39" s="104">
        <v>3500</v>
      </c>
      <c r="E39" s="104">
        <v>800</v>
      </c>
      <c r="F39" s="104">
        <v>4000</v>
      </c>
      <c r="G39" s="104">
        <v>1600</v>
      </c>
      <c r="H39" s="104">
        <v>2000</v>
      </c>
      <c r="I39" s="104">
        <v>2200</v>
      </c>
      <c r="J39" s="104" t="s">
        <v>346</v>
      </c>
      <c r="K39" s="104" t="s">
        <v>346</v>
      </c>
      <c r="L39" s="114" t="s">
        <v>346</v>
      </c>
      <c r="M39" s="122"/>
      <c r="N39" s="122"/>
      <c r="O39" s="122"/>
      <c r="P39" s="122"/>
      <c r="Q39" s="122"/>
      <c r="R39" s="123"/>
    </row>
    <row r="40" spans="1:18" ht="11.25" customHeight="1" thickBot="1" x14ac:dyDescent="0.2">
      <c r="A40" s="42" t="s">
        <v>33</v>
      </c>
      <c r="B40" s="105" t="s">
        <v>269</v>
      </c>
      <c r="C40" s="105" t="s">
        <v>288</v>
      </c>
      <c r="D40" s="105">
        <v>1504</v>
      </c>
      <c r="E40" s="105">
        <v>575</v>
      </c>
      <c r="F40" s="105">
        <v>1663</v>
      </c>
      <c r="G40" s="105">
        <v>598</v>
      </c>
      <c r="H40" s="105">
        <v>695</v>
      </c>
      <c r="I40" s="105">
        <v>787</v>
      </c>
      <c r="J40" s="119" t="s">
        <v>346</v>
      </c>
      <c r="K40" s="119" t="s">
        <v>346</v>
      </c>
      <c r="L40" s="140" t="s">
        <v>346</v>
      </c>
      <c r="M40" s="149"/>
      <c r="N40" s="122"/>
      <c r="O40" s="122"/>
      <c r="P40" s="122"/>
      <c r="Q40" s="122"/>
      <c r="R40" s="123"/>
    </row>
    <row r="41" spans="1:18" ht="7.5" customHeight="1" thickBot="1" x14ac:dyDescent="0.2">
      <c r="A41" s="22"/>
      <c r="B41" s="135"/>
      <c r="C41" s="135"/>
      <c r="D41" s="135"/>
      <c r="E41" s="122"/>
      <c r="F41" s="122"/>
      <c r="G41" s="135"/>
      <c r="H41" s="135"/>
      <c r="I41" s="135"/>
      <c r="J41" s="122"/>
      <c r="K41" s="122"/>
      <c r="L41" s="122"/>
      <c r="M41" s="122"/>
      <c r="N41" s="122"/>
      <c r="O41" s="122"/>
      <c r="P41" s="122"/>
      <c r="Q41" s="122"/>
      <c r="R41" s="123"/>
    </row>
    <row r="42" spans="1:18" ht="11.25" customHeight="1" x14ac:dyDescent="0.15">
      <c r="A42" s="22"/>
      <c r="B42" s="232" t="s">
        <v>113</v>
      </c>
      <c r="C42" s="241"/>
      <c r="D42" s="241"/>
      <c r="E42" s="241"/>
      <c r="F42" s="241"/>
      <c r="G42" s="241"/>
      <c r="H42" s="241"/>
      <c r="I42" s="242"/>
      <c r="J42" s="232" t="s">
        <v>114</v>
      </c>
      <c r="K42" s="241"/>
      <c r="L42" s="241"/>
      <c r="M42" s="241"/>
      <c r="N42" s="242"/>
      <c r="O42" s="122"/>
      <c r="P42" s="122"/>
      <c r="Q42" s="122"/>
      <c r="R42" s="123"/>
    </row>
    <row r="43" spans="1:18" ht="11.25" customHeight="1" thickBot="1" x14ac:dyDescent="0.2">
      <c r="A43" s="22"/>
      <c r="B43" s="107" t="s">
        <v>115</v>
      </c>
      <c r="C43" s="108" t="s">
        <v>116</v>
      </c>
      <c r="D43" s="108" t="s">
        <v>117</v>
      </c>
      <c r="E43" s="108" t="s">
        <v>118</v>
      </c>
      <c r="F43" s="108" t="s">
        <v>119</v>
      </c>
      <c r="G43" s="235" t="s">
        <v>120</v>
      </c>
      <c r="H43" s="236"/>
      <c r="I43" s="237"/>
      <c r="J43" s="107" t="s">
        <v>121</v>
      </c>
      <c r="K43" s="108" t="s">
        <v>122</v>
      </c>
      <c r="L43" s="235" t="s">
        <v>123</v>
      </c>
      <c r="M43" s="236"/>
      <c r="N43" s="237"/>
      <c r="O43" s="122"/>
      <c r="P43" s="122"/>
      <c r="Q43" s="122"/>
      <c r="R43" s="123"/>
    </row>
    <row r="44" spans="1:18" ht="11.25" customHeight="1" x14ac:dyDescent="0.15">
      <c r="A44" s="40" t="s">
        <v>48</v>
      </c>
      <c r="B44" s="109">
        <v>16.873999999999999</v>
      </c>
      <c r="C44" s="150">
        <v>22.863</v>
      </c>
      <c r="D44" s="110">
        <v>27.734000000000002</v>
      </c>
      <c r="E44" s="110">
        <v>29.265999999999998</v>
      </c>
      <c r="F44" s="110">
        <v>28.745999999999999</v>
      </c>
      <c r="G44" s="238" t="s">
        <v>358</v>
      </c>
      <c r="H44" s="239"/>
      <c r="I44" s="240"/>
      <c r="J44" s="125">
        <v>5.1829999999999998</v>
      </c>
      <c r="K44" s="110">
        <v>11.13</v>
      </c>
      <c r="L44" s="238">
        <v>20.774999999999999</v>
      </c>
      <c r="M44" s="239"/>
      <c r="N44" s="240"/>
      <c r="O44" s="122"/>
      <c r="P44" s="122"/>
      <c r="Q44" s="122"/>
      <c r="R44" s="123"/>
    </row>
    <row r="45" spans="1:18" ht="11.25" customHeight="1" x14ac:dyDescent="0.15">
      <c r="A45" s="41" t="s">
        <v>16</v>
      </c>
      <c r="B45" s="111" t="s">
        <v>359</v>
      </c>
      <c r="C45" s="112" t="s">
        <v>360</v>
      </c>
      <c r="D45" s="112" t="s">
        <v>361</v>
      </c>
      <c r="E45" s="112" t="s">
        <v>362</v>
      </c>
      <c r="F45" s="112" t="s">
        <v>363</v>
      </c>
      <c r="G45" s="112" t="s">
        <v>364</v>
      </c>
      <c r="H45" s="112" t="s">
        <v>365</v>
      </c>
      <c r="I45" s="127" t="s">
        <v>366</v>
      </c>
      <c r="J45" s="111" t="s">
        <v>124</v>
      </c>
      <c r="K45" s="112" t="s">
        <v>125</v>
      </c>
      <c r="L45" s="112" t="s">
        <v>126</v>
      </c>
      <c r="M45" s="112" t="s">
        <v>127</v>
      </c>
      <c r="N45" s="113" t="s">
        <v>367</v>
      </c>
      <c r="O45" s="122"/>
      <c r="P45" s="122"/>
      <c r="Q45" s="122"/>
      <c r="R45" s="123"/>
    </row>
    <row r="46" spans="1:18" ht="11.25" customHeight="1" x14ac:dyDescent="0.15">
      <c r="A46" s="41" t="s">
        <v>31</v>
      </c>
      <c r="B46" s="109">
        <v>900</v>
      </c>
      <c r="C46" s="104">
        <v>1200</v>
      </c>
      <c r="D46" s="104">
        <v>6000</v>
      </c>
      <c r="E46" s="104">
        <v>5000</v>
      </c>
      <c r="F46" s="104">
        <v>1400</v>
      </c>
      <c r="G46" s="104" t="s">
        <v>338</v>
      </c>
      <c r="H46" s="104" t="s">
        <v>338</v>
      </c>
      <c r="I46" s="137" t="s">
        <v>338</v>
      </c>
      <c r="J46" s="109">
        <v>15</v>
      </c>
      <c r="K46" s="151">
        <v>15</v>
      </c>
      <c r="L46" s="152">
        <v>12</v>
      </c>
      <c r="M46" s="153">
        <v>15</v>
      </c>
      <c r="N46" s="154">
        <v>15</v>
      </c>
      <c r="O46" s="122"/>
      <c r="P46" s="122"/>
      <c r="Q46" s="122"/>
      <c r="R46" s="123"/>
    </row>
    <row r="47" spans="1:18" ht="11.25" customHeight="1" thickBot="1" x14ac:dyDescent="0.2">
      <c r="A47" s="42" t="s">
        <v>33</v>
      </c>
      <c r="B47" s="115">
        <v>455</v>
      </c>
      <c r="C47" s="139">
        <v>680</v>
      </c>
      <c r="D47" s="105">
        <v>2790</v>
      </c>
      <c r="E47" s="105">
        <v>2600</v>
      </c>
      <c r="F47" s="105">
        <v>702</v>
      </c>
      <c r="G47" s="105" t="s">
        <v>338</v>
      </c>
      <c r="H47" s="105" t="s">
        <v>338</v>
      </c>
      <c r="I47" s="155" t="s">
        <v>338</v>
      </c>
      <c r="J47" s="132">
        <v>68.099999999999994</v>
      </c>
      <c r="K47" s="140">
        <v>52.7</v>
      </c>
      <c r="L47" s="119">
        <v>49.1</v>
      </c>
      <c r="M47" s="105">
        <v>49.4</v>
      </c>
      <c r="N47" s="141">
        <v>50.2</v>
      </c>
      <c r="O47" s="122"/>
      <c r="P47" s="122"/>
      <c r="Q47" s="122"/>
      <c r="R47" s="156"/>
    </row>
    <row r="48" spans="1:18" ht="7.5" customHeight="1" thickBot="1" x14ac:dyDescent="0.2">
      <c r="A48" s="22"/>
      <c r="B48" s="135"/>
      <c r="C48" s="135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56"/>
    </row>
    <row r="49" spans="1:18" ht="11.25" customHeight="1" x14ac:dyDescent="0.15">
      <c r="A49" s="22"/>
      <c r="B49" s="232" t="s">
        <v>128</v>
      </c>
      <c r="C49" s="241"/>
      <c r="D49" s="241"/>
      <c r="E49" s="242"/>
      <c r="F49" s="232" t="s">
        <v>129</v>
      </c>
      <c r="G49" s="241"/>
      <c r="H49" s="241"/>
      <c r="I49" s="241"/>
      <c r="J49" s="241"/>
      <c r="K49" s="242"/>
      <c r="L49" s="122"/>
      <c r="M49" s="122"/>
      <c r="N49" s="122"/>
      <c r="O49" s="122"/>
      <c r="P49" s="122"/>
      <c r="Q49" s="122"/>
      <c r="R49" s="122"/>
    </row>
    <row r="50" spans="1:18" ht="11.25" customHeight="1" thickBot="1" x14ac:dyDescent="0.2">
      <c r="A50" s="22"/>
      <c r="B50" s="107" t="s">
        <v>130</v>
      </c>
      <c r="C50" s="235" t="s">
        <v>131</v>
      </c>
      <c r="D50" s="236"/>
      <c r="E50" s="237"/>
      <c r="F50" s="243" t="s">
        <v>132</v>
      </c>
      <c r="G50" s="236"/>
      <c r="H50" s="244"/>
      <c r="I50" s="235" t="s">
        <v>133</v>
      </c>
      <c r="J50" s="236"/>
      <c r="K50" s="237"/>
      <c r="L50" s="122"/>
      <c r="M50" s="122"/>
      <c r="N50" s="122"/>
      <c r="O50" s="122"/>
      <c r="P50" s="122"/>
      <c r="Q50" s="122"/>
      <c r="R50" s="122"/>
    </row>
    <row r="51" spans="1:18" ht="11.25" customHeight="1" x14ac:dyDescent="0.15">
      <c r="A51" s="40" t="s">
        <v>48</v>
      </c>
      <c r="B51" s="109" t="s">
        <v>280</v>
      </c>
      <c r="C51" s="238">
        <v>15.259</v>
      </c>
      <c r="D51" s="239"/>
      <c r="E51" s="240"/>
      <c r="F51" s="248">
        <v>17.266999999999999</v>
      </c>
      <c r="G51" s="239"/>
      <c r="H51" s="249"/>
      <c r="I51" s="238">
        <v>7.1379999999999999</v>
      </c>
      <c r="J51" s="239"/>
      <c r="K51" s="240"/>
      <c r="L51" s="122"/>
      <c r="M51" s="122"/>
      <c r="N51" s="122"/>
      <c r="O51" s="122"/>
      <c r="P51" s="122"/>
      <c r="Q51" s="122"/>
      <c r="R51" s="122"/>
    </row>
    <row r="52" spans="1:18" ht="11.25" customHeight="1" x14ac:dyDescent="0.15">
      <c r="A52" s="41" t="s">
        <v>16</v>
      </c>
      <c r="B52" s="111" t="s">
        <v>125</v>
      </c>
      <c r="C52" s="112" t="s">
        <v>134</v>
      </c>
      <c r="D52" s="112" t="s">
        <v>25</v>
      </c>
      <c r="E52" s="113" t="s">
        <v>26</v>
      </c>
      <c r="F52" s="111" t="s">
        <v>74</v>
      </c>
      <c r="G52" s="157" t="s">
        <v>134</v>
      </c>
      <c r="H52" s="112" t="s">
        <v>59</v>
      </c>
      <c r="I52" s="112" t="s">
        <v>28</v>
      </c>
      <c r="J52" s="112" t="s">
        <v>135</v>
      </c>
      <c r="K52" s="113" t="s">
        <v>100</v>
      </c>
      <c r="L52" s="122"/>
      <c r="M52" s="122"/>
      <c r="N52" s="122"/>
      <c r="O52" s="122"/>
      <c r="P52" s="122"/>
      <c r="Q52" s="122"/>
      <c r="R52" s="122"/>
    </row>
    <row r="53" spans="1:18" ht="11.25" customHeight="1" x14ac:dyDescent="0.15">
      <c r="A53" s="41" t="s">
        <v>31</v>
      </c>
      <c r="B53" s="109" t="s">
        <v>280</v>
      </c>
      <c r="C53" s="104">
        <v>200</v>
      </c>
      <c r="D53" s="104">
        <v>200</v>
      </c>
      <c r="E53" s="158" t="s">
        <v>338</v>
      </c>
      <c r="F53" s="104" t="s">
        <v>338</v>
      </c>
      <c r="G53" s="104">
        <v>280</v>
      </c>
      <c r="H53" s="159">
        <v>280</v>
      </c>
      <c r="I53" s="104">
        <v>30</v>
      </c>
      <c r="J53" s="104">
        <v>30</v>
      </c>
      <c r="K53" s="114">
        <v>30</v>
      </c>
      <c r="L53" s="122"/>
      <c r="M53" s="122"/>
      <c r="N53" s="122"/>
      <c r="O53" s="122"/>
      <c r="P53" s="122"/>
      <c r="Q53" s="122"/>
      <c r="R53" s="122"/>
    </row>
    <row r="54" spans="1:18" ht="11.25" customHeight="1" thickBot="1" x14ac:dyDescent="0.2">
      <c r="A54" s="42" t="s">
        <v>33</v>
      </c>
      <c r="B54" s="115" t="s">
        <v>338</v>
      </c>
      <c r="C54" s="116">
        <v>119.4</v>
      </c>
      <c r="D54" s="160">
        <v>142.19999999999999</v>
      </c>
      <c r="E54" s="161" t="s">
        <v>338</v>
      </c>
      <c r="F54" s="116" t="s">
        <v>338</v>
      </c>
      <c r="G54" s="116">
        <v>134.1</v>
      </c>
      <c r="H54" s="162">
        <v>131.6</v>
      </c>
      <c r="I54" s="130">
        <v>44.9</v>
      </c>
      <c r="J54" s="163">
        <v>43.6</v>
      </c>
      <c r="K54" s="131">
        <v>42.6</v>
      </c>
      <c r="L54" s="122"/>
      <c r="M54" s="122"/>
      <c r="N54" s="122"/>
      <c r="O54" s="122"/>
      <c r="P54" s="122"/>
      <c r="Q54" s="122"/>
      <c r="R54" s="1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G36" sqref="G36:I3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32" t="s">
        <v>1</v>
      </c>
      <c r="C7" s="233"/>
      <c r="D7" s="233"/>
      <c r="E7" s="233"/>
      <c r="F7" s="233"/>
      <c r="G7" s="234"/>
      <c r="H7" s="232" t="s">
        <v>2</v>
      </c>
      <c r="I7" s="233"/>
      <c r="J7" s="233"/>
      <c r="K7" s="233"/>
      <c r="L7" s="233"/>
      <c r="M7" s="234"/>
      <c r="N7" s="232" t="s">
        <v>3</v>
      </c>
      <c r="O7" s="233"/>
      <c r="P7" s="233"/>
      <c r="Q7" s="233"/>
      <c r="R7" s="234"/>
    </row>
    <row r="8" spans="1:18" ht="11.25" customHeight="1" x14ac:dyDescent="0.15">
      <c r="A8" s="3">
        <v>42506</v>
      </c>
      <c r="B8" s="107" t="s">
        <v>4</v>
      </c>
      <c r="C8" s="108" t="s">
        <v>5</v>
      </c>
      <c r="D8" s="108" t="s">
        <v>6</v>
      </c>
      <c r="E8" s="235" t="s">
        <v>7</v>
      </c>
      <c r="F8" s="236"/>
      <c r="G8" s="237"/>
      <c r="H8" s="107" t="s">
        <v>8</v>
      </c>
      <c r="I8" s="108" t="s">
        <v>9</v>
      </c>
      <c r="J8" s="108" t="s">
        <v>10</v>
      </c>
      <c r="K8" s="235" t="s">
        <v>11</v>
      </c>
      <c r="L8" s="236"/>
      <c r="M8" s="237"/>
      <c r="N8" s="107" t="s">
        <v>12</v>
      </c>
      <c r="O8" s="108" t="s">
        <v>13</v>
      </c>
      <c r="P8" s="235" t="s">
        <v>14</v>
      </c>
      <c r="Q8" s="236"/>
      <c r="R8" s="237"/>
    </row>
    <row r="9" spans="1:18" ht="11.25" customHeight="1" x14ac:dyDescent="0.15">
      <c r="A9" s="6" t="s">
        <v>137</v>
      </c>
      <c r="B9" s="109" t="s">
        <v>15</v>
      </c>
      <c r="C9" s="104" t="s">
        <v>15</v>
      </c>
      <c r="D9" s="110">
        <v>15.263</v>
      </c>
      <c r="E9" s="238">
        <v>15.548</v>
      </c>
      <c r="F9" s="239"/>
      <c r="G9" s="240"/>
      <c r="H9" s="109" t="s">
        <v>15</v>
      </c>
      <c r="I9" s="104" t="s">
        <v>15</v>
      </c>
      <c r="J9" s="110">
        <v>12.404999999999999</v>
      </c>
      <c r="K9" s="238">
        <v>14.78</v>
      </c>
      <c r="L9" s="239"/>
      <c r="M9" s="240"/>
      <c r="N9" s="109" t="s">
        <v>15</v>
      </c>
      <c r="O9" s="110">
        <v>16.523</v>
      </c>
      <c r="P9" s="238">
        <v>24.277999999999999</v>
      </c>
      <c r="Q9" s="239"/>
      <c r="R9" s="240"/>
    </row>
    <row r="10" spans="1:18" ht="11.25" customHeight="1" x14ac:dyDescent="0.15">
      <c r="A10" s="6" t="s">
        <v>16</v>
      </c>
      <c r="B10" s="111" t="s">
        <v>17</v>
      </c>
      <c r="C10" s="112" t="s">
        <v>18</v>
      </c>
      <c r="D10" s="112" t="s">
        <v>19</v>
      </c>
      <c r="E10" s="112" t="s">
        <v>20</v>
      </c>
      <c r="F10" s="112" t="s">
        <v>21</v>
      </c>
      <c r="G10" s="113" t="s">
        <v>22</v>
      </c>
      <c r="H10" s="111" t="s">
        <v>23</v>
      </c>
      <c r="I10" s="112" t="s">
        <v>24</v>
      </c>
      <c r="J10" s="112" t="s">
        <v>18</v>
      </c>
      <c r="K10" s="112" t="s">
        <v>25</v>
      </c>
      <c r="L10" s="112" t="s">
        <v>26</v>
      </c>
      <c r="M10" s="113" t="s">
        <v>27</v>
      </c>
      <c r="N10" s="111" t="s">
        <v>28</v>
      </c>
      <c r="O10" s="112" t="s">
        <v>19</v>
      </c>
      <c r="P10" s="112" t="s">
        <v>138</v>
      </c>
      <c r="Q10" s="112" t="s">
        <v>29</v>
      </c>
      <c r="R10" s="113" t="s">
        <v>30</v>
      </c>
    </row>
    <row r="11" spans="1:18" ht="11.25" customHeight="1" x14ac:dyDescent="0.15">
      <c r="A11" s="6" t="s">
        <v>31</v>
      </c>
      <c r="B11" s="109" t="s">
        <v>15</v>
      </c>
      <c r="C11" s="104" t="s">
        <v>15</v>
      </c>
      <c r="D11" s="104">
        <v>600</v>
      </c>
      <c r="E11" s="104">
        <v>800</v>
      </c>
      <c r="F11" s="104">
        <v>900</v>
      </c>
      <c r="G11" s="114" t="s">
        <v>139</v>
      </c>
      <c r="H11" s="109" t="s">
        <v>15</v>
      </c>
      <c r="I11" s="104" t="s">
        <v>15</v>
      </c>
      <c r="J11" s="104">
        <v>125</v>
      </c>
      <c r="K11" s="104">
        <v>300</v>
      </c>
      <c r="L11" s="104">
        <v>300</v>
      </c>
      <c r="M11" s="114">
        <v>300</v>
      </c>
      <c r="N11" s="109" t="s">
        <v>15</v>
      </c>
      <c r="O11" s="104">
        <v>150</v>
      </c>
      <c r="P11" s="104">
        <v>40</v>
      </c>
      <c r="Q11" s="104">
        <v>150</v>
      </c>
      <c r="R11" s="114" t="s">
        <v>32</v>
      </c>
    </row>
    <row r="12" spans="1:18" ht="11.25" customHeight="1" thickBot="1" x14ac:dyDescent="0.2">
      <c r="A12" s="14" t="s">
        <v>33</v>
      </c>
      <c r="B12" s="115" t="s">
        <v>34</v>
      </c>
      <c r="C12" s="105" t="s">
        <v>34</v>
      </c>
      <c r="D12" s="116">
        <v>175.9</v>
      </c>
      <c r="E12" s="117">
        <v>324</v>
      </c>
      <c r="F12" s="117">
        <v>358</v>
      </c>
      <c r="G12" s="118" t="s">
        <v>139</v>
      </c>
      <c r="H12" s="115" t="s">
        <v>34</v>
      </c>
      <c r="I12" s="105" t="s">
        <v>34</v>
      </c>
      <c r="J12" s="119">
        <v>95.6</v>
      </c>
      <c r="K12" s="117">
        <v>142.5</v>
      </c>
      <c r="L12" s="117">
        <v>143.9</v>
      </c>
      <c r="M12" s="118">
        <v>145.30000000000001</v>
      </c>
      <c r="N12" s="115" t="s">
        <v>34</v>
      </c>
      <c r="O12" s="119">
        <v>101</v>
      </c>
      <c r="P12" s="116">
        <v>66.7</v>
      </c>
      <c r="Q12" s="116">
        <v>94.4</v>
      </c>
      <c r="R12" s="120" t="s">
        <v>32</v>
      </c>
    </row>
    <row r="13" spans="1:18" ht="7.5" customHeight="1" thickBot="1" x14ac:dyDescent="0.2">
      <c r="A13" s="22"/>
      <c r="B13" s="121"/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</row>
    <row r="14" spans="1:18" ht="11.25" customHeight="1" x14ac:dyDescent="0.15">
      <c r="A14" s="22"/>
      <c r="B14" s="232" t="s">
        <v>35</v>
      </c>
      <c r="C14" s="241"/>
      <c r="D14" s="241"/>
      <c r="E14" s="241"/>
      <c r="F14" s="241"/>
      <c r="G14" s="241"/>
      <c r="H14" s="242"/>
      <c r="I14" s="232" t="s">
        <v>36</v>
      </c>
      <c r="J14" s="241"/>
      <c r="K14" s="241"/>
      <c r="L14" s="241"/>
      <c r="M14" s="241"/>
      <c r="N14" s="242"/>
      <c r="O14" s="232" t="s">
        <v>37</v>
      </c>
      <c r="P14" s="241"/>
      <c r="Q14" s="242"/>
      <c r="R14" s="123"/>
    </row>
    <row r="15" spans="1:18" ht="11.25" customHeight="1" thickBot="1" x14ac:dyDescent="0.2">
      <c r="A15" s="22"/>
      <c r="B15" s="107" t="s">
        <v>38</v>
      </c>
      <c r="C15" s="108" t="s">
        <v>39</v>
      </c>
      <c r="D15" s="108" t="s">
        <v>40</v>
      </c>
      <c r="E15" s="108" t="s">
        <v>41</v>
      </c>
      <c r="F15" s="235" t="s">
        <v>42</v>
      </c>
      <c r="G15" s="236"/>
      <c r="H15" s="237"/>
      <c r="I15" s="107" t="s">
        <v>43</v>
      </c>
      <c r="J15" s="108" t="s">
        <v>44</v>
      </c>
      <c r="K15" s="108" t="s">
        <v>45</v>
      </c>
      <c r="L15" s="235" t="s">
        <v>46</v>
      </c>
      <c r="M15" s="236"/>
      <c r="N15" s="237"/>
      <c r="O15" s="243" t="s">
        <v>47</v>
      </c>
      <c r="P15" s="244"/>
      <c r="Q15" s="124" t="s">
        <v>264</v>
      </c>
      <c r="R15" s="123"/>
    </row>
    <row r="16" spans="1:18" ht="11.25" customHeight="1" x14ac:dyDescent="0.15">
      <c r="A16" s="25" t="s">
        <v>48</v>
      </c>
      <c r="B16" s="104">
        <v>3.6240000000000001</v>
      </c>
      <c r="C16" s="110">
        <v>10.211</v>
      </c>
      <c r="D16" s="104" t="s">
        <v>15</v>
      </c>
      <c r="E16" s="110">
        <v>21.96</v>
      </c>
      <c r="F16" s="238">
        <v>22.472000000000001</v>
      </c>
      <c r="G16" s="239"/>
      <c r="H16" s="240"/>
      <c r="I16" s="125">
        <v>7.1310000000000002</v>
      </c>
      <c r="J16" s="110">
        <v>16.332000000000001</v>
      </c>
      <c r="K16" s="110">
        <v>19.96</v>
      </c>
      <c r="L16" s="245">
        <v>19.902000000000001</v>
      </c>
      <c r="M16" s="246"/>
      <c r="N16" s="247"/>
      <c r="O16" s="248">
        <v>14.698</v>
      </c>
      <c r="P16" s="249"/>
      <c r="Q16" s="126">
        <v>12.747</v>
      </c>
      <c r="R16" s="123"/>
    </row>
    <row r="17" spans="1:18" ht="11.25" customHeight="1" x14ac:dyDescent="0.15">
      <c r="A17" s="6" t="s">
        <v>16</v>
      </c>
      <c r="B17" s="111" t="s">
        <v>49</v>
      </c>
      <c r="C17" s="112" t="s">
        <v>50</v>
      </c>
      <c r="D17" s="112" t="s">
        <v>51</v>
      </c>
      <c r="E17" s="112" t="s">
        <v>52</v>
      </c>
      <c r="F17" s="112" t="s">
        <v>53</v>
      </c>
      <c r="G17" s="112" t="s">
        <v>54</v>
      </c>
      <c r="H17" s="113" t="s">
        <v>55</v>
      </c>
      <c r="I17" s="111" t="s">
        <v>56</v>
      </c>
      <c r="J17" s="112" t="s">
        <v>57</v>
      </c>
      <c r="K17" s="112" t="s">
        <v>26</v>
      </c>
      <c r="L17" s="112" t="s">
        <v>58</v>
      </c>
      <c r="M17" s="112" t="s">
        <v>53</v>
      </c>
      <c r="N17" s="127" t="s">
        <v>55</v>
      </c>
      <c r="O17" s="128" t="s">
        <v>52</v>
      </c>
      <c r="P17" s="129" t="s">
        <v>263</v>
      </c>
      <c r="Q17" s="113" t="s">
        <v>59</v>
      </c>
      <c r="R17" s="123"/>
    </row>
    <row r="18" spans="1:18" ht="11.25" customHeight="1" x14ac:dyDescent="0.15">
      <c r="A18" s="6" t="s">
        <v>31</v>
      </c>
      <c r="B18" s="104">
        <v>30</v>
      </c>
      <c r="C18" s="104">
        <v>20</v>
      </c>
      <c r="D18" s="104" t="s">
        <v>15</v>
      </c>
      <c r="E18" s="104">
        <v>2200</v>
      </c>
      <c r="F18" s="104">
        <v>50</v>
      </c>
      <c r="G18" s="104">
        <v>60</v>
      </c>
      <c r="H18" s="114">
        <v>70</v>
      </c>
      <c r="I18" s="109">
        <v>20</v>
      </c>
      <c r="J18" s="104">
        <v>400</v>
      </c>
      <c r="K18" s="104">
        <v>1500</v>
      </c>
      <c r="L18" s="104">
        <v>12</v>
      </c>
      <c r="M18" s="104">
        <v>12</v>
      </c>
      <c r="N18" s="104">
        <v>12</v>
      </c>
      <c r="O18" s="109">
        <v>520</v>
      </c>
      <c r="P18" s="104">
        <v>520</v>
      </c>
      <c r="Q18" s="114">
        <v>160</v>
      </c>
      <c r="R18" s="123"/>
    </row>
    <row r="19" spans="1:18" ht="11.25" customHeight="1" thickBot="1" x14ac:dyDescent="0.2">
      <c r="A19" s="14" t="s">
        <v>33</v>
      </c>
      <c r="B19" s="105">
        <v>35.4</v>
      </c>
      <c r="C19" s="119">
        <v>65</v>
      </c>
      <c r="D19" s="105" t="s">
        <v>139</v>
      </c>
      <c r="E19" s="116">
        <v>537</v>
      </c>
      <c r="F19" s="130">
        <v>44.7</v>
      </c>
      <c r="G19" s="130">
        <v>45.2</v>
      </c>
      <c r="H19" s="131">
        <v>46.3</v>
      </c>
      <c r="I19" s="132">
        <v>65.3</v>
      </c>
      <c r="J19" s="116">
        <v>157.1</v>
      </c>
      <c r="K19" s="116">
        <v>421</v>
      </c>
      <c r="L19" s="130">
        <v>35.1</v>
      </c>
      <c r="M19" s="130">
        <v>35.9</v>
      </c>
      <c r="N19" s="133">
        <v>36.799999999999997</v>
      </c>
      <c r="O19" s="134">
        <v>277</v>
      </c>
      <c r="P19" s="117">
        <v>285</v>
      </c>
      <c r="Q19" s="114">
        <v>135.30000000000001</v>
      </c>
      <c r="R19" s="123"/>
    </row>
    <row r="20" spans="1:18" ht="7.5" customHeight="1" thickBot="1" x14ac:dyDescent="0.2">
      <c r="A20" s="22"/>
      <c r="B20" s="121"/>
      <c r="C20" s="121"/>
      <c r="D20" s="122"/>
      <c r="E20" s="122"/>
      <c r="F20" s="122"/>
      <c r="G20" s="135"/>
      <c r="H20" s="135"/>
      <c r="I20" s="135"/>
      <c r="J20" s="135"/>
      <c r="K20" s="122"/>
      <c r="L20" s="122"/>
      <c r="M20" s="122"/>
      <c r="N20" s="122"/>
      <c r="O20" s="122"/>
      <c r="P20" s="122"/>
      <c r="Q20" s="122"/>
      <c r="R20" s="123"/>
    </row>
    <row r="21" spans="1:18" ht="11.25" customHeight="1" x14ac:dyDescent="0.15">
      <c r="A21" s="22"/>
      <c r="B21" s="232" t="s">
        <v>60</v>
      </c>
      <c r="C21" s="241"/>
      <c r="D21" s="241"/>
      <c r="E21" s="242"/>
      <c r="F21" s="232" t="s">
        <v>61</v>
      </c>
      <c r="G21" s="241"/>
      <c r="H21" s="241"/>
      <c r="I21" s="241"/>
      <c r="J21" s="242"/>
      <c r="K21" s="232" t="s">
        <v>62</v>
      </c>
      <c r="L21" s="241"/>
      <c r="M21" s="241"/>
      <c r="N21" s="241"/>
      <c r="O21" s="241"/>
      <c r="P21" s="241"/>
      <c r="Q21" s="242"/>
      <c r="R21" s="123"/>
    </row>
    <row r="22" spans="1:18" ht="11.25" customHeight="1" thickBot="1" x14ac:dyDescent="0.2">
      <c r="A22" s="22"/>
      <c r="B22" s="107" t="s">
        <v>63</v>
      </c>
      <c r="C22" s="235" t="s">
        <v>64</v>
      </c>
      <c r="D22" s="236"/>
      <c r="E22" s="237"/>
      <c r="F22" s="107" t="s">
        <v>65</v>
      </c>
      <c r="G22" s="108" t="s">
        <v>66</v>
      </c>
      <c r="H22" s="235" t="s">
        <v>67</v>
      </c>
      <c r="I22" s="236"/>
      <c r="J22" s="237"/>
      <c r="K22" s="107" t="s">
        <v>68</v>
      </c>
      <c r="L22" s="108" t="s">
        <v>69</v>
      </c>
      <c r="M22" s="108" t="s">
        <v>70</v>
      </c>
      <c r="N22" s="108" t="s">
        <v>71</v>
      </c>
      <c r="O22" s="235" t="s">
        <v>72</v>
      </c>
      <c r="P22" s="236"/>
      <c r="Q22" s="237"/>
      <c r="R22" s="123"/>
    </row>
    <row r="23" spans="1:18" ht="11.25" customHeight="1" x14ac:dyDescent="0.15">
      <c r="A23" s="25" t="s">
        <v>48</v>
      </c>
      <c r="B23" s="125">
        <v>6.2489999999999997</v>
      </c>
      <c r="C23" s="238">
        <v>8.5519999999999996</v>
      </c>
      <c r="D23" s="239"/>
      <c r="E23" s="240"/>
      <c r="F23" s="125">
        <v>6.5949999999999998</v>
      </c>
      <c r="G23" s="110">
        <v>7.5679999999999996</v>
      </c>
      <c r="H23" s="238">
        <v>6.3310000000000004</v>
      </c>
      <c r="I23" s="239"/>
      <c r="J23" s="240"/>
      <c r="K23" s="109" t="s">
        <v>15</v>
      </c>
      <c r="L23" s="110">
        <v>30.280999999999999</v>
      </c>
      <c r="M23" s="110">
        <v>29.143000000000001</v>
      </c>
      <c r="N23" s="110">
        <v>35.06</v>
      </c>
      <c r="O23" s="238">
        <v>41.4</v>
      </c>
      <c r="P23" s="239"/>
      <c r="Q23" s="240"/>
      <c r="R23" s="136"/>
    </row>
    <row r="24" spans="1:18" ht="11.25" customHeight="1" x14ac:dyDescent="0.15">
      <c r="A24" s="6" t="s">
        <v>16</v>
      </c>
      <c r="B24" s="111" t="s">
        <v>73</v>
      </c>
      <c r="C24" s="112" t="s">
        <v>74</v>
      </c>
      <c r="D24" s="112" t="s">
        <v>75</v>
      </c>
      <c r="E24" s="113" t="s">
        <v>76</v>
      </c>
      <c r="F24" s="111" t="s">
        <v>140</v>
      </c>
      <c r="G24" s="112" t="s">
        <v>141</v>
      </c>
      <c r="H24" s="112" t="s">
        <v>142</v>
      </c>
      <c r="I24" s="112" t="s">
        <v>143</v>
      </c>
      <c r="J24" s="127" t="s">
        <v>27</v>
      </c>
      <c r="K24" s="111" t="s">
        <v>75</v>
      </c>
      <c r="L24" s="112" t="s">
        <v>77</v>
      </c>
      <c r="M24" s="112" t="s">
        <v>55</v>
      </c>
      <c r="N24" s="112" t="s">
        <v>78</v>
      </c>
      <c r="O24" s="112" t="s">
        <v>79</v>
      </c>
      <c r="P24" s="112" t="s">
        <v>80</v>
      </c>
      <c r="Q24" s="113" t="s">
        <v>81</v>
      </c>
      <c r="R24" s="123"/>
    </row>
    <row r="25" spans="1:18" ht="11.25" customHeight="1" x14ac:dyDescent="0.15">
      <c r="A25" s="6" t="s">
        <v>31</v>
      </c>
      <c r="B25" s="109">
        <v>15</v>
      </c>
      <c r="C25" s="104">
        <v>25</v>
      </c>
      <c r="D25" s="104">
        <v>25</v>
      </c>
      <c r="E25" s="114">
        <v>25</v>
      </c>
      <c r="F25" s="109">
        <v>900</v>
      </c>
      <c r="G25" s="104">
        <v>600</v>
      </c>
      <c r="H25" s="104">
        <v>20</v>
      </c>
      <c r="I25" s="104">
        <v>20</v>
      </c>
      <c r="J25" s="137">
        <v>20</v>
      </c>
      <c r="K25" s="109" t="s">
        <v>15</v>
      </c>
      <c r="L25" s="104" t="s">
        <v>368</v>
      </c>
      <c r="M25" s="104">
        <v>3000</v>
      </c>
      <c r="N25" s="104">
        <v>2000</v>
      </c>
      <c r="O25" s="104">
        <v>10</v>
      </c>
      <c r="P25" s="104">
        <v>10</v>
      </c>
      <c r="Q25" s="114">
        <v>10</v>
      </c>
      <c r="R25" s="123"/>
    </row>
    <row r="26" spans="1:18" ht="11.25" customHeight="1" thickBot="1" x14ac:dyDescent="0.2">
      <c r="A26" s="14" t="s">
        <v>33</v>
      </c>
      <c r="B26" s="132">
        <v>55.9</v>
      </c>
      <c r="C26" s="130">
        <v>48.4</v>
      </c>
      <c r="D26" s="130">
        <v>48.6</v>
      </c>
      <c r="E26" s="131">
        <v>48.8</v>
      </c>
      <c r="F26" s="138">
        <v>309</v>
      </c>
      <c r="G26" s="116">
        <v>168.8</v>
      </c>
      <c r="H26" s="130">
        <v>36</v>
      </c>
      <c r="I26" s="130">
        <v>36.1</v>
      </c>
      <c r="J26" s="133">
        <v>36.5</v>
      </c>
      <c r="K26" s="105" t="s">
        <v>34</v>
      </c>
      <c r="L26" s="139">
        <v>449</v>
      </c>
      <c r="M26" s="105">
        <v>1793</v>
      </c>
      <c r="N26" s="139">
        <v>667</v>
      </c>
      <c r="O26" s="130">
        <v>31.2</v>
      </c>
      <c r="P26" s="130">
        <v>30.1</v>
      </c>
      <c r="Q26" s="131">
        <v>29.2</v>
      </c>
      <c r="R26" s="123"/>
    </row>
    <row r="27" spans="1:18" ht="7.5" customHeight="1" thickBot="1" x14ac:dyDescent="0.2">
      <c r="A27" s="22"/>
      <c r="B27" s="135"/>
      <c r="C27" s="135"/>
      <c r="D27" s="135"/>
      <c r="E27" s="122"/>
      <c r="F27" s="122"/>
      <c r="G27" s="122"/>
      <c r="H27" s="135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1.25" customHeight="1" x14ac:dyDescent="0.15">
      <c r="A28" s="22"/>
      <c r="B28" s="232" t="s">
        <v>144</v>
      </c>
      <c r="C28" s="241"/>
      <c r="D28" s="241"/>
      <c r="E28" s="241"/>
      <c r="F28" s="242"/>
      <c r="G28" s="232" t="s">
        <v>82</v>
      </c>
      <c r="H28" s="241"/>
      <c r="I28" s="241"/>
      <c r="J28" s="241"/>
      <c r="K28" s="241"/>
      <c r="L28" s="242"/>
      <c r="M28" s="232" t="s">
        <v>83</v>
      </c>
      <c r="N28" s="241"/>
      <c r="O28" s="241"/>
      <c r="P28" s="241"/>
      <c r="Q28" s="242"/>
      <c r="R28" s="122"/>
    </row>
    <row r="29" spans="1:18" ht="11.25" customHeight="1" thickBot="1" x14ac:dyDescent="0.2">
      <c r="A29" s="22"/>
      <c r="B29" s="107" t="s">
        <v>84</v>
      </c>
      <c r="C29" s="108" t="s">
        <v>85</v>
      </c>
      <c r="D29" s="108" t="s">
        <v>86</v>
      </c>
      <c r="E29" s="235" t="s">
        <v>87</v>
      </c>
      <c r="F29" s="237"/>
      <c r="G29" s="107" t="s">
        <v>88</v>
      </c>
      <c r="H29" s="108" t="s">
        <v>89</v>
      </c>
      <c r="I29" s="108" t="s">
        <v>90</v>
      </c>
      <c r="J29" s="235" t="s">
        <v>91</v>
      </c>
      <c r="K29" s="236"/>
      <c r="L29" s="237"/>
      <c r="M29" s="107" t="s">
        <v>92</v>
      </c>
      <c r="N29" s="108" t="s">
        <v>93</v>
      </c>
      <c r="O29" s="235" t="s">
        <v>94</v>
      </c>
      <c r="P29" s="236"/>
      <c r="Q29" s="237"/>
      <c r="R29" s="122"/>
    </row>
    <row r="30" spans="1:18" ht="11.25" customHeight="1" x14ac:dyDescent="0.15">
      <c r="A30" s="40" t="s">
        <v>48</v>
      </c>
      <c r="B30" s="125">
        <v>14.821999999999999</v>
      </c>
      <c r="C30" s="110">
        <v>20.2</v>
      </c>
      <c r="D30" s="110">
        <v>23.712</v>
      </c>
      <c r="E30" s="238">
        <v>23.029</v>
      </c>
      <c r="F30" s="240"/>
      <c r="G30" s="125">
        <v>12</v>
      </c>
      <c r="H30" s="110">
        <v>14.439</v>
      </c>
      <c r="I30" s="110">
        <v>24.866</v>
      </c>
      <c r="J30" s="238">
        <v>28.745999999999999</v>
      </c>
      <c r="K30" s="239"/>
      <c r="L30" s="240"/>
      <c r="M30" s="125">
        <v>1.1020000000000001</v>
      </c>
      <c r="N30" s="110">
        <v>4.2649999999999997</v>
      </c>
      <c r="O30" s="238">
        <v>4.32</v>
      </c>
      <c r="P30" s="239"/>
      <c r="Q30" s="240"/>
      <c r="R30" s="122"/>
    </row>
    <row r="31" spans="1:18" ht="11.25" customHeight="1" x14ac:dyDescent="0.15">
      <c r="A31" s="41" t="s">
        <v>291</v>
      </c>
      <c r="B31" s="111" t="s">
        <v>95</v>
      </c>
      <c r="C31" s="112" t="s">
        <v>96</v>
      </c>
      <c r="D31" s="112" t="s">
        <v>97</v>
      </c>
      <c r="E31" s="112" t="s">
        <v>98</v>
      </c>
      <c r="F31" s="127" t="s">
        <v>99</v>
      </c>
      <c r="G31" s="111" t="s">
        <v>50</v>
      </c>
      <c r="H31" s="112" t="s">
        <v>100</v>
      </c>
      <c r="I31" s="112" t="s">
        <v>27</v>
      </c>
      <c r="J31" s="112" t="s">
        <v>55</v>
      </c>
      <c r="K31" s="112" t="s">
        <v>101</v>
      </c>
      <c r="L31" s="113" t="s">
        <v>99</v>
      </c>
      <c r="M31" s="111" t="s">
        <v>102</v>
      </c>
      <c r="N31" s="112" t="s">
        <v>56</v>
      </c>
      <c r="O31" s="112" t="s">
        <v>103</v>
      </c>
      <c r="P31" s="112" t="s">
        <v>104</v>
      </c>
      <c r="Q31" s="113" t="s">
        <v>100</v>
      </c>
      <c r="R31" s="122"/>
    </row>
    <row r="32" spans="1:18" ht="11.25" customHeight="1" x14ac:dyDescent="0.15">
      <c r="A32" s="41" t="s">
        <v>31</v>
      </c>
      <c r="B32" s="109">
        <v>35</v>
      </c>
      <c r="C32" s="104">
        <v>60</v>
      </c>
      <c r="D32" s="104">
        <v>15</v>
      </c>
      <c r="E32" s="104">
        <v>10</v>
      </c>
      <c r="F32" s="137">
        <v>12</v>
      </c>
      <c r="G32" s="109">
        <v>12</v>
      </c>
      <c r="H32" s="104">
        <v>900</v>
      </c>
      <c r="I32" s="104">
        <v>4500</v>
      </c>
      <c r="J32" s="104">
        <v>20</v>
      </c>
      <c r="K32" s="104">
        <v>20</v>
      </c>
      <c r="L32" s="114">
        <v>20</v>
      </c>
      <c r="M32" s="109">
        <v>1100</v>
      </c>
      <c r="N32" s="104">
        <v>120</v>
      </c>
      <c r="O32" s="104">
        <v>200</v>
      </c>
      <c r="P32" s="104">
        <v>200</v>
      </c>
      <c r="Q32" s="114">
        <v>200</v>
      </c>
      <c r="R32" s="122"/>
    </row>
    <row r="33" spans="1:18" ht="11.25" customHeight="1" thickBot="1" x14ac:dyDescent="0.2">
      <c r="A33" s="42" t="s">
        <v>33</v>
      </c>
      <c r="B33" s="115">
        <v>117</v>
      </c>
      <c r="C33" s="116">
        <v>101.5</v>
      </c>
      <c r="D33" s="119">
        <v>44.2</v>
      </c>
      <c r="E33" s="119">
        <v>27.8</v>
      </c>
      <c r="F33" s="140">
        <v>31.7</v>
      </c>
      <c r="G33" s="132">
        <v>60.8</v>
      </c>
      <c r="H33" s="105">
        <v>423</v>
      </c>
      <c r="I33" s="105">
        <v>1875</v>
      </c>
      <c r="J33" s="105">
        <v>38.1</v>
      </c>
      <c r="K33" s="119">
        <v>37.6</v>
      </c>
      <c r="L33" s="141">
        <v>36.799999999999997</v>
      </c>
      <c r="M33" s="119">
        <v>441</v>
      </c>
      <c r="N33" s="119">
        <v>79.8</v>
      </c>
      <c r="O33" s="116">
        <v>114.5</v>
      </c>
      <c r="P33" s="116">
        <v>118.3</v>
      </c>
      <c r="Q33" s="142">
        <v>121.9</v>
      </c>
      <c r="R33" s="122"/>
    </row>
    <row r="34" spans="1:18" ht="7.5" customHeight="1" thickBot="1" x14ac:dyDescent="0.2">
      <c r="A34" s="22"/>
      <c r="B34" s="135"/>
      <c r="C34" s="135"/>
      <c r="D34" s="122"/>
      <c r="E34" s="122"/>
      <c r="F34" s="122"/>
      <c r="G34" s="135"/>
      <c r="H34" s="135"/>
      <c r="I34" s="135"/>
      <c r="J34" s="135"/>
      <c r="K34" s="122"/>
      <c r="L34" s="122"/>
      <c r="M34" s="122"/>
      <c r="N34" s="122"/>
      <c r="O34" s="122"/>
      <c r="P34" s="122"/>
      <c r="Q34" s="122"/>
      <c r="R34" s="122"/>
    </row>
    <row r="35" spans="1:18" ht="11.25" customHeight="1" x14ac:dyDescent="0.15">
      <c r="A35" s="22"/>
      <c r="B35" s="232" t="s">
        <v>105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2"/>
      <c r="M35" s="122"/>
      <c r="N35" s="122"/>
      <c r="O35" s="122"/>
      <c r="P35" s="122"/>
      <c r="Q35" s="122"/>
      <c r="R35" s="123"/>
    </row>
    <row r="36" spans="1:18" ht="11.25" customHeight="1" thickBot="1" x14ac:dyDescent="0.2">
      <c r="A36" s="22"/>
      <c r="B36" s="107" t="s">
        <v>106</v>
      </c>
      <c r="C36" s="143" t="s">
        <v>107</v>
      </c>
      <c r="D36" s="108" t="s">
        <v>108</v>
      </c>
      <c r="E36" s="108" t="s">
        <v>109</v>
      </c>
      <c r="F36" s="108" t="s">
        <v>110</v>
      </c>
      <c r="G36" s="235" t="s">
        <v>111</v>
      </c>
      <c r="H36" s="236"/>
      <c r="I36" s="244"/>
      <c r="J36" s="235" t="s">
        <v>112</v>
      </c>
      <c r="K36" s="236"/>
      <c r="L36" s="237"/>
      <c r="M36" s="122"/>
      <c r="N36" s="144"/>
      <c r="O36" s="122"/>
      <c r="P36" s="122"/>
      <c r="Q36" s="122"/>
      <c r="R36" s="123"/>
    </row>
    <row r="37" spans="1:18" ht="11.25" customHeight="1" x14ac:dyDescent="0.15">
      <c r="A37" s="40" t="s">
        <v>48</v>
      </c>
      <c r="B37" s="145">
        <v>19.576000000000001</v>
      </c>
      <c r="C37" s="146">
        <v>23.283000000000001</v>
      </c>
      <c r="D37" s="147">
        <v>24.92</v>
      </c>
      <c r="E37" s="110">
        <v>25.292999999999999</v>
      </c>
      <c r="F37" s="110">
        <v>27.484999999999999</v>
      </c>
      <c r="G37" s="238">
        <v>37.637999999999998</v>
      </c>
      <c r="H37" s="239"/>
      <c r="I37" s="249"/>
      <c r="J37" s="238" t="s">
        <v>139</v>
      </c>
      <c r="K37" s="239"/>
      <c r="L37" s="240"/>
      <c r="M37" s="122"/>
      <c r="N37" s="122"/>
      <c r="O37" s="122"/>
      <c r="P37" s="122"/>
      <c r="Q37" s="122"/>
      <c r="R37" s="123"/>
    </row>
    <row r="38" spans="1:18" ht="11.25" customHeight="1" x14ac:dyDescent="0.15">
      <c r="A38" s="41" t="s">
        <v>16</v>
      </c>
      <c r="B38" s="111" t="s">
        <v>239</v>
      </c>
      <c r="C38" s="148" t="s">
        <v>240</v>
      </c>
      <c r="D38" s="112" t="s">
        <v>241</v>
      </c>
      <c r="E38" s="112" t="s">
        <v>242</v>
      </c>
      <c r="F38" s="112" t="s">
        <v>243</v>
      </c>
      <c r="G38" s="112" t="s">
        <v>237</v>
      </c>
      <c r="H38" s="112" t="s">
        <v>238</v>
      </c>
      <c r="I38" s="112" t="s">
        <v>236</v>
      </c>
      <c r="J38" s="112" t="s">
        <v>249</v>
      </c>
      <c r="K38" s="112" t="s">
        <v>250</v>
      </c>
      <c r="L38" s="113" t="s">
        <v>251</v>
      </c>
      <c r="M38" s="122"/>
      <c r="N38" s="122"/>
      <c r="O38" s="122"/>
      <c r="P38" s="122"/>
      <c r="Q38" s="122"/>
      <c r="R38" s="123"/>
    </row>
    <row r="39" spans="1:18" ht="11.25" customHeight="1" x14ac:dyDescent="0.15">
      <c r="A39" s="41" t="s">
        <v>31</v>
      </c>
      <c r="B39" s="104" t="s">
        <v>288</v>
      </c>
      <c r="C39" s="104" t="s">
        <v>288</v>
      </c>
      <c r="D39" s="104">
        <v>3000</v>
      </c>
      <c r="E39" s="104">
        <v>900</v>
      </c>
      <c r="F39" s="104">
        <v>2500</v>
      </c>
      <c r="G39" s="104">
        <v>1400</v>
      </c>
      <c r="H39" s="104">
        <v>1800</v>
      </c>
      <c r="I39" s="104">
        <v>2000</v>
      </c>
      <c r="J39" s="104" t="s">
        <v>139</v>
      </c>
      <c r="K39" s="104" t="s">
        <v>139</v>
      </c>
      <c r="L39" s="114" t="s">
        <v>139</v>
      </c>
      <c r="M39" s="122"/>
      <c r="N39" s="122"/>
      <c r="O39" s="122"/>
      <c r="P39" s="122"/>
      <c r="Q39" s="122"/>
      <c r="R39" s="123"/>
    </row>
    <row r="40" spans="1:18" ht="11.25" customHeight="1" thickBot="1" x14ac:dyDescent="0.2">
      <c r="A40" s="42" t="s">
        <v>33</v>
      </c>
      <c r="B40" s="105" t="s">
        <v>269</v>
      </c>
      <c r="C40" s="105" t="s">
        <v>288</v>
      </c>
      <c r="D40" s="105">
        <v>1525</v>
      </c>
      <c r="E40" s="105">
        <v>628</v>
      </c>
      <c r="F40" s="105">
        <v>1522</v>
      </c>
      <c r="G40" s="105">
        <v>552</v>
      </c>
      <c r="H40" s="105">
        <v>689</v>
      </c>
      <c r="I40" s="105">
        <v>720</v>
      </c>
      <c r="J40" s="119" t="s">
        <v>139</v>
      </c>
      <c r="K40" s="119" t="s">
        <v>139</v>
      </c>
      <c r="L40" s="140" t="s">
        <v>139</v>
      </c>
      <c r="M40" s="149"/>
      <c r="N40" s="122"/>
      <c r="O40" s="122"/>
      <c r="P40" s="122"/>
      <c r="Q40" s="122"/>
      <c r="R40" s="123"/>
    </row>
    <row r="41" spans="1:18" ht="7.5" customHeight="1" thickBot="1" x14ac:dyDescent="0.2">
      <c r="A41" s="22"/>
      <c r="B41" s="135"/>
      <c r="C41" s="135"/>
      <c r="D41" s="135"/>
      <c r="E41" s="122"/>
      <c r="F41" s="122"/>
      <c r="G41" s="135"/>
      <c r="H41" s="135"/>
      <c r="I41" s="135"/>
      <c r="J41" s="122"/>
      <c r="K41" s="122"/>
      <c r="L41" s="122"/>
      <c r="M41" s="122"/>
      <c r="N41" s="122"/>
      <c r="O41" s="122"/>
      <c r="P41" s="122"/>
      <c r="Q41" s="122"/>
      <c r="R41" s="123"/>
    </row>
    <row r="42" spans="1:18" ht="11.25" customHeight="1" x14ac:dyDescent="0.15">
      <c r="A42" s="22"/>
      <c r="B42" s="232" t="s">
        <v>113</v>
      </c>
      <c r="C42" s="241"/>
      <c r="D42" s="241"/>
      <c r="E42" s="241"/>
      <c r="F42" s="241"/>
      <c r="G42" s="241"/>
      <c r="H42" s="241"/>
      <c r="I42" s="242"/>
      <c r="J42" s="232" t="s">
        <v>114</v>
      </c>
      <c r="K42" s="241"/>
      <c r="L42" s="241"/>
      <c r="M42" s="241"/>
      <c r="N42" s="242"/>
      <c r="O42" s="122"/>
      <c r="P42" s="122"/>
      <c r="Q42" s="122"/>
      <c r="R42" s="123"/>
    </row>
    <row r="43" spans="1:18" ht="11.25" customHeight="1" thickBot="1" x14ac:dyDescent="0.2">
      <c r="A43" s="22"/>
      <c r="B43" s="107" t="s">
        <v>115</v>
      </c>
      <c r="C43" s="108" t="s">
        <v>116</v>
      </c>
      <c r="D43" s="108" t="s">
        <v>117</v>
      </c>
      <c r="E43" s="108" t="s">
        <v>118</v>
      </c>
      <c r="F43" s="108" t="s">
        <v>119</v>
      </c>
      <c r="G43" s="235" t="s">
        <v>120</v>
      </c>
      <c r="H43" s="236"/>
      <c r="I43" s="237"/>
      <c r="J43" s="107" t="s">
        <v>121</v>
      </c>
      <c r="K43" s="108" t="s">
        <v>122</v>
      </c>
      <c r="L43" s="235" t="s">
        <v>123</v>
      </c>
      <c r="M43" s="236"/>
      <c r="N43" s="237"/>
      <c r="O43" s="122"/>
      <c r="P43" s="122"/>
      <c r="Q43" s="122"/>
      <c r="R43" s="123"/>
    </row>
    <row r="44" spans="1:18" ht="11.25" customHeight="1" x14ac:dyDescent="0.15">
      <c r="A44" s="40" t="s">
        <v>48</v>
      </c>
      <c r="B44" s="109">
        <v>16.067</v>
      </c>
      <c r="C44" s="150">
        <v>23.100999999999999</v>
      </c>
      <c r="D44" s="110">
        <v>27.532</v>
      </c>
      <c r="E44" s="110">
        <v>28.888000000000002</v>
      </c>
      <c r="F44" s="110">
        <v>28.707000000000001</v>
      </c>
      <c r="G44" s="238" t="s">
        <v>139</v>
      </c>
      <c r="H44" s="239"/>
      <c r="I44" s="240"/>
      <c r="J44" s="125">
        <v>4.9550000000000001</v>
      </c>
      <c r="K44" s="110">
        <v>10.727</v>
      </c>
      <c r="L44" s="238">
        <v>16.484999999999999</v>
      </c>
      <c r="M44" s="239"/>
      <c r="N44" s="240"/>
      <c r="O44" s="122"/>
      <c r="P44" s="122"/>
      <c r="Q44" s="122"/>
      <c r="R44" s="123"/>
    </row>
    <row r="45" spans="1:18" ht="11.25" customHeight="1" x14ac:dyDescent="0.15">
      <c r="A45" s="41" t="s">
        <v>16</v>
      </c>
      <c r="B45" s="111" t="s">
        <v>244</v>
      </c>
      <c r="C45" s="112" t="s">
        <v>245</v>
      </c>
      <c r="D45" s="112" t="s">
        <v>246</v>
      </c>
      <c r="E45" s="112" t="s">
        <v>247</v>
      </c>
      <c r="F45" s="112" t="s">
        <v>248</v>
      </c>
      <c r="G45" s="112" t="s">
        <v>252</v>
      </c>
      <c r="H45" s="112" t="s">
        <v>253</v>
      </c>
      <c r="I45" s="127" t="s">
        <v>254</v>
      </c>
      <c r="J45" s="111" t="s">
        <v>124</v>
      </c>
      <c r="K45" s="112" t="s">
        <v>125</v>
      </c>
      <c r="L45" s="112" t="s">
        <v>126</v>
      </c>
      <c r="M45" s="112" t="s">
        <v>127</v>
      </c>
      <c r="N45" s="113" t="s">
        <v>145</v>
      </c>
      <c r="O45" s="122"/>
      <c r="P45" s="122"/>
      <c r="Q45" s="122"/>
      <c r="R45" s="123"/>
    </row>
    <row r="46" spans="1:18" ht="11.25" customHeight="1" x14ac:dyDescent="0.15">
      <c r="A46" s="41" t="s">
        <v>31</v>
      </c>
      <c r="B46" s="109">
        <v>500</v>
      </c>
      <c r="C46" s="104">
        <v>800</v>
      </c>
      <c r="D46" s="104">
        <v>7000</v>
      </c>
      <c r="E46" s="104">
        <v>5000</v>
      </c>
      <c r="F46" s="104">
        <v>800</v>
      </c>
      <c r="G46" s="104" t="s">
        <v>139</v>
      </c>
      <c r="H46" s="104" t="s">
        <v>139</v>
      </c>
      <c r="I46" s="137" t="s">
        <v>139</v>
      </c>
      <c r="J46" s="109">
        <v>12</v>
      </c>
      <c r="K46" s="151">
        <v>12</v>
      </c>
      <c r="L46" s="152">
        <v>12</v>
      </c>
      <c r="M46" s="153">
        <v>12</v>
      </c>
      <c r="N46" s="154">
        <v>12</v>
      </c>
      <c r="O46" s="122"/>
      <c r="P46" s="122"/>
      <c r="Q46" s="122"/>
      <c r="R46" s="123"/>
    </row>
    <row r="47" spans="1:18" ht="11.25" customHeight="1" thickBot="1" x14ac:dyDescent="0.2">
      <c r="A47" s="42" t="s">
        <v>33</v>
      </c>
      <c r="B47" s="115">
        <v>394</v>
      </c>
      <c r="C47" s="139">
        <v>494</v>
      </c>
      <c r="D47" s="105">
        <v>2770</v>
      </c>
      <c r="E47" s="105">
        <v>2100</v>
      </c>
      <c r="F47" s="105">
        <v>472</v>
      </c>
      <c r="G47" s="105" t="s">
        <v>139</v>
      </c>
      <c r="H47" s="105" t="s">
        <v>139</v>
      </c>
      <c r="I47" s="155" t="s">
        <v>139</v>
      </c>
      <c r="J47" s="132">
        <v>68.400000000000006</v>
      </c>
      <c r="K47" s="140">
        <v>54.8</v>
      </c>
      <c r="L47" s="119">
        <v>48.3</v>
      </c>
      <c r="M47" s="105">
        <v>49.2</v>
      </c>
      <c r="N47" s="141">
        <v>49.8</v>
      </c>
      <c r="O47" s="122"/>
      <c r="P47" s="122"/>
      <c r="Q47" s="122"/>
      <c r="R47" s="156"/>
    </row>
    <row r="48" spans="1:18" ht="7.5" customHeight="1" thickBot="1" x14ac:dyDescent="0.2">
      <c r="A48" s="22"/>
      <c r="B48" s="135"/>
      <c r="C48" s="135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56"/>
    </row>
    <row r="49" spans="1:18" ht="11.25" customHeight="1" x14ac:dyDescent="0.15">
      <c r="A49" s="22"/>
      <c r="B49" s="232" t="s">
        <v>128</v>
      </c>
      <c r="C49" s="241"/>
      <c r="D49" s="241"/>
      <c r="E49" s="242"/>
      <c r="F49" s="232" t="s">
        <v>129</v>
      </c>
      <c r="G49" s="241"/>
      <c r="H49" s="241"/>
      <c r="I49" s="241"/>
      <c r="J49" s="241"/>
      <c r="K49" s="242"/>
      <c r="L49" s="122"/>
      <c r="M49" s="122"/>
      <c r="N49" s="122"/>
      <c r="O49" s="122"/>
      <c r="P49" s="122"/>
      <c r="Q49" s="122"/>
      <c r="R49" s="122"/>
    </row>
    <row r="50" spans="1:18" ht="11.25" customHeight="1" thickBot="1" x14ac:dyDescent="0.2">
      <c r="A50" s="22"/>
      <c r="B50" s="107" t="s">
        <v>130</v>
      </c>
      <c r="C50" s="235" t="s">
        <v>131</v>
      </c>
      <c r="D50" s="236"/>
      <c r="E50" s="237"/>
      <c r="F50" s="243" t="s">
        <v>132</v>
      </c>
      <c r="G50" s="236"/>
      <c r="H50" s="244"/>
      <c r="I50" s="235" t="s">
        <v>133</v>
      </c>
      <c r="J50" s="236"/>
      <c r="K50" s="237"/>
      <c r="L50" s="122"/>
      <c r="M50" s="122"/>
      <c r="N50" s="122"/>
      <c r="O50" s="122"/>
      <c r="P50" s="122"/>
      <c r="Q50" s="122"/>
      <c r="R50" s="122"/>
    </row>
    <row r="51" spans="1:18" ht="11.25" customHeight="1" x14ac:dyDescent="0.15">
      <c r="A51" s="40" t="s">
        <v>48</v>
      </c>
      <c r="B51" s="109" t="s">
        <v>280</v>
      </c>
      <c r="C51" s="238">
        <v>10.77</v>
      </c>
      <c r="D51" s="239"/>
      <c r="E51" s="240"/>
      <c r="F51" s="248">
        <v>13.951000000000001</v>
      </c>
      <c r="G51" s="239"/>
      <c r="H51" s="249"/>
      <c r="I51" s="238">
        <v>6.1040000000000001</v>
      </c>
      <c r="J51" s="239"/>
      <c r="K51" s="240"/>
      <c r="L51" s="122"/>
      <c r="M51" s="122"/>
      <c r="N51" s="122"/>
      <c r="O51" s="122"/>
      <c r="P51" s="122"/>
      <c r="Q51" s="122"/>
      <c r="R51" s="122"/>
    </row>
    <row r="52" spans="1:18" ht="11.25" customHeight="1" x14ac:dyDescent="0.15">
      <c r="A52" s="41" t="s">
        <v>16</v>
      </c>
      <c r="B52" s="111" t="s">
        <v>125</v>
      </c>
      <c r="C52" s="112" t="s">
        <v>134</v>
      </c>
      <c r="D52" s="112" t="s">
        <v>25</v>
      </c>
      <c r="E52" s="113" t="s">
        <v>26</v>
      </c>
      <c r="F52" s="111" t="s">
        <v>74</v>
      </c>
      <c r="G52" s="157" t="s">
        <v>134</v>
      </c>
      <c r="H52" s="112" t="s">
        <v>59</v>
      </c>
      <c r="I52" s="112" t="s">
        <v>28</v>
      </c>
      <c r="J52" s="112" t="s">
        <v>135</v>
      </c>
      <c r="K52" s="113" t="s">
        <v>100</v>
      </c>
      <c r="L52" s="122"/>
      <c r="M52" s="122"/>
      <c r="N52" s="122"/>
      <c r="O52" s="122"/>
      <c r="P52" s="122"/>
      <c r="Q52" s="122"/>
      <c r="R52" s="122"/>
    </row>
    <row r="53" spans="1:18" ht="11.25" customHeight="1" x14ac:dyDescent="0.15">
      <c r="A53" s="41" t="s">
        <v>31</v>
      </c>
      <c r="B53" s="109" t="s">
        <v>280</v>
      </c>
      <c r="C53" s="104">
        <v>200</v>
      </c>
      <c r="D53" s="104">
        <v>200</v>
      </c>
      <c r="E53" s="158" t="s">
        <v>139</v>
      </c>
      <c r="F53" s="104">
        <v>280</v>
      </c>
      <c r="G53" s="104">
        <v>280</v>
      </c>
      <c r="H53" s="159">
        <v>280</v>
      </c>
      <c r="I53" s="104">
        <v>30</v>
      </c>
      <c r="J53" s="104">
        <v>30</v>
      </c>
      <c r="K53" s="114">
        <v>30</v>
      </c>
      <c r="L53" s="122"/>
      <c r="M53" s="122"/>
      <c r="N53" s="122"/>
      <c r="O53" s="122"/>
      <c r="P53" s="122"/>
      <c r="Q53" s="122"/>
      <c r="R53" s="122"/>
    </row>
    <row r="54" spans="1:18" ht="11.25" customHeight="1" thickBot="1" x14ac:dyDescent="0.2">
      <c r="A54" s="42" t="s">
        <v>33</v>
      </c>
      <c r="B54" s="115" t="s">
        <v>139</v>
      </c>
      <c r="C54" s="116">
        <v>153.80000000000001</v>
      </c>
      <c r="D54" s="160">
        <v>154.19999999999999</v>
      </c>
      <c r="E54" s="161" t="s">
        <v>139</v>
      </c>
      <c r="F54" s="116">
        <v>133.1</v>
      </c>
      <c r="G54" s="116">
        <v>133.80000000000001</v>
      </c>
      <c r="H54" s="162">
        <v>134.4</v>
      </c>
      <c r="I54" s="130">
        <v>44.3</v>
      </c>
      <c r="J54" s="163">
        <v>43.8</v>
      </c>
      <c r="K54" s="131">
        <v>43.3</v>
      </c>
      <c r="L54" s="122"/>
      <c r="M54" s="122"/>
      <c r="N54" s="122"/>
      <c r="O54" s="122"/>
      <c r="P54" s="122"/>
      <c r="Q54" s="122"/>
      <c r="R54" s="122"/>
    </row>
    <row r="55" spans="1:18" ht="11.25" customHeight="1" x14ac:dyDescent="0.15">
      <c r="A55" s="1" t="s">
        <v>370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workbookViewId="0">
      <selection activeCell="E31" sqref="E31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42513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404</v>
      </c>
      <c r="B9" s="7" t="s">
        <v>15</v>
      </c>
      <c r="C9" s="8" t="s">
        <v>15</v>
      </c>
      <c r="D9" s="9">
        <v>15.58</v>
      </c>
      <c r="E9" s="219">
        <v>19.661000000000001</v>
      </c>
      <c r="F9" s="220"/>
      <c r="G9" s="221"/>
      <c r="H9" s="7" t="s">
        <v>15</v>
      </c>
      <c r="I9" s="8" t="s">
        <v>15</v>
      </c>
      <c r="J9" s="9">
        <v>12.952</v>
      </c>
      <c r="K9" s="219">
        <v>18.39</v>
      </c>
      <c r="L9" s="220"/>
      <c r="M9" s="221"/>
      <c r="N9" s="7" t="s">
        <v>15</v>
      </c>
      <c r="O9" s="9">
        <v>16.724</v>
      </c>
      <c r="P9" s="219">
        <v>24.140999999999998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373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800</v>
      </c>
      <c r="G11" s="13" t="s">
        <v>374</v>
      </c>
      <c r="H11" s="7" t="s">
        <v>15</v>
      </c>
      <c r="I11" s="8" t="s">
        <v>15</v>
      </c>
      <c r="J11" s="8">
        <v>130</v>
      </c>
      <c r="K11" s="8">
        <v>280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700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180</v>
      </c>
      <c r="E12" s="18">
        <v>318</v>
      </c>
      <c r="F12" s="18">
        <v>351</v>
      </c>
      <c r="G12" s="19" t="s">
        <v>374</v>
      </c>
      <c r="H12" s="15" t="s">
        <v>34</v>
      </c>
      <c r="I12" s="16" t="s">
        <v>34</v>
      </c>
      <c r="J12" s="20">
        <v>104.2</v>
      </c>
      <c r="K12" s="18">
        <v>144.9</v>
      </c>
      <c r="L12" s="18">
        <v>146.30000000000001</v>
      </c>
      <c r="M12" s="19">
        <v>149.69999999999999</v>
      </c>
      <c r="N12" s="15" t="s">
        <v>34</v>
      </c>
      <c r="O12" s="20">
        <v>91.8</v>
      </c>
      <c r="P12" s="17">
        <v>69</v>
      </c>
      <c r="Q12" s="17">
        <v>186.3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375</v>
      </c>
    </row>
    <row r="16" spans="1:18" ht="11.25" customHeight="1" x14ac:dyDescent="0.15">
      <c r="A16" s="25" t="s">
        <v>48</v>
      </c>
      <c r="B16" s="8">
        <v>3.7749999999999999</v>
      </c>
      <c r="C16" s="9">
        <v>10.218999999999999</v>
      </c>
      <c r="D16" s="8" t="s">
        <v>15</v>
      </c>
      <c r="E16" s="9">
        <v>22.04</v>
      </c>
      <c r="F16" s="219">
        <v>25.699000000000002</v>
      </c>
      <c r="G16" s="220"/>
      <c r="H16" s="221"/>
      <c r="I16" s="26">
        <v>7.2930000000000001</v>
      </c>
      <c r="J16" s="9">
        <v>16.088000000000001</v>
      </c>
      <c r="K16" s="9">
        <v>19.885999999999999</v>
      </c>
      <c r="L16" s="227">
        <v>21.358000000000001</v>
      </c>
      <c r="M16" s="228"/>
      <c r="N16" s="229"/>
      <c r="O16" s="222">
        <v>17.096</v>
      </c>
      <c r="P16" s="223"/>
      <c r="Q16" s="27">
        <v>15.638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376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2400</v>
      </c>
      <c r="F18" s="8">
        <v>60</v>
      </c>
      <c r="G18" s="8">
        <v>60</v>
      </c>
      <c r="H18" s="13">
        <v>70</v>
      </c>
      <c r="I18" s="7">
        <v>15</v>
      </c>
      <c r="J18" s="8">
        <v>400</v>
      </c>
      <c r="K18" s="8">
        <v>1600</v>
      </c>
      <c r="L18" s="8">
        <v>10</v>
      </c>
      <c r="M18" s="8">
        <v>10</v>
      </c>
      <c r="N18" s="8">
        <v>10</v>
      </c>
      <c r="O18" s="7">
        <v>600</v>
      </c>
      <c r="P18" s="8">
        <v>600</v>
      </c>
      <c r="Q18" s="13">
        <v>180</v>
      </c>
    </row>
    <row r="19" spans="1:18" ht="11.25" customHeight="1" thickBot="1" x14ac:dyDescent="0.2">
      <c r="A19" s="14" t="s">
        <v>33</v>
      </c>
      <c r="B19" s="16">
        <v>28.7</v>
      </c>
      <c r="C19" s="20">
        <v>62.3</v>
      </c>
      <c r="D19" s="16" t="s">
        <v>374</v>
      </c>
      <c r="E19" s="17">
        <v>583</v>
      </c>
      <c r="F19" s="31">
        <v>46.2</v>
      </c>
      <c r="G19" s="31">
        <v>46.7</v>
      </c>
      <c r="H19" s="32">
        <v>48</v>
      </c>
      <c r="I19" s="33">
        <v>74.7</v>
      </c>
      <c r="J19" s="17">
        <v>164.7</v>
      </c>
      <c r="K19" s="17">
        <v>457</v>
      </c>
      <c r="L19" s="31">
        <v>35.700000000000003</v>
      </c>
      <c r="M19" s="31">
        <v>35.1</v>
      </c>
      <c r="N19" s="34">
        <v>34.700000000000003</v>
      </c>
      <c r="O19" s="84">
        <v>289</v>
      </c>
      <c r="P19" s="18">
        <v>293</v>
      </c>
      <c r="Q19" s="13">
        <v>143.5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8.0429999999999993</v>
      </c>
      <c r="C23" s="219">
        <v>10.419</v>
      </c>
      <c r="D23" s="220"/>
      <c r="E23" s="221"/>
      <c r="F23" s="26">
        <v>6.4640000000000004</v>
      </c>
      <c r="G23" s="9">
        <v>7.7910000000000004</v>
      </c>
      <c r="H23" s="219">
        <v>7.42</v>
      </c>
      <c r="I23" s="220"/>
      <c r="J23" s="221"/>
      <c r="K23" s="7" t="s">
        <v>15</v>
      </c>
      <c r="L23" s="9">
        <v>30.774000000000001</v>
      </c>
      <c r="M23" s="9">
        <v>28.882000000000001</v>
      </c>
      <c r="N23" s="9">
        <v>35.277999999999999</v>
      </c>
      <c r="O23" s="219">
        <v>41.609000000000002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377</v>
      </c>
      <c r="G24" s="11" t="s">
        <v>378</v>
      </c>
      <c r="H24" s="11" t="s">
        <v>379</v>
      </c>
      <c r="I24" s="11" t="s">
        <v>380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1100</v>
      </c>
      <c r="G25" s="8">
        <v>900</v>
      </c>
      <c r="H25" s="8">
        <v>15</v>
      </c>
      <c r="I25" s="8">
        <v>15</v>
      </c>
      <c r="J25" s="37">
        <v>15</v>
      </c>
      <c r="K25" s="7" t="s">
        <v>15</v>
      </c>
      <c r="L25" s="8">
        <v>900</v>
      </c>
      <c r="M25" s="8">
        <v>4000</v>
      </c>
      <c r="N25" s="8">
        <v>1400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54.1</v>
      </c>
      <c r="C26" s="31">
        <v>45.4</v>
      </c>
      <c r="D26" s="31">
        <v>45.8</v>
      </c>
      <c r="E26" s="32">
        <v>46.9</v>
      </c>
      <c r="F26" s="38">
        <v>346</v>
      </c>
      <c r="G26" s="17">
        <v>246</v>
      </c>
      <c r="H26" s="31">
        <v>34.299999999999997</v>
      </c>
      <c r="I26" s="31">
        <v>35</v>
      </c>
      <c r="J26" s="34">
        <v>35.9</v>
      </c>
      <c r="K26" s="16" t="s">
        <v>34</v>
      </c>
      <c r="L26" s="39">
        <v>309</v>
      </c>
      <c r="M26" s="16">
        <v>1756</v>
      </c>
      <c r="N26" s="39">
        <v>419</v>
      </c>
      <c r="O26" s="31">
        <v>30.6</v>
      </c>
      <c r="P26" s="31">
        <v>29.7</v>
      </c>
      <c r="Q26" s="32">
        <v>29.4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381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14.802</v>
      </c>
      <c r="C30" s="9">
        <v>20.161000000000001</v>
      </c>
      <c r="D30" s="9">
        <v>23.876999999999999</v>
      </c>
      <c r="E30" s="219">
        <v>24.161999999999999</v>
      </c>
      <c r="F30" s="221"/>
      <c r="G30" s="26">
        <v>12.175000000000001</v>
      </c>
      <c r="H30" s="9">
        <v>14.446999999999999</v>
      </c>
      <c r="I30" s="9">
        <v>24.832000000000001</v>
      </c>
      <c r="J30" s="219">
        <v>30.88</v>
      </c>
      <c r="K30" s="220"/>
      <c r="L30" s="221"/>
      <c r="M30" s="26">
        <v>2.5630000000000002</v>
      </c>
      <c r="N30" s="9">
        <v>4.9139999999999997</v>
      </c>
      <c r="O30" s="219">
        <v>7.9749999999999996</v>
      </c>
      <c r="P30" s="220"/>
      <c r="Q30" s="221"/>
      <c r="R30" s="22"/>
    </row>
    <row r="31" spans="1:18" ht="11.25" customHeight="1" x14ac:dyDescent="0.15">
      <c r="A31" s="41" t="s">
        <v>405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50</v>
      </c>
      <c r="D32" s="8">
        <v>15</v>
      </c>
      <c r="E32" s="8">
        <v>10</v>
      </c>
      <c r="F32" s="37">
        <v>10</v>
      </c>
      <c r="G32" s="7">
        <v>12</v>
      </c>
      <c r="H32" s="8">
        <v>900</v>
      </c>
      <c r="I32" s="8">
        <v>4800</v>
      </c>
      <c r="J32" s="8">
        <v>20</v>
      </c>
      <c r="K32" s="8">
        <v>20</v>
      </c>
      <c r="L32" s="13">
        <v>20</v>
      </c>
      <c r="M32" s="7">
        <v>400</v>
      </c>
      <c r="N32" s="8">
        <v>120</v>
      </c>
      <c r="O32" s="8">
        <v>200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112.2</v>
      </c>
      <c r="C33" s="17">
        <v>101.5</v>
      </c>
      <c r="D33" s="20">
        <v>44.2</v>
      </c>
      <c r="E33" s="20">
        <v>26.5</v>
      </c>
      <c r="F33" s="43">
        <v>30.9</v>
      </c>
      <c r="G33" s="33">
        <v>56.8</v>
      </c>
      <c r="H33" s="16">
        <v>437</v>
      </c>
      <c r="I33" s="16">
        <v>1861</v>
      </c>
      <c r="J33" s="16">
        <v>37.799999999999997</v>
      </c>
      <c r="K33" s="20">
        <v>36.799999999999997</v>
      </c>
      <c r="L33" s="44">
        <v>37.5</v>
      </c>
      <c r="M33" s="20">
        <v>152.6</v>
      </c>
      <c r="N33" s="20">
        <v>74.3</v>
      </c>
      <c r="O33" s="17">
        <v>115.7</v>
      </c>
      <c r="P33" s="17">
        <v>118.7</v>
      </c>
      <c r="Q33" s="45">
        <v>122.1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19.494</v>
      </c>
      <c r="C37" s="96">
        <v>23.3</v>
      </c>
      <c r="D37" s="97">
        <v>25.087</v>
      </c>
      <c r="E37" s="9">
        <v>25.465</v>
      </c>
      <c r="F37" s="9">
        <v>27.623000000000001</v>
      </c>
      <c r="G37" s="219">
        <v>37.628999999999998</v>
      </c>
      <c r="H37" s="220"/>
      <c r="I37" s="223"/>
      <c r="J37" s="219" t="s">
        <v>382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383</v>
      </c>
      <c r="C38" s="95" t="s">
        <v>384</v>
      </c>
      <c r="D38" s="11" t="s">
        <v>385</v>
      </c>
      <c r="E38" s="11" t="s">
        <v>386</v>
      </c>
      <c r="F38" s="11" t="s">
        <v>387</v>
      </c>
      <c r="G38" s="11" t="s">
        <v>388</v>
      </c>
      <c r="H38" s="11" t="s">
        <v>389</v>
      </c>
      <c r="I38" s="11" t="s">
        <v>390</v>
      </c>
      <c r="J38" s="11" t="s">
        <v>391</v>
      </c>
      <c r="K38" s="11" t="s">
        <v>392</v>
      </c>
      <c r="L38" s="12" t="s">
        <v>393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1100</v>
      </c>
      <c r="F39" s="8">
        <v>4000</v>
      </c>
      <c r="G39" s="8">
        <v>1600</v>
      </c>
      <c r="H39" s="8">
        <v>1800</v>
      </c>
      <c r="I39" s="8">
        <v>2000</v>
      </c>
      <c r="J39" s="8" t="s">
        <v>382</v>
      </c>
      <c r="K39" s="8" t="s">
        <v>382</v>
      </c>
      <c r="L39" s="13" t="s">
        <v>382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1642</v>
      </c>
      <c r="E40" s="16">
        <v>668</v>
      </c>
      <c r="F40" s="16">
        <v>1576</v>
      </c>
      <c r="G40" s="16">
        <v>584</v>
      </c>
      <c r="H40" s="16">
        <v>666</v>
      </c>
      <c r="I40" s="16">
        <v>705</v>
      </c>
      <c r="J40" s="20" t="s">
        <v>382</v>
      </c>
      <c r="K40" s="20" t="s">
        <v>382</v>
      </c>
      <c r="L40" s="43" t="s">
        <v>382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16.318999999999999</v>
      </c>
      <c r="C44" s="90">
        <v>22.998000000000001</v>
      </c>
      <c r="D44" s="9">
        <v>27.68</v>
      </c>
      <c r="E44" s="9">
        <v>28.940999999999999</v>
      </c>
      <c r="F44" s="9">
        <v>28.594000000000001</v>
      </c>
      <c r="G44" s="219" t="s">
        <v>394</v>
      </c>
      <c r="H44" s="220"/>
      <c r="I44" s="221"/>
      <c r="J44" s="26">
        <v>5.1040000000000001</v>
      </c>
      <c r="K44" s="9">
        <v>10.768000000000001</v>
      </c>
      <c r="L44" s="219">
        <v>20.411999999999999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395</v>
      </c>
      <c r="C45" s="11" t="s">
        <v>396</v>
      </c>
      <c r="D45" s="11" t="s">
        <v>397</v>
      </c>
      <c r="E45" s="11" t="s">
        <v>398</v>
      </c>
      <c r="F45" s="11" t="s">
        <v>399</v>
      </c>
      <c r="G45" s="11" t="s">
        <v>400</v>
      </c>
      <c r="H45" s="11" t="s">
        <v>401</v>
      </c>
      <c r="I45" s="28" t="s">
        <v>402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403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700</v>
      </c>
      <c r="C46" s="8">
        <v>900</v>
      </c>
      <c r="D46" s="8">
        <v>7000</v>
      </c>
      <c r="E46" s="8">
        <v>6000</v>
      </c>
      <c r="F46" s="8">
        <v>1400</v>
      </c>
      <c r="G46" s="8" t="s">
        <v>374</v>
      </c>
      <c r="H46" s="8" t="s">
        <v>374</v>
      </c>
      <c r="I46" s="37" t="s">
        <v>374</v>
      </c>
      <c r="J46" s="7">
        <v>12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409</v>
      </c>
      <c r="C47" s="39">
        <v>469</v>
      </c>
      <c r="D47" s="16">
        <v>2820</v>
      </c>
      <c r="E47" s="16">
        <v>2680</v>
      </c>
      <c r="F47" s="16">
        <v>684</v>
      </c>
      <c r="G47" s="16" t="s">
        <v>374</v>
      </c>
      <c r="H47" s="16" t="s">
        <v>374</v>
      </c>
      <c r="I47" s="47" t="s">
        <v>374</v>
      </c>
      <c r="J47" s="33">
        <v>66.099999999999994</v>
      </c>
      <c r="K47" s="43">
        <v>56.2</v>
      </c>
      <c r="L47" s="20">
        <v>49.6</v>
      </c>
      <c r="M47" s="16">
        <v>50.4</v>
      </c>
      <c r="N47" s="44">
        <v>49.2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14.295</v>
      </c>
      <c r="D51" s="220"/>
      <c r="E51" s="221"/>
      <c r="F51" s="222">
        <v>17.224</v>
      </c>
      <c r="G51" s="220"/>
      <c r="H51" s="223"/>
      <c r="I51" s="219">
        <v>6.468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374</v>
      </c>
      <c r="F53" s="164" t="s">
        <v>406</v>
      </c>
      <c r="G53" s="8">
        <v>250</v>
      </c>
      <c r="H53" s="51">
        <v>280</v>
      </c>
      <c r="I53" s="8">
        <v>30</v>
      </c>
      <c r="J53" s="8">
        <v>30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374</v>
      </c>
      <c r="C54" s="17">
        <v>148.5</v>
      </c>
      <c r="D54" s="106">
        <v>150.80000000000001</v>
      </c>
      <c r="E54" s="53" t="s">
        <v>374</v>
      </c>
      <c r="F54" s="165" t="s">
        <v>406</v>
      </c>
      <c r="G54" s="17">
        <v>134</v>
      </c>
      <c r="H54" s="85">
        <v>137.30000000000001</v>
      </c>
      <c r="I54" s="31">
        <v>42.8</v>
      </c>
      <c r="J54" s="54">
        <v>43</v>
      </c>
      <c r="K54" s="32">
        <v>42.4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370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42520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404</v>
      </c>
      <c r="B9" s="7" t="s">
        <v>15</v>
      </c>
      <c r="C9" s="8" t="s">
        <v>15</v>
      </c>
      <c r="D9" s="9">
        <v>15.92</v>
      </c>
      <c r="E9" s="219">
        <v>19.861000000000001</v>
      </c>
      <c r="F9" s="220"/>
      <c r="G9" s="221"/>
      <c r="H9" s="7" t="s">
        <v>15</v>
      </c>
      <c r="I9" s="8" t="s">
        <v>15</v>
      </c>
      <c r="J9" s="9">
        <v>12.959</v>
      </c>
      <c r="K9" s="219">
        <v>18.395</v>
      </c>
      <c r="L9" s="220"/>
      <c r="M9" s="221"/>
      <c r="N9" s="7" t="s">
        <v>15</v>
      </c>
      <c r="O9" s="9">
        <v>16.457999999999998</v>
      </c>
      <c r="P9" s="219">
        <v>24.172999999999998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373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750</v>
      </c>
      <c r="F11" s="8">
        <v>800</v>
      </c>
      <c r="G11" s="13" t="s">
        <v>374</v>
      </c>
      <c r="H11" s="7" t="s">
        <v>15</v>
      </c>
      <c r="I11" s="8" t="s">
        <v>15</v>
      </c>
      <c r="J11" s="8">
        <v>140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167.9</v>
      </c>
      <c r="E12" s="18">
        <v>307</v>
      </c>
      <c r="F12" s="18">
        <v>340</v>
      </c>
      <c r="G12" s="19" t="s">
        <v>374</v>
      </c>
      <c r="H12" s="15" t="s">
        <v>34</v>
      </c>
      <c r="I12" s="16" t="s">
        <v>34</v>
      </c>
      <c r="J12" s="20">
        <v>98.6</v>
      </c>
      <c r="K12" s="18">
        <v>141.30000000000001</v>
      </c>
      <c r="L12" s="18">
        <v>144.6</v>
      </c>
      <c r="M12" s="19">
        <v>145.19999999999999</v>
      </c>
      <c r="N12" s="15" t="s">
        <v>34</v>
      </c>
      <c r="O12" s="20">
        <v>108.4</v>
      </c>
      <c r="P12" s="17">
        <v>65.3</v>
      </c>
      <c r="Q12" s="17">
        <v>174.5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375</v>
      </c>
    </row>
    <row r="16" spans="1:18" ht="11.25" customHeight="1" x14ac:dyDescent="0.15">
      <c r="A16" s="25" t="s">
        <v>48</v>
      </c>
      <c r="B16" s="8">
        <v>3.613</v>
      </c>
      <c r="C16" s="9">
        <v>10.163</v>
      </c>
      <c r="D16" s="8" t="s">
        <v>15</v>
      </c>
      <c r="E16" s="9">
        <v>21.995000000000001</v>
      </c>
      <c r="F16" s="219">
        <v>24.838000000000001</v>
      </c>
      <c r="G16" s="220"/>
      <c r="H16" s="221"/>
      <c r="I16" s="26">
        <v>8.048</v>
      </c>
      <c r="J16" s="9">
        <v>16.184999999999999</v>
      </c>
      <c r="K16" s="9">
        <v>19.995000000000001</v>
      </c>
      <c r="L16" s="227">
        <v>21.379000000000001</v>
      </c>
      <c r="M16" s="228"/>
      <c r="N16" s="229"/>
      <c r="O16" s="222">
        <v>17.478000000000002</v>
      </c>
      <c r="P16" s="223"/>
      <c r="Q16" s="27">
        <v>14.68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376</v>
      </c>
      <c r="Q17" s="12" t="s">
        <v>59</v>
      </c>
    </row>
    <row r="18" spans="1:18" ht="11.25" customHeight="1" x14ac:dyDescent="0.15">
      <c r="A18" s="6" t="s">
        <v>31</v>
      </c>
      <c r="B18" s="8">
        <v>40</v>
      </c>
      <c r="C18" s="8">
        <v>20</v>
      </c>
      <c r="D18" s="8" t="s">
        <v>15</v>
      </c>
      <c r="E18" s="8">
        <v>2000</v>
      </c>
      <c r="F18" s="8">
        <v>120</v>
      </c>
      <c r="G18" s="8">
        <v>130</v>
      </c>
      <c r="H18" s="13">
        <v>110</v>
      </c>
      <c r="I18" s="7">
        <v>20</v>
      </c>
      <c r="J18" s="8">
        <v>320</v>
      </c>
      <c r="K18" s="8">
        <v>1300</v>
      </c>
      <c r="L18" s="8">
        <v>12</v>
      </c>
      <c r="M18" s="8">
        <v>12</v>
      </c>
      <c r="N18" s="8">
        <v>12</v>
      </c>
      <c r="O18" s="7">
        <v>600</v>
      </c>
      <c r="P18" s="8">
        <v>750</v>
      </c>
      <c r="Q18" s="13">
        <v>160</v>
      </c>
    </row>
    <row r="19" spans="1:18" ht="11.25" customHeight="1" thickBot="1" x14ac:dyDescent="0.2">
      <c r="A19" s="14" t="s">
        <v>33</v>
      </c>
      <c r="B19" s="16">
        <v>33.4</v>
      </c>
      <c r="C19" s="20">
        <v>61.7</v>
      </c>
      <c r="D19" s="16" t="s">
        <v>374</v>
      </c>
      <c r="E19" s="17">
        <v>532</v>
      </c>
      <c r="F19" s="31">
        <v>60.2</v>
      </c>
      <c r="G19" s="31">
        <v>59.2</v>
      </c>
      <c r="H19" s="32">
        <v>58.9</v>
      </c>
      <c r="I19" s="33">
        <v>82.8</v>
      </c>
      <c r="J19" s="17">
        <v>169.5</v>
      </c>
      <c r="K19" s="17">
        <v>391</v>
      </c>
      <c r="L19" s="31">
        <v>36.4</v>
      </c>
      <c r="M19" s="31">
        <v>35</v>
      </c>
      <c r="N19" s="34">
        <v>34.799999999999997</v>
      </c>
      <c r="O19" s="84">
        <v>276</v>
      </c>
      <c r="P19" s="18">
        <v>306</v>
      </c>
      <c r="Q19" s="13">
        <v>138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7.1790000000000003</v>
      </c>
      <c r="C23" s="219">
        <v>10.686</v>
      </c>
      <c r="D23" s="220"/>
      <c r="E23" s="221"/>
      <c r="F23" s="26">
        <v>6.7990000000000004</v>
      </c>
      <c r="G23" s="9">
        <v>7.7140000000000004</v>
      </c>
      <c r="H23" s="219">
        <v>7.1310000000000002</v>
      </c>
      <c r="I23" s="220"/>
      <c r="J23" s="221"/>
      <c r="K23" s="7" t="s">
        <v>15</v>
      </c>
      <c r="L23" s="9">
        <v>31.364999999999998</v>
      </c>
      <c r="M23" s="9">
        <v>29.045000000000002</v>
      </c>
      <c r="N23" s="9">
        <v>35.020000000000003</v>
      </c>
      <c r="O23" s="219">
        <v>41.965000000000003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377</v>
      </c>
      <c r="G24" s="11" t="s">
        <v>303</v>
      </c>
      <c r="H24" s="11" t="s">
        <v>142</v>
      </c>
      <c r="I24" s="11" t="s">
        <v>380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1200</v>
      </c>
      <c r="G25" s="8">
        <v>1000</v>
      </c>
      <c r="H25" s="8">
        <v>15</v>
      </c>
      <c r="I25" s="8">
        <v>12</v>
      </c>
      <c r="J25" s="37">
        <v>12</v>
      </c>
      <c r="K25" s="7" t="s">
        <v>15</v>
      </c>
      <c r="L25" s="8" t="s">
        <v>288</v>
      </c>
      <c r="M25" s="8">
        <v>3800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53.8</v>
      </c>
      <c r="C26" s="31">
        <v>48.6</v>
      </c>
      <c r="D26" s="31">
        <v>47.5</v>
      </c>
      <c r="E26" s="32">
        <v>46.2</v>
      </c>
      <c r="F26" s="38">
        <v>349</v>
      </c>
      <c r="G26" s="17">
        <v>229</v>
      </c>
      <c r="H26" s="31">
        <v>34.9</v>
      </c>
      <c r="I26" s="31">
        <v>34.799999999999997</v>
      </c>
      <c r="J26" s="34">
        <v>34.799999999999997</v>
      </c>
      <c r="K26" s="16" t="s">
        <v>34</v>
      </c>
      <c r="L26" s="39" t="s">
        <v>288</v>
      </c>
      <c r="M26" s="16">
        <v>1631</v>
      </c>
      <c r="N26" s="39">
        <v>620</v>
      </c>
      <c r="O26" s="31">
        <v>28.1</v>
      </c>
      <c r="P26" s="31">
        <v>27.2</v>
      </c>
      <c r="Q26" s="32">
        <v>26.5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381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14.819000000000001</v>
      </c>
      <c r="C30" s="9">
        <v>20.172999999999998</v>
      </c>
      <c r="D30" s="9">
        <v>23.76</v>
      </c>
      <c r="E30" s="219">
        <v>24.263999999999999</v>
      </c>
      <c r="F30" s="221"/>
      <c r="G30" s="26">
        <v>12.038</v>
      </c>
      <c r="H30" s="9">
        <v>14.6</v>
      </c>
      <c r="I30" s="9">
        <v>24.884</v>
      </c>
      <c r="J30" s="219">
        <v>31.152000000000001</v>
      </c>
      <c r="K30" s="220"/>
      <c r="L30" s="221"/>
      <c r="M30" s="26">
        <v>2.0350000000000001</v>
      </c>
      <c r="N30" s="9">
        <v>4.7329999999999997</v>
      </c>
      <c r="O30" s="219">
        <v>8.0190000000000001</v>
      </c>
      <c r="P30" s="220"/>
      <c r="Q30" s="221"/>
      <c r="R30" s="22"/>
    </row>
    <row r="31" spans="1:18" ht="11.25" customHeight="1" x14ac:dyDescent="0.15">
      <c r="A31" s="41" t="s">
        <v>405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35</v>
      </c>
      <c r="D32" s="8">
        <v>12</v>
      </c>
      <c r="E32" s="8">
        <v>10</v>
      </c>
      <c r="F32" s="37">
        <v>12</v>
      </c>
      <c r="G32" s="7">
        <v>12</v>
      </c>
      <c r="H32" s="8">
        <v>800</v>
      </c>
      <c r="I32" s="8">
        <v>4800</v>
      </c>
      <c r="J32" s="8">
        <v>20</v>
      </c>
      <c r="K32" s="8">
        <v>20</v>
      </c>
      <c r="L32" s="13">
        <v>20</v>
      </c>
      <c r="M32" s="7">
        <v>350</v>
      </c>
      <c r="N32" s="8">
        <v>120</v>
      </c>
      <c r="O32" s="8">
        <v>160</v>
      </c>
      <c r="P32" s="8">
        <v>220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112.5</v>
      </c>
      <c r="C33" s="17">
        <v>104</v>
      </c>
      <c r="D33" s="20">
        <v>42.9</v>
      </c>
      <c r="E33" s="20">
        <v>26.2</v>
      </c>
      <c r="F33" s="43">
        <v>30.4</v>
      </c>
      <c r="G33" s="33">
        <v>53.2</v>
      </c>
      <c r="H33" s="16">
        <v>366</v>
      </c>
      <c r="I33" s="16">
        <v>1760</v>
      </c>
      <c r="J33" s="16">
        <v>36.299999999999997</v>
      </c>
      <c r="K33" s="20">
        <v>37.299999999999997</v>
      </c>
      <c r="L33" s="44">
        <v>38.5</v>
      </c>
      <c r="M33" s="20">
        <v>168.8</v>
      </c>
      <c r="N33" s="20">
        <v>79.599999999999994</v>
      </c>
      <c r="O33" s="17">
        <v>106.1</v>
      </c>
      <c r="P33" s="17">
        <v>125.2</v>
      </c>
      <c r="Q33" s="45">
        <v>128.6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19.443000000000001</v>
      </c>
      <c r="C37" s="96">
        <v>23.238</v>
      </c>
      <c r="D37" s="97">
        <v>24.843</v>
      </c>
      <c r="E37" s="9">
        <v>25.425000000000001</v>
      </c>
      <c r="F37" s="9">
        <v>27.481000000000002</v>
      </c>
      <c r="G37" s="219">
        <v>37.582000000000001</v>
      </c>
      <c r="H37" s="220"/>
      <c r="I37" s="223"/>
      <c r="J37" s="219" t="s">
        <v>382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308</v>
      </c>
      <c r="C38" s="95" t="s">
        <v>240</v>
      </c>
      <c r="D38" s="11" t="s">
        <v>385</v>
      </c>
      <c r="E38" s="11" t="s">
        <v>350</v>
      </c>
      <c r="F38" s="11" t="s">
        <v>312</v>
      </c>
      <c r="G38" s="11" t="s">
        <v>237</v>
      </c>
      <c r="H38" s="11" t="s">
        <v>389</v>
      </c>
      <c r="I38" s="11" t="s">
        <v>390</v>
      </c>
      <c r="J38" s="11" t="s">
        <v>391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2200</v>
      </c>
      <c r="F39" s="8">
        <v>3500</v>
      </c>
      <c r="G39" s="8">
        <v>1700</v>
      </c>
      <c r="H39" s="8">
        <v>2000</v>
      </c>
      <c r="I39" s="8">
        <v>2000</v>
      </c>
      <c r="J39" s="8" t="s">
        <v>382</v>
      </c>
      <c r="K39" s="8" t="s">
        <v>382</v>
      </c>
      <c r="L39" s="13" t="s">
        <v>382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1511</v>
      </c>
      <c r="E40" s="16">
        <v>1078</v>
      </c>
      <c r="F40" s="16">
        <v>1535</v>
      </c>
      <c r="G40" s="16">
        <v>656</v>
      </c>
      <c r="H40" s="16">
        <v>701</v>
      </c>
      <c r="I40" s="16">
        <v>709</v>
      </c>
      <c r="J40" s="20" t="s">
        <v>382</v>
      </c>
      <c r="K40" s="20" t="s">
        <v>382</v>
      </c>
      <c r="L40" s="43" t="s">
        <v>382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16.399999999999999</v>
      </c>
      <c r="C44" s="90">
        <v>23.062000000000001</v>
      </c>
      <c r="D44" s="9">
        <v>27.475000000000001</v>
      </c>
      <c r="E44" s="9">
        <v>28.815000000000001</v>
      </c>
      <c r="F44" s="9">
        <v>28.605</v>
      </c>
      <c r="G44" s="219" t="s">
        <v>394</v>
      </c>
      <c r="H44" s="220"/>
      <c r="I44" s="221"/>
      <c r="J44" s="26">
        <v>4.96</v>
      </c>
      <c r="K44" s="9">
        <v>10.917999999999999</v>
      </c>
      <c r="L44" s="219">
        <v>20.512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320</v>
      </c>
      <c r="C45" s="11" t="s">
        <v>360</v>
      </c>
      <c r="D45" s="11" t="s">
        <v>246</v>
      </c>
      <c r="E45" s="11" t="s">
        <v>323</v>
      </c>
      <c r="F45" s="11" t="s">
        <v>248</v>
      </c>
      <c r="G45" s="11" t="s">
        <v>252</v>
      </c>
      <c r="H45" s="11" t="s">
        <v>253</v>
      </c>
      <c r="I45" s="28" t="s">
        <v>402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403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400</v>
      </c>
      <c r="C46" s="8">
        <v>600</v>
      </c>
      <c r="D46" s="8">
        <v>6000</v>
      </c>
      <c r="E46" s="8">
        <v>6000</v>
      </c>
      <c r="F46" s="8">
        <v>800</v>
      </c>
      <c r="G46" s="8" t="s">
        <v>374</v>
      </c>
      <c r="H46" s="8" t="s">
        <v>374</v>
      </c>
      <c r="I46" s="37" t="s">
        <v>374</v>
      </c>
      <c r="J46" s="7">
        <v>12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342</v>
      </c>
      <c r="C47" s="39">
        <v>406</v>
      </c>
      <c r="D47" s="16">
        <v>2780</v>
      </c>
      <c r="E47" s="16">
        <v>2620</v>
      </c>
      <c r="F47" s="16">
        <v>431</v>
      </c>
      <c r="G47" s="16" t="s">
        <v>374</v>
      </c>
      <c r="H47" s="16" t="s">
        <v>374</v>
      </c>
      <c r="I47" s="47" t="s">
        <v>374</v>
      </c>
      <c r="J47" s="33">
        <v>70.099999999999994</v>
      </c>
      <c r="K47" s="43">
        <v>56.1</v>
      </c>
      <c r="L47" s="20">
        <v>48.4</v>
      </c>
      <c r="M47" s="16">
        <v>48.2</v>
      </c>
      <c r="N47" s="44">
        <v>48.3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14.547000000000001</v>
      </c>
      <c r="D51" s="220"/>
      <c r="E51" s="221"/>
      <c r="F51" s="222">
        <v>16.981000000000002</v>
      </c>
      <c r="G51" s="220"/>
      <c r="H51" s="223"/>
      <c r="I51" s="219">
        <v>6.8310000000000004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230</v>
      </c>
      <c r="D53" s="8">
        <v>200</v>
      </c>
      <c r="E53" s="50" t="s">
        <v>374</v>
      </c>
      <c r="F53" s="164" t="s">
        <v>319</v>
      </c>
      <c r="G53" s="8">
        <v>290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374</v>
      </c>
      <c r="C54" s="17">
        <v>83.5</v>
      </c>
      <c r="D54" s="106">
        <v>151.69999999999999</v>
      </c>
      <c r="E54" s="53" t="s">
        <v>374</v>
      </c>
      <c r="F54" s="165" t="s">
        <v>319</v>
      </c>
      <c r="G54" s="17">
        <v>131.19999999999999</v>
      </c>
      <c r="H54" s="85">
        <v>132.9</v>
      </c>
      <c r="I54" s="31">
        <v>41.9</v>
      </c>
      <c r="J54" s="54">
        <v>41.6</v>
      </c>
      <c r="K54" s="32">
        <v>42.1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6" workbookViewId="0">
      <selection activeCell="C52" sqref="C5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42527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16.212</v>
      </c>
      <c r="E9" s="219">
        <v>20.106999999999999</v>
      </c>
      <c r="F9" s="220"/>
      <c r="G9" s="221"/>
      <c r="H9" s="7" t="s">
        <v>15</v>
      </c>
      <c r="I9" s="8" t="s">
        <v>15</v>
      </c>
      <c r="J9" s="9">
        <v>12.92</v>
      </c>
      <c r="K9" s="219">
        <v>18.494</v>
      </c>
      <c r="L9" s="220"/>
      <c r="M9" s="221"/>
      <c r="N9" s="7" t="s">
        <v>15</v>
      </c>
      <c r="O9" s="9">
        <v>16.698</v>
      </c>
      <c r="P9" s="219">
        <v>24.548999999999999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250</v>
      </c>
      <c r="N11" s="7" t="s">
        <v>15</v>
      </c>
      <c r="O11" s="8">
        <v>130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176.3</v>
      </c>
      <c r="E12" s="18">
        <v>360</v>
      </c>
      <c r="F12" s="18">
        <v>412</v>
      </c>
      <c r="G12" s="19" t="s">
        <v>139</v>
      </c>
      <c r="H12" s="15" t="s">
        <v>34</v>
      </c>
      <c r="I12" s="16" t="s">
        <v>34</v>
      </c>
      <c r="J12" s="20">
        <v>106.4</v>
      </c>
      <c r="K12" s="18">
        <v>141.1</v>
      </c>
      <c r="L12" s="18">
        <v>146.69999999999999</v>
      </c>
      <c r="M12" s="19">
        <v>148.5</v>
      </c>
      <c r="N12" s="15" t="s">
        <v>34</v>
      </c>
      <c r="O12" s="20">
        <v>92.3</v>
      </c>
      <c r="P12" s="17">
        <v>64.7</v>
      </c>
      <c r="Q12" s="17">
        <v>136.30000000000001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3.641</v>
      </c>
      <c r="C16" s="9">
        <v>10.176</v>
      </c>
      <c r="D16" s="8" t="s">
        <v>15</v>
      </c>
      <c r="E16" s="9">
        <v>22.071999999999999</v>
      </c>
      <c r="F16" s="219">
        <v>25.206</v>
      </c>
      <c r="G16" s="220"/>
      <c r="H16" s="221"/>
      <c r="I16" s="26">
        <v>8.3729999999999993</v>
      </c>
      <c r="J16" s="9">
        <v>16.222999999999999</v>
      </c>
      <c r="K16" s="9">
        <v>20.108000000000001</v>
      </c>
      <c r="L16" s="227">
        <v>21.754000000000001</v>
      </c>
      <c r="M16" s="228"/>
      <c r="N16" s="229"/>
      <c r="O16" s="222">
        <v>17.792000000000002</v>
      </c>
      <c r="P16" s="223"/>
      <c r="Q16" s="27">
        <v>15.137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20</v>
      </c>
      <c r="D18" s="8" t="s">
        <v>15</v>
      </c>
      <c r="E18" s="8">
        <v>2200</v>
      </c>
      <c r="F18" s="8">
        <v>100</v>
      </c>
      <c r="G18" s="8">
        <v>80</v>
      </c>
      <c r="H18" s="13">
        <v>80</v>
      </c>
      <c r="I18" s="7">
        <v>20</v>
      </c>
      <c r="J18" s="8">
        <v>350</v>
      </c>
      <c r="K18" s="8">
        <v>1400</v>
      </c>
      <c r="L18" s="8">
        <v>12</v>
      </c>
      <c r="M18" s="8">
        <v>12</v>
      </c>
      <c r="N18" s="8">
        <v>12</v>
      </c>
      <c r="O18" s="7">
        <v>600</v>
      </c>
      <c r="P18" s="8">
        <v>700</v>
      </c>
      <c r="Q18" s="13">
        <v>180</v>
      </c>
    </row>
    <row r="19" spans="1:18" ht="11.25" customHeight="1" thickBot="1" x14ac:dyDescent="0.2">
      <c r="A19" s="14" t="s">
        <v>33</v>
      </c>
      <c r="B19" s="16">
        <v>30.4</v>
      </c>
      <c r="C19" s="20">
        <v>63.3</v>
      </c>
      <c r="D19" s="16" t="s">
        <v>139</v>
      </c>
      <c r="E19" s="17">
        <v>540</v>
      </c>
      <c r="F19" s="31">
        <v>59.3</v>
      </c>
      <c r="G19" s="31">
        <v>52.7</v>
      </c>
      <c r="H19" s="32">
        <v>53.4</v>
      </c>
      <c r="I19" s="33">
        <v>79.400000000000006</v>
      </c>
      <c r="J19" s="17">
        <v>170.3</v>
      </c>
      <c r="K19" s="17">
        <v>387</v>
      </c>
      <c r="L19" s="31">
        <v>35.799999999999997</v>
      </c>
      <c r="M19" s="31">
        <v>35.299999999999997</v>
      </c>
      <c r="N19" s="34">
        <v>34.4</v>
      </c>
      <c r="O19" s="84">
        <v>243</v>
      </c>
      <c r="P19" s="18">
        <v>295</v>
      </c>
      <c r="Q19" s="13">
        <v>133.19999999999999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7.5839999999999996</v>
      </c>
      <c r="C23" s="219">
        <v>10.875999999999999</v>
      </c>
      <c r="D23" s="220"/>
      <c r="E23" s="221"/>
      <c r="F23" s="26">
        <v>6.9379999999999997</v>
      </c>
      <c r="G23" s="9">
        <v>7.7729999999999997</v>
      </c>
      <c r="H23" s="219">
        <v>7.3570000000000002</v>
      </c>
      <c r="I23" s="220"/>
      <c r="J23" s="221"/>
      <c r="K23" s="7" t="s">
        <v>15</v>
      </c>
      <c r="L23" s="9">
        <v>31.254999999999999</v>
      </c>
      <c r="M23" s="9">
        <v>29.206</v>
      </c>
      <c r="N23" s="9">
        <v>35.148000000000003</v>
      </c>
      <c r="O23" s="219">
        <v>42.188000000000002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1200</v>
      </c>
      <c r="G25" s="8">
        <v>800</v>
      </c>
      <c r="H25" s="8">
        <v>15</v>
      </c>
      <c r="I25" s="8">
        <v>15</v>
      </c>
      <c r="J25" s="37">
        <v>12</v>
      </c>
      <c r="K25" s="7" t="s">
        <v>15</v>
      </c>
      <c r="L25" s="8" t="s">
        <v>288</v>
      </c>
      <c r="M25" s="8">
        <v>4000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61.7</v>
      </c>
      <c r="C26" s="31">
        <v>46.4</v>
      </c>
      <c r="D26" s="31">
        <v>47</v>
      </c>
      <c r="E26" s="32">
        <v>46.2</v>
      </c>
      <c r="F26" s="38">
        <v>355</v>
      </c>
      <c r="G26" s="17">
        <v>244</v>
      </c>
      <c r="H26" s="31">
        <v>35.799999999999997</v>
      </c>
      <c r="I26" s="31">
        <v>36.299999999999997</v>
      </c>
      <c r="J26" s="34">
        <v>35.6</v>
      </c>
      <c r="K26" s="16" t="s">
        <v>34</v>
      </c>
      <c r="L26" s="39" t="s">
        <v>288</v>
      </c>
      <c r="M26" s="16">
        <v>1765</v>
      </c>
      <c r="N26" s="39">
        <v>557</v>
      </c>
      <c r="O26" s="31">
        <v>31.5</v>
      </c>
      <c r="P26" s="31">
        <v>31.2</v>
      </c>
      <c r="Q26" s="32">
        <v>29.8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18.888999999999999</v>
      </c>
      <c r="C30" s="9">
        <v>22.228000000000002</v>
      </c>
      <c r="D30" s="9">
        <v>23.759</v>
      </c>
      <c r="E30" s="219">
        <v>24.515999999999998</v>
      </c>
      <c r="F30" s="221"/>
      <c r="G30" s="26">
        <v>12.051</v>
      </c>
      <c r="H30" s="9">
        <v>14.523999999999999</v>
      </c>
      <c r="I30" s="9">
        <v>24.99</v>
      </c>
      <c r="J30" s="219">
        <v>31.478999999999999</v>
      </c>
      <c r="K30" s="220"/>
      <c r="L30" s="221"/>
      <c r="M30" s="26">
        <v>3.5529999999999999</v>
      </c>
      <c r="N30" s="9">
        <v>5.1040000000000001</v>
      </c>
      <c r="O30" s="219">
        <v>8.25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4800</v>
      </c>
      <c r="J32" s="8">
        <v>15</v>
      </c>
      <c r="K32" s="8">
        <v>15</v>
      </c>
      <c r="L32" s="13">
        <v>15</v>
      </c>
      <c r="M32" s="7">
        <v>250</v>
      </c>
      <c r="N32" s="8">
        <v>120</v>
      </c>
      <c r="O32" s="8">
        <v>180</v>
      </c>
      <c r="P32" s="8">
        <v>220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117.8</v>
      </c>
      <c r="C33" s="17">
        <v>99.9</v>
      </c>
      <c r="D33" s="20">
        <v>46</v>
      </c>
      <c r="E33" s="20">
        <v>27.6</v>
      </c>
      <c r="F33" s="43">
        <v>29.8</v>
      </c>
      <c r="G33" s="33">
        <v>55.1</v>
      </c>
      <c r="H33" s="16">
        <v>382</v>
      </c>
      <c r="I33" s="16">
        <v>1857</v>
      </c>
      <c r="J33" s="16">
        <v>36</v>
      </c>
      <c r="K33" s="20">
        <v>36.5</v>
      </c>
      <c r="L33" s="44">
        <v>39.1</v>
      </c>
      <c r="M33" s="20">
        <v>152.9</v>
      </c>
      <c r="N33" s="20">
        <v>80.2</v>
      </c>
      <c r="O33" s="17">
        <v>110.9</v>
      </c>
      <c r="P33" s="17">
        <v>119.8</v>
      </c>
      <c r="Q33" s="45">
        <v>126.5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19.597000000000001</v>
      </c>
      <c r="C37" s="96">
        <v>23.207999999999998</v>
      </c>
      <c r="D37" s="97">
        <v>24.923999999999999</v>
      </c>
      <c r="E37" s="9">
        <v>26.556000000000001</v>
      </c>
      <c r="F37" s="9">
        <v>27.643000000000001</v>
      </c>
      <c r="G37" s="219">
        <v>37.628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2000</v>
      </c>
      <c r="F39" s="8">
        <v>4000</v>
      </c>
      <c r="G39" s="8">
        <v>1600</v>
      </c>
      <c r="H39" s="8">
        <v>2000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1570</v>
      </c>
      <c r="E40" s="16">
        <v>954</v>
      </c>
      <c r="F40" s="16">
        <v>1626</v>
      </c>
      <c r="G40" s="16">
        <v>600</v>
      </c>
      <c r="H40" s="16">
        <v>723</v>
      </c>
      <c r="I40" s="16">
        <v>755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16.774999999999999</v>
      </c>
      <c r="C44" s="90">
        <v>23.395</v>
      </c>
      <c r="D44" s="9">
        <v>27.751999999999999</v>
      </c>
      <c r="E44" s="9">
        <v>29.007000000000001</v>
      </c>
      <c r="F44" s="9">
        <v>28.605</v>
      </c>
      <c r="G44" s="219" t="s">
        <v>139</v>
      </c>
      <c r="H44" s="220"/>
      <c r="I44" s="221"/>
      <c r="J44" s="26">
        <v>5.0469999999999997</v>
      </c>
      <c r="K44" s="9">
        <v>11.026999999999999</v>
      </c>
      <c r="L44" s="219">
        <v>20.844999999999999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1000</v>
      </c>
      <c r="D46" s="8">
        <v>6000</v>
      </c>
      <c r="E46" s="8">
        <v>5500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12</v>
      </c>
      <c r="L46" s="87">
        <v>12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397</v>
      </c>
      <c r="C47" s="39">
        <v>544</v>
      </c>
      <c r="D47" s="16">
        <v>2690</v>
      </c>
      <c r="E47" s="16">
        <v>2580</v>
      </c>
      <c r="F47" s="16">
        <v>622</v>
      </c>
      <c r="G47" s="16" t="s">
        <v>139</v>
      </c>
      <c r="H47" s="16" t="s">
        <v>139</v>
      </c>
      <c r="I47" s="47" t="s">
        <v>139</v>
      </c>
      <c r="J47" s="33">
        <v>68.8</v>
      </c>
      <c r="K47" s="43">
        <v>53.4</v>
      </c>
      <c r="L47" s="20">
        <v>47.9</v>
      </c>
      <c r="M47" s="16">
        <v>48</v>
      </c>
      <c r="N47" s="44">
        <v>48.1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15.023999999999999</v>
      </c>
      <c r="D51" s="220"/>
      <c r="E51" s="221"/>
      <c r="F51" s="222">
        <v>16.981000000000002</v>
      </c>
      <c r="G51" s="220"/>
      <c r="H51" s="223"/>
      <c r="I51" s="219">
        <v>6.8310000000000004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230</v>
      </c>
      <c r="D53" s="8">
        <v>200</v>
      </c>
      <c r="E53" s="50" t="s">
        <v>139</v>
      </c>
      <c r="F53" s="164" t="s">
        <v>139</v>
      </c>
      <c r="G53" s="8">
        <v>290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83.5</v>
      </c>
      <c r="D54" s="106">
        <v>151.69999999999999</v>
      </c>
      <c r="E54" s="53" t="s">
        <v>139</v>
      </c>
      <c r="F54" s="165" t="s">
        <v>139</v>
      </c>
      <c r="G54" s="17">
        <v>131.19999999999999</v>
      </c>
      <c r="H54" s="85">
        <v>132.9</v>
      </c>
      <c r="I54" s="31">
        <v>41.9</v>
      </c>
      <c r="J54" s="54">
        <v>41.6</v>
      </c>
      <c r="K54" s="32">
        <v>42.1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workbookViewId="0">
      <selection sqref="A1:XFD104857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411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42534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412</v>
      </c>
      <c r="B9" s="7" t="s">
        <v>15</v>
      </c>
      <c r="C9" s="8" t="s">
        <v>15</v>
      </c>
      <c r="D9" s="9">
        <v>16.420000000000002</v>
      </c>
      <c r="E9" s="219">
        <v>20.516999999999999</v>
      </c>
      <c r="F9" s="220"/>
      <c r="G9" s="221"/>
      <c r="H9" s="7" t="s">
        <v>15</v>
      </c>
      <c r="I9" s="8" t="s">
        <v>15</v>
      </c>
      <c r="J9" s="9">
        <v>13.23</v>
      </c>
      <c r="K9" s="219">
        <v>18.507999999999999</v>
      </c>
      <c r="L9" s="220"/>
      <c r="M9" s="221"/>
      <c r="N9" s="7" t="s">
        <v>15</v>
      </c>
      <c r="O9" s="9">
        <v>16.36</v>
      </c>
      <c r="P9" s="219">
        <v>24.384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413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600</v>
      </c>
      <c r="F11" s="8">
        <v>900</v>
      </c>
      <c r="G11" s="13" t="s">
        <v>414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230</v>
      </c>
      <c r="N11" s="7" t="s">
        <v>15</v>
      </c>
      <c r="O11" s="8">
        <v>150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188</v>
      </c>
      <c r="E12" s="18">
        <v>296</v>
      </c>
      <c r="F12" s="18">
        <v>361</v>
      </c>
      <c r="G12" s="19" t="s">
        <v>414</v>
      </c>
      <c r="H12" s="15" t="s">
        <v>34</v>
      </c>
      <c r="I12" s="16" t="s">
        <v>34</v>
      </c>
      <c r="J12" s="20">
        <v>99.3</v>
      </c>
      <c r="K12" s="18">
        <v>138.9</v>
      </c>
      <c r="L12" s="18">
        <v>144.30000000000001</v>
      </c>
      <c r="M12" s="19">
        <v>146.1</v>
      </c>
      <c r="N12" s="15" t="s">
        <v>34</v>
      </c>
      <c r="O12" s="20">
        <v>102.1</v>
      </c>
      <c r="P12" s="17">
        <v>69.900000000000006</v>
      </c>
      <c r="Q12" s="17">
        <v>166.2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415</v>
      </c>
    </row>
    <row r="16" spans="1:18" ht="11.25" customHeight="1" x14ac:dyDescent="0.15">
      <c r="A16" s="25" t="s">
        <v>48</v>
      </c>
      <c r="B16" s="8">
        <v>2.343</v>
      </c>
      <c r="C16" s="9">
        <v>10.361000000000001</v>
      </c>
      <c r="D16" s="8" t="s">
        <v>15</v>
      </c>
      <c r="E16" s="9">
        <v>21.959</v>
      </c>
      <c r="F16" s="219">
        <v>25.372</v>
      </c>
      <c r="G16" s="220"/>
      <c r="H16" s="221"/>
      <c r="I16" s="26">
        <v>8.3529999999999998</v>
      </c>
      <c r="J16" s="9">
        <v>15.739000000000001</v>
      </c>
      <c r="K16" s="9">
        <v>19.899999999999999</v>
      </c>
      <c r="L16" s="227">
        <v>21.690999999999999</v>
      </c>
      <c r="M16" s="228"/>
      <c r="N16" s="229"/>
      <c r="O16" s="222">
        <v>19.530999999999999</v>
      </c>
      <c r="P16" s="223"/>
      <c r="Q16" s="27">
        <v>16.878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416</v>
      </c>
      <c r="Q17" s="12" t="s">
        <v>59</v>
      </c>
    </row>
    <row r="18" spans="1:18" ht="11.25" customHeight="1" x14ac:dyDescent="0.15">
      <c r="A18" s="6" t="s">
        <v>31</v>
      </c>
      <c r="B18" s="8">
        <v>8</v>
      </c>
      <c r="C18" s="8">
        <v>20</v>
      </c>
      <c r="D18" s="8" t="s">
        <v>15</v>
      </c>
      <c r="E18" s="8">
        <v>1900</v>
      </c>
      <c r="F18" s="8">
        <v>175</v>
      </c>
      <c r="G18" s="8">
        <v>175</v>
      </c>
      <c r="H18" s="13">
        <v>175</v>
      </c>
      <c r="I18" s="7">
        <v>15</v>
      </c>
      <c r="J18" s="8">
        <v>350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28</v>
      </c>
      <c r="C19" s="20">
        <v>66.7</v>
      </c>
      <c r="D19" s="16" t="s">
        <v>414</v>
      </c>
      <c r="E19" s="17">
        <v>604</v>
      </c>
      <c r="F19" s="31">
        <v>76.599999999999994</v>
      </c>
      <c r="G19" s="31">
        <v>76.3</v>
      </c>
      <c r="H19" s="32">
        <v>75.900000000000006</v>
      </c>
      <c r="I19" s="33">
        <v>85.7</v>
      </c>
      <c r="J19" s="17">
        <v>186.6</v>
      </c>
      <c r="K19" s="17">
        <v>414</v>
      </c>
      <c r="L19" s="31">
        <v>36.700000000000003</v>
      </c>
      <c r="M19" s="31">
        <v>35.9</v>
      </c>
      <c r="N19" s="34">
        <v>37.9</v>
      </c>
      <c r="O19" s="84">
        <v>318</v>
      </c>
      <c r="P19" s="18">
        <v>321</v>
      </c>
      <c r="Q19" s="13">
        <v>133.19999999999999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8.4290000000000003</v>
      </c>
      <c r="C23" s="219">
        <v>11.532</v>
      </c>
      <c r="D23" s="220"/>
      <c r="E23" s="221"/>
      <c r="F23" s="26">
        <v>6.8019999999999996</v>
      </c>
      <c r="G23" s="9">
        <v>7.4649999999999999</v>
      </c>
      <c r="H23" s="219">
        <v>7.2759999999999998</v>
      </c>
      <c r="I23" s="220"/>
      <c r="J23" s="221"/>
      <c r="K23" s="7" t="s">
        <v>15</v>
      </c>
      <c r="L23" s="9">
        <v>31.367999999999999</v>
      </c>
      <c r="M23" s="9">
        <v>29.045000000000002</v>
      </c>
      <c r="N23" s="9">
        <v>35.023000000000003</v>
      </c>
      <c r="O23" s="219">
        <v>42.348999999999997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417</v>
      </c>
      <c r="G24" s="11" t="s">
        <v>418</v>
      </c>
      <c r="H24" s="11" t="s">
        <v>419</v>
      </c>
      <c r="I24" s="11" t="s">
        <v>420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25</v>
      </c>
      <c r="D25" s="8">
        <v>25</v>
      </c>
      <c r="E25" s="13">
        <v>25</v>
      </c>
      <c r="F25" s="7">
        <v>1300</v>
      </c>
      <c r="G25" s="8">
        <v>800</v>
      </c>
      <c r="H25" s="8">
        <v>15</v>
      </c>
      <c r="I25" s="8">
        <v>15</v>
      </c>
      <c r="J25" s="37">
        <v>12</v>
      </c>
      <c r="K25" s="7" t="s">
        <v>15</v>
      </c>
      <c r="L25" s="8" t="s">
        <v>288</v>
      </c>
      <c r="M25" s="8">
        <v>3500</v>
      </c>
      <c r="N25" s="8">
        <v>2200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62.2</v>
      </c>
      <c r="C26" s="31">
        <v>47.1</v>
      </c>
      <c r="D26" s="31">
        <v>46.7</v>
      </c>
      <c r="E26" s="32">
        <v>46.9</v>
      </c>
      <c r="F26" s="38">
        <v>413</v>
      </c>
      <c r="G26" s="17">
        <v>242</v>
      </c>
      <c r="H26" s="31">
        <v>37.299999999999997</v>
      </c>
      <c r="I26" s="31">
        <v>36.9</v>
      </c>
      <c r="J26" s="34">
        <v>36.799999999999997</v>
      </c>
      <c r="K26" s="16" t="s">
        <v>34</v>
      </c>
      <c r="L26" s="39" t="s">
        <v>288</v>
      </c>
      <c r="M26" s="16">
        <v>1708</v>
      </c>
      <c r="N26" s="39">
        <v>658</v>
      </c>
      <c r="O26" s="31">
        <v>30.1</v>
      </c>
      <c r="P26" s="31">
        <v>28.8</v>
      </c>
      <c r="Q26" s="32">
        <v>27.6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421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14.891999999999999</v>
      </c>
      <c r="C30" s="9">
        <v>20.149999999999999</v>
      </c>
      <c r="D30" s="9">
        <v>23.704000000000001</v>
      </c>
      <c r="E30" s="219">
        <v>24.532</v>
      </c>
      <c r="F30" s="221"/>
      <c r="G30" s="26">
        <v>12.111000000000001</v>
      </c>
      <c r="H30" s="9">
        <v>14.64</v>
      </c>
      <c r="I30" s="9">
        <v>24.808</v>
      </c>
      <c r="J30" s="219">
        <v>31.966999999999999</v>
      </c>
      <c r="K30" s="220"/>
      <c r="L30" s="221"/>
      <c r="M30" s="26">
        <v>0.95299999999999996</v>
      </c>
      <c r="N30" s="9">
        <v>5.8630000000000004</v>
      </c>
      <c r="O30" s="219">
        <v>8.5860000000000003</v>
      </c>
      <c r="P30" s="220"/>
      <c r="Q30" s="221"/>
      <c r="R30" s="22"/>
    </row>
    <row r="31" spans="1:18" ht="11.25" customHeight="1" x14ac:dyDescent="0.15">
      <c r="A31" s="41" t="s">
        <v>422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8</v>
      </c>
      <c r="F32" s="37">
        <v>10</v>
      </c>
      <c r="G32" s="7">
        <v>10</v>
      </c>
      <c r="H32" s="8">
        <v>900</v>
      </c>
      <c r="I32" s="8">
        <v>5000</v>
      </c>
      <c r="J32" s="8">
        <v>12</v>
      </c>
      <c r="K32" s="8">
        <v>12</v>
      </c>
      <c r="L32" s="13">
        <v>12</v>
      </c>
      <c r="M32" s="7">
        <v>180</v>
      </c>
      <c r="N32" s="8">
        <v>120</v>
      </c>
      <c r="O32" s="8">
        <v>160</v>
      </c>
      <c r="P32" s="8">
        <v>200</v>
      </c>
      <c r="Q32" s="13">
        <v>220</v>
      </c>
      <c r="R32" s="22"/>
    </row>
    <row r="33" spans="1:18" ht="11.25" customHeight="1" thickBot="1" x14ac:dyDescent="0.2">
      <c r="A33" s="42" t="s">
        <v>33</v>
      </c>
      <c r="B33" s="15">
        <v>121.9</v>
      </c>
      <c r="C33" s="17">
        <v>106.4</v>
      </c>
      <c r="D33" s="20">
        <v>45.5</v>
      </c>
      <c r="E33" s="20">
        <v>26.5</v>
      </c>
      <c r="F33" s="43">
        <v>32.4</v>
      </c>
      <c r="G33" s="33">
        <v>50.3</v>
      </c>
      <c r="H33" s="16">
        <v>442</v>
      </c>
      <c r="I33" s="16">
        <v>1949</v>
      </c>
      <c r="J33" s="16">
        <v>35.799999999999997</v>
      </c>
      <c r="K33" s="20">
        <v>36.5</v>
      </c>
      <c r="L33" s="44">
        <v>37.6</v>
      </c>
      <c r="M33" s="20">
        <v>111.6</v>
      </c>
      <c r="N33" s="20">
        <v>79.5</v>
      </c>
      <c r="O33" s="17">
        <v>111.2</v>
      </c>
      <c r="P33" s="17">
        <v>116.3</v>
      </c>
      <c r="Q33" s="45">
        <v>125.3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19.434000000000001</v>
      </c>
      <c r="C37" s="96">
        <v>23.135999999999999</v>
      </c>
      <c r="D37" s="97">
        <v>24.9</v>
      </c>
      <c r="E37" s="9">
        <v>25.294</v>
      </c>
      <c r="F37" s="9">
        <v>27.437999999999999</v>
      </c>
      <c r="G37" s="219">
        <v>37.537999999999997</v>
      </c>
      <c r="H37" s="220"/>
      <c r="I37" s="223"/>
      <c r="J37" s="219" t="s">
        <v>414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423</v>
      </c>
      <c r="C38" s="95" t="s">
        <v>424</v>
      </c>
      <c r="D38" s="11" t="s">
        <v>425</v>
      </c>
      <c r="E38" s="11" t="s">
        <v>426</v>
      </c>
      <c r="F38" s="11" t="s">
        <v>427</v>
      </c>
      <c r="G38" s="11" t="s">
        <v>428</v>
      </c>
      <c r="H38" s="11" t="s">
        <v>429</v>
      </c>
      <c r="I38" s="11" t="s">
        <v>430</v>
      </c>
      <c r="J38" s="11" t="s">
        <v>431</v>
      </c>
      <c r="K38" s="11" t="s">
        <v>432</v>
      </c>
      <c r="L38" s="12" t="s">
        <v>433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2000</v>
      </c>
      <c r="F39" s="8">
        <v>2500</v>
      </c>
      <c r="G39" s="8">
        <v>1500</v>
      </c>
      <c r="H39" s="8">
        <v>1900</v>
      </c>
      <c r="I39" s="8">
        <v>2200</v>
      </c>
      <c r="J39" s="8" t="s">
        <v>414</v>
      </c>
      <c r="K39" s="8" t="s">
        <v>414</v>
      </c>
      <c r="L39" s="13" t="s">
        <v>414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1559</v>
      </c>
      <c r="E40" s="16">
        <v>992</v>
      </c>
      <c r="F40" s="16">
        <v>1704</v>
      </c>
      <c r="G40" s="16">
        <v>648</v>
      </c>
      <c r="H40" s="16">
        <v>743</v>
      </c>
      <c r="I40" s="16">
        <v>833</v>
      </c>
      <c r="J40" s="20" t="s">
        <v>414</v>
      </c>
      <c r="K40" s="20" t="s">
        <v>414</v>
      </c>
      <c r="L40" s="43" t="s">
        <v>414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16.378</v>
      </c>
      <c r="C44" s="90">
        <v>23.125</v>
      </c>
      <c r="D44" s="9">
        <v>27.431999999999999</v>
      </c>
      <c r="E44" s="9">
        <v>28.712</v>
      </c>
      <c r="F44" s="9">
        <v>28.518999999999998</v>
      </c>
      <c r="G44" s="219" t="s">
        <v>414</v>
      </c>
      <c r="H44" s="220"/>
      <c r="I44" s="221"/>
      <c r="J44" s="26">
        <v>4.7290000000000001</v>
      </c>
      <c r="K44" s="9">
        <v>10.818</v>
      </c>
      <c r="L44" s="219">
        <v>20.724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434</v>
      </c>
      <c r="C45" s="11" t="s">
        <v>435</v>
      </c>
      <c r="D45" s="11" t="s">
        <v>436</v>
      </c>
      <c r="E45" s="11" t="s">
        <v>437</v>
      </c>
      <c r="F45" s="11" t="s">
        <v>438</v>
      </c>
      <c r="G45" s="11" t="s">
        <v>439</v>
      </c>
      <c r="H45" s="11" t="s">
        <v>440</v>
      </c>
      <c r="I45" s="28" t="s">
        <v>441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442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450</v>
      </c>
      <c r="C46" s="8">
        <v>900</v>
      </c>
      <c r="D46" s="8">
        <v>6000</v>
      </c>
      <c r="E46" s="8">
        <v>4500</v>
      </c>
      <c r="F46" s="8">
        <v>900</v>
      </c>
      <c r="G46" s="8" t="s">
        <v>414</v>
      </c>
      <c r="H46" s="8" t="s">
        <v>414</v>
      </c>
      <c r="I46" s="37" t="s">
        <v>414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397</v>
      </c>
      <c r="C47" s="39">
        <v>622</v>
      </c>
      <c r="D47" s="16">
        <v>2830</v>
      </c>
      <c r="E47" s="16">
        <v>2400</v>
      </c>
      <c r="F47" s="16">
        <v>478</v>
      </c>
      <c r="G47" s="16" t="s">
        <v>414</v>
      </c>
      <c r="H47" s="16" t="s">
        <v>414</v>
      </c>
      <c r="I47" s="47" t="s">
        <v>414</v>
      </c>
      <c r="J47" s="33">
        <v>69.599999999999994</v>
      </c>
      <c r="K47" s="43">
        <v>56.4</v>
      </c>
      <c r="L47" s="20">
        <v>46.8</v>
      </c>
      <c r="M47" s="16">
        <v>47.3</v>
      </c>
      <c r="N47" s="44">
        <v>49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15.97</v>
      </c>
      <c r="D51" s="220"/>
      <c r="E51" s="221"/>
      <c r="F51" s="222">
        <v>17.387</v>
      </c>
      <c r="G51" s="220"/>
      <c r="H51" s="223"/>
      <c r="I51" s="219">
        <v>6.851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200</v>
      </c>
      <c r="E53" s="50" t="s">
        <v>414</v>
      </c>
      <c r="F53" s="164" t="s">
        <v>414</v>
      </c>
      <c r="G53" s="8">
        <v>300</v>
      </c>
      <c r="H53" s="51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414</v>
      </c>
      <c r="C54" s="17">
        <v>83.4</v>
      </c>
      <c r="D54" s="106">
        <v>151.69999999999999</v>
      </c>
      <c r="E54" s="53" t="s">
        <v>414</v>
      </c>
      <c r="F54" s="165" t="s">
        <v>414</v>
      </c>
      <c r="G54" s="17">
        <v>152.19999999999999</v>
      </c>
      <c r="H54" s="85">
        <v>151.9</v>
      </c>
      <c r="I54" s="31">
        <v>46.3</v>
      </c>
      <c r="J54" s="54">
        <v>45.9</v>
      </c>
      <c r="K54" s="32">
        <v>45.7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J12" sqref="J1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42541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16.448</v>
      </c>
      <c r="E9" s="219">
        <v>20.295000000000002</v>
      </c>
      <c r="F9" s="220"/>
      <c r="G9" s="221"/>
      <c r="H9" s="7" t="s">
        <v>15</v>
      </c>
      <c r="I9" s="8" t="s">
        <v>15</v>
      </c>
      <c r="J9" s="9">
        <v>13.305</v>
      </c>
      <c r="K9" s="219">
        <v>18.452000000000002</v>
      </c>
      <c r="L9" s="220"/>
      <c r="M9" s="221"/>
      <c r="N9" s="7" t="s">
        <v>15</v>
      </c>
      <c r="O9" s="9">
        <v>16.524999999999999</v>
      </c>
      <c r="P9" s="219">
        <v>24.486999999999998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230</v>
      </c>
      <c r="M11" s="13">
        <v>250</v>
      </c>
      <c r="N11" s="7" t="s">
        <v>15</v>
      </c>
      <c r="O11" s="8">
        <v>150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175</v>
      </c>
      <c r="E12" s="18">
        <v>276</v>
      </c>
      <c r="F12" s="18">
        <v>343</v>
      </c>
      <c r="G12" s="19" t="s">
        <v>139</v>
      </c>
      <c r="H12" s="15" t="s">
        <v>34</v>
      </c>
      <c r="I12" s="16" t="s">
        <v>34</v>
      </c>
      <c r="J12" s="20">
        <v>99.3</v>
      </c>
      <c r="K12" s="18">
        <v>135.6</v>
      </c>
      <c r="L12" s="18">
        <v>137.1</v>
      </c>
      <c r="M12" s="19">
        <v>139.6</v>
      </c>
      <c r="N12" s="15" t="s">
        <v>34</v>
      </c>
      <c r="O12" s="20">
        <v>101.3</v>
      </c>
      <c r="P12" s="17">
        <v>70.7</v>
      </c>
      <c r="Q12" s="17">
        <v>172.4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3.7970000000000002</v>
      </c>
      <c r="C16" s="9">
        <v>10.468999999999999</v>
      </c>
      <c r="D16" s="8" t="s">
        <v>15</v>
      </c>
      <c r="E16" s="9">
        <v>21.995000000000001</v>
      </c>
      <c r="F16" s="219">
        <v>25.231000000000002</v>
      </c>
      <c r="G16" s="220"/>
      <c r="H16" s="221"/>
      <c r="I16" s="26">
        <v>7.9850000000000003</v>
      </c>
      <c r="J16" s="9">
        <v>15.805999999999999</v>
      </c>
      <c r="K16" s="9">
        <v>19.984000000000002</v>
      </c>
      <c r="L16" s="227">
        <v>21.672000000000001</v>
      </c>
      <c r="M16" s="228"/>
      <c r="N16" s="229"/>
      <c r="O16" s="222">
        <v>19.288</v>
      </c>
      <c r="P16" s="223"/>
      <c r="Q16" s="27">
        <v>16.684999999999999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30</v>
      </c>
      <c r="C18" s="8">
        <v>20</v>
      </c>
      <c r="D18" s="8" t="s">
        <v>15</v>
      </c>
      <c r="E18" s="8">
        <v>2000</v>
      </c>
      <c r="F18" s="8">
        <v>160</v>
      </c>
      <c r="G18" s="8">
        <v>160</v>
      </c>
      <c r="H18" s="13">
        <v>160</v>
      </c>
      <c r="I18" s="7">
        <v>10</v>
      </c>
      <c r="J18" s="8">
        <v>400</v>
      </c>
      <c r="K18" s="8">
        <v>1500</v>
      </c>
      <c r="L18" s="8">
        <v>12</v>
      </c>
      <c r="M18" s="8">
        <v>10</v>
      </c>
      <c r="N18" s="8">
        <v>10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36.700000000000003</v>
      </c>
      <c r="C19" s="20">
        <v>60.2</v>
      </c>
      <c r="D19" s="16" t="s">
        <v>139</v>
      </c>
      <c r="E19" s="17">
        <v>589</v>
      </c>
      <c r="F19" s="31">
        <v>68.3</v>
      </c>
      <c r="G19" s="31">
        <v>67.7</v>
      </c>
      <c r="H19" s="32">
        <v>67.400000000000006</v>
      </c>
      <c r="I19" s="33">
        <v>74.400000000000006</v>
      </c>
      <c r="J19" s="17">
        <v>164.6</v>
      </c>
      <c r="K19" s="17">
        <v>424</v>
      </c>
      <c r="L19" s="31">
        <v>38.4</v>
      </c>
      <c r="M19" s="31">
        <v>36.6</v>
      </c>
      <c r="N19" s="34">
        <v>37.299999999999997</v>
      </c>
      <c r="O19" s="84">
        <v>323</v>
      </c>
      <c r="P19" s="18">
        <v>324</v>
      </c>
      <c r="Q19" s="13">
        <v>126.2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8.5579999999999998</v>
      </c>
      <c r="C23" s="219">
        <v>11.476000000000001</v>
      </c>
      <c r="D23" s="220"/>
      <c r="E23" s="221"/>
      <c r="F23" s="26">
        <v>6.7060000000000004</v>
      </c>
      <c r="G23" s="9">
        <v>7.5730000000000004</v>
      </c>
      <c r="H23" s="219">
        <v>7.2549999999999999</v>
      </c>
      <c r="I23" s="220"/>
      <c r="J23" s="221"/>
      <c r="K23" s="7" t="s">
        <v>15</v>
      </c>
      <c r="L23" s="9">
        <v>30.454000000000001</v>
      </c>
      <c r="M23" s="9">
        <v>28.838000000000001</v>
      </c>
      <c r="N23" s="9">
        <v>34.848999999999997</v>
      </c>
      <c r="O23" s="219">
        <v>42.194000000000003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25</v>
      </c>
      <c r="D25" s="8">
        <v>25</v>
      </c>
      <c r="E25" s="13">
        <v>25</v>
      </c>
      <c r="F25" s="7">
        <v>1300</v>
      </c>
      <c r="G25" s="8">
        <v>800</v>
      </c>
      <c r="H25" s="8">
        <v>15</v>
      </c>
      <c r="I25" s="8">
        <v>15</v>
      </c>
      <c r="J25" s="37">
        <v>15</v>
      </c>
      <c r="K25" s="7" t="s">
        <v>15</v>
      </c>
      <c r="L25" s="8">
        <v>900</v>
      </c>
      <c r="M25" s="8">
        <v>3500</v>
      </c>
      <c r="N25" s="8">
        <v>1700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65.3</v>
      </c>
      <c r="C26" s="31">
        <v>48.2</v>
      </c>
      <c r="D26" s="31">
        <v>49.3</v>
      </c>
      <c r="E26" s="32">
        <v>48.2</v>
      </c>
      <c r="F26" s="38">
        <v>371</v>
      </c>
      <c r="G26" s="17">
        <v>255</v>
      </c>
      <c r="H26" s="31">
        <v>39.6</v>
      </c>
      <c r="I26" s="31">
        <v>38.700000000000003</v>
      </c>
      <c r="J26" s="34">
        <v>38.299999999999997</v>
      </c>
      <c r="K26" s="16" t="s">
        <v>34</v>
      </c>
      <c r="L26" s="39">
        <v>348</v>
      </c>
      <c r="M26" s="16">
        <v>1739</v>
      </c>
      <c r="N26" s="39">
        <v>566</v>
      </c>
      <c r="O26" s="31">
        <v>32.700000000000003</v>
      </c>
      <c r="P26" s="31">
        <v>30.6</v>
      </c>
      <c r="Q26" s="32">
        <v>31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14.957000000000001</v>
      </c>
      <c r="C30" s="9">
        <v>20.108000000000001</v>
      </c>
      <c r="D30" s="9">
        <v>23.777999999999999</v>
      </c>
      <c r="E30" s="219">
        <v>24.68</v>
      </c>
      <c r="F30" s="221"/>
      <c r="G30" s="26">
        <v>12.175000000000001</v>
      </c>
      <c r="H30" s="9">
        <v>14.821</v>
      </c>
      <c r="I30" s="9">
        <v>24.7</v>
      </c>
      <c r="J30" s="219">
        <v>31.716000000000001</v>
      </c>
      <c r="K30" s="220"/>
      <c r="L30" s="221"/>
      <c r="M30" s="26">
        <v>1.595</v>
      </c>
      <c r="N30" s="9">
        <v>5.8719999999999999</v>
      </c>
      <c r="O30" s="219">
        <v>8.5090000000000003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10</v>
      </c>
      <c r="H32" s="8">
        <v>900</v>
      </c>
      <c r="I32" s="8">
        <v>5000</v>
      </c>
      <c r="J32" s="8">
        <v>12</v>
      </c>
      <c r="K32" s="8">
        <v>12</v>
      </c>
      <c r="L32" s="13">
        <v>12</v>
      </c>
      <c r="M32" s="7">
        <v>500</v>
      </c>
      <c r="N32" s="8">
        <v>150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118.3</v>
      </c>
      <c r="C33" s="17">
        <v>100.5</v>
      </c>
      <c r="D33" s="20">
        <v>48.3</v>
      </c>
      <c r="E33" s="20">
        <v>28.3</v>
      </c>
      <c r="F33" s="43">
        <v>39.9</v>
      </c>
      <c r="G33" s="33">
        <v>50.3</v>
      </c>
      <c r="H33" s="16">
        <v>449</v>
      </c>
      <c r="I33" s="16">
        <v>1884</v>
      </c>
      <c r="J33" s="16">
        <v>35.5</v>
      </c>
      <c r="K33" s="20">
        <v>36.1</v>
      </c>
      <c r="L33" s="44">
        <v>35.9</v>
      </c>
      <c r="M33" s="20">
        <v>182.2</v>
      </c>
      <c r="N33" s="20">
        <v>88.3</v>
      </c>
      <c r="O33" s="17">
        <v>112.3</v>
      </c>
      <c r="P33" s="17">
        <v>119</v>
      </c>
      <c r="Q33" s="45">
        <v>121.1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19.706</v>
      </c>
      <c r="C37" s="96">
        <v>23.224</v>
      </c>
      <c r="D37" s="97">
        <v>24.866</v>
      </c>
      <c r="E37" s="9">
        <v>25.402000000000001</v>
      </c>
      <c r="F37" s="9">
        <v>27.669</v>
      </c>
      <c r="G37" s="219">
        <v>37.447000000000003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2000</v>
      </c>
      <c r="F39" s="8">
        <v>2500</v>
      </c>
      <c r="G39" s="8">
        <v>1400</v>
      </c>
      <c r="H39" s="8">
        <v>1600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1473</v>
      </c>
      <c r="E40" s="16">
        <v>989</v>
      </c>
      <c r="F40" s="16">
        <v>1663</v>
      </c>
      <c r="G40" s="16">
        <v>535</v>
      </c>
      <c r="H40" s="16">
        <v>652</v>
      </c>
      <c r="I40" s="16">
        <v>708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16.286999999999999</v>
      </c>
      <c r="C44" s="90">
        <v>23.242000000000001</v>
      </c>
      <c r="D44" s="9">
        <v>27.652000000000001</v>
      </c>
      <c r="E44" s="9">
        <v>28.524999999999999</v>
      </c>
      <c r="F44" s="9">
        <v>28.427</v>
      </c>
      <c r="G44" s="219" t="s">
        <v>139</v>
      </c>
      <c r="H44" s="220"/>
      <c r="I44" s="221"/>
      <c r="J44" s="26">
        <v>4.9080000000000004</v>
      </c>
      <c r="K44" s="9">
        <v>10.775</v>
      </c>
      <c r="L44" s="219">
        <v>20.74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450</v>
      </c>
      <c r="C46" s="8">
        <v>900</v>
      </c>
      <c r="D46" s="8">
        <v>6000</v>
      </c>
      <c r="E46" s="8">
        <v>5000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359</v>
      </c>
      <c r="C47" s="39">
        <v>558</v>
      </c>
      <c r="D47" s="16">
        <v>2850</v>
      </c>
      <c r="E47" s="16">
        <v>2530</v>
      </c>
      <c r="F47" s="16">
        <v>469</v>
      </c>
      <c r="G47" s="16" t="s">
        <v>139</v>
      </c>
      <c r="H47" s="16" t="s">
        <v>139</v>
      </c>
      <c r="I47" s="47" t="s">
        <v>139</v>
      </c>
      <c r="J47" s="33">
        <v>71.099999999999994</v>
      </c>
      <c r="K47" s="43">
        <v>52</v>
      </c>
      <c r="L47" s="20">
        <v>46.7</v>
      </c>
      <c r="M47" s="16">
        <v>48.6</v>
      </c>
      <c r="N47" s="44">
        <v>49.3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15.592000000000001</v>
      </c>
      <c r="D51" s="220"/>
      <c r="E51" s="221"/>
      <c r="F51" s="222">
        <v>17.103000000000002</v>
      </c>
      <c r="G51" s="220"/>
      <c r="H51" s="223"/>
      <c r="I51" s="219">
        <v>6.8019999999999996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200</v>
      </c>
      <c r="E53" s="50" t="s">
        <v>139</v>
      </c>
      <c r="F53" s="164" t="s">
        <v>139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104.3</v>
      </c>
      <c r="D54" s="106">
        <v>145.9</v>
      </c>
      <c r="E54" s="53" t="s">
        <v>139</v>
      </c>
      <c r="F54" s="165" t="s">
        <v>139</v>
      </c>
      <c r="G54" s="17">
        <v>153.1</v>
      </c>
      <c r="H54" s="85">
        <v>154.9</v>
      </c>
      <c r="I54" s="31">
        <v>45.8</v>
      </c>
      <c r="J54" s="54">
        <v>46.9</v>
      </c>
      <c r="K54" s="32">
        <v>47.1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42548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15.832000000000001</v>
      </c>
      <c r="E9" s="219">
        <v>15.596</v>
      </c>
      <c r="F9" s="220"/>
      <c r="G9" s="221"/>
      <c r="H9" s="7" t="s">
        <v>15</v>
      </c>
      <c r="I9" s="8" t="s">
        <v>15</v>
      </c>
      <c r="J9" s="9">
        <v>12.734</v>
      </c>
      <c r="K9" s="219">
        <v>13.882</v>
      </c>
      <c r="L9" s="220"/>
      <c r="M9" s="221"/>
      <c r="N9" s="7" t="s">
        <v>15</v>
      </c>
      <c r="O9" s="9">
        <v>16.576000000000001</v>
      </c>
      <c r="P9" s="219">
        <v>24.481999999999999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140</v>
      </c>
      <c r="K11" s="8">
        <v>300</v>
      </c>
      <c r="L11" s="8">
        <v>300</v>
      </c>
      <c r="M11" s="13">
        <v>300</v>
      </c>
      <c r="N11" s="7" t="s">
        <v>15</v>
      </c>
      <c r="O11" s="8">
        <v>150</v>
      </c>
      <c r="P11" s="8">
        <v>40</v>
      </c>
      <c r="Q11" s="8">
        <v>420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174.9</v>
      </c>
      <c r="E12" s="18">
        <v>278</v>
      </c>
      <c r="F12" s="18">
        <v>344</v>
      </c>
      <c r="G12" s="19" t="s">
        <v>139</v>
      </c>
      <c r="H12" s="15" t="s">
        <v>34</v>
      </c>
      <c r="I12" s="16" t="s">
        <v>34</v>
      </c>
      <c r="J12" s="20">
        <v>99.5</v>
      </c>
      <c r="K12" s="18">
        <v>140.5</v>
      </c>
      <c r="L12" s="18">
        <v>141.1</v>
      </c>
      <c r="M12" s="19">
        <v>142.30000000000001</v>
      </c>
      <c r="N12" s="15" t="s">
        <v>34</v>
      </c>
      <c r="O12" s="20">
        <v>95.9</v>
      </c>
      <c r="P12" s="17">
        <v>60.7</v>
      </c>
      <c r="Q12" s="17">
        <v>165.4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3.4550000000000001</v>
      </c>
      <c r="C16" s="9">
        <v>10.492000000000001</v>
      </c>
      <c r="D16" s="8" t="s">
        <v>15</v>
      </c>
      <c r="E16" s="9">
        <v>22.097000000000001</v>
      </c>
      <c r="F16" s="219">
        <v>22.251000000000001</v>
      </c>
      <c r="G16" s="220"/>
      <c r="H16" s="221"/>
      <c r="I16" s="26">
        <v>6.4720000000000004</v>
      </c>
      <c r="J16" s="9">
        <v>15.815</v>
      </c>
      <c r="K16" s="9">
        <v>19.849</v>
      </c>
      <c r="L16" s="227">
        <v>19.943000000000001</v>
      </c>
      <c r="M16" s="228"/>
      <c r="N16" s="229"/>
      <c r="O16" s="222">
        <v>15.204000000000001</v>
      </c>
      <c r="P16" s="223"/>
      <c r="Q16" s="27">
        <v>13.36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40</v>
      </c>
      <c r="C18" s="8">
        <v>30</v>
      </c>
      <c r="D18" s="8" t="s">
        <v>15</v>
      </c>
      <c r="E18" s="8">
        <v>2000</v>
      </c>
      <c r="F18" s="8">
        <v>120</v>
      </c>
      <c r="G18" s="8">
        <v>120</v>
      </c>
      <c r="H18" s="13">
        <v>120</v>
      </c>
      <c r="I18" s="7">
        <v>12</v>
      </c>
      <c r="J18" s="8">
        <v>280</v>
      </c>
      <c r="K18" s="8">
        <v>1400</v>
      </c>
      <c r="L18" s="8">
        <v>12</v>
      </c>
      <c r="M18" s="8">
        <v>12</v>
      </c>
      <c r="N18" s="8">
        <v>12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42</v>
      </c>
      <c r="C19" s="20">
        <v>63.7</v>
      </c>
      <c r="D19" s="16" t="s">
        <v>139</v>
      </c>
      <c r="E19" s="17">
        <v>567</v>
      </c>
      <c r="F19" s="31">
        <v>58.5</v>
      </c>
      <c r="G19" s="31">
        <v>57.9</v>
      </c>
      <c r="H19" s="32">
        <v>57.6</v>
      </c>
      <c r="I19" s="33">
        <v>55.8</v>
      </c>
      <c r="J19" s="17">
        <v>157.1</v>
      </c>
      <c r="K19" s="17">
        <v>408</v>
      </c>
      <c r="L19" s="31">
        <v>35.5</v>
      </c>
      <c r="M19" s="31">
        <v>35.200000000000003</v>
      </c>
      <c r="N19" s="34">
        <v>34.799999999999997</v>
      </c>
      <c r="O19" s="84">
        <v>334</v>
      </c>
      <c r="P19" s="18">
        <v>335</v>
      </c>
      <c r="Q19" s="13">
        <v>136.19999999999999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5.8070000000000004</v>
      </c>
      <c r="C23" s="219">
        <v>8.5749999999999993</v>
      </c>
      <c r="D23" s="220"/>
      <c r="E23" s="221"/>
      <c r="F23" s="26">
        <v>6.4420000000000002</v>
      </c>
      <c r="G23" s="9">
        <v>7.4980000000000002</v>
      </c>
      <c r="H23" s="219">
        <v>6.2919999999999998</v>
      </c>
      <c r="I23" s="220"/>
      <c r="J23" s="221"/>
      <c r="K23" s="7" t="s">
        <v>15</v>
      </c>
      <c r="L23" s="9">
        <v>31.376000000000001</v>
      </c>
      <c r="M23" s="9">
        <v>29.129000000000001</v>
      </c>
      <c r="N23" s="9">
        <v>35.084000000000003</v>
      </c>
      <c r="O23" s="219">
        <v>41.494999999999997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25</v>
      </c>
      <c r="E25" s="13">
        <v>25</v>
      </c>
      <c r="F25" s="7">
        <v>800</v>
      </c>
      <c r="G25" s="8">
        <v>1000</v>
      </c>
      <c r="H25" s="8">
        <v>15</v>
      </c>
      <c r="I25" s="8">
        <v>15</v>
      </c>
      <c r="J25" s="37">
        <v>15</v>
      </c>
      <c r="K25" s="7" t="s">
        <v>15</v>
      </c>
      <c r="L25" s="8" t="s">
        <v>288</v>
      </c>
      <c r="M25" s="8">
        <v>3000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57.5</v>
      </c>
      <c r="C26" s="31">
        <v>48.8</v>
      </c>
      <c r="D26" s="31">
        <v>48.5</v>
      </c>
      <c r="E26" s="32">
        <v>47.9</v>
      </c>
      <c r="F26" s="38">
        <v>273</v>
      </c>
      <c r="G26" s="17">
        <v>268</v>
      </c>
      <c r="H26" s="31">
        <v>37.799999999999997</v>
      </c>
      <c r="I26" s="31">
        <v>38.299999999999997</v>
      </c>
      <c r="J26" s="34">
        <v>36.200000000000003</v>
      </c>
      <c r="K26" s="16" t="s">
        <v>34</v>
      </c>
      <c r="L26" s="39" t="s">
        <v>269</v>
      </c>
      <c r="M26" s="16">
        <v>1409</v>
      </c>
      <c r="N26" s="39">
        <v>455</v>
      </c>
      <c r="O26" s="31">
        <v>28.1</v>
      </c>
      <c r="P26" s="31">
        <v>27.7</v>
      </c>
      <c r="Q26" s="32">
        <v>27.4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14.901999999999999</v>
      </c>
      <c r="C30" s="9">
        <v>20.097000000000001</v>
      </c>
      <c r="D30" s="9">
        <v>23.623000000000001</v>
      </c>
      <c r="E30" s="219">
        <v>22.978000000000002</v>
      </c>
      <c r="F30" s="221"/>
      <c r="G30" s="26">
        <v>12.074999999999999</v>
      </c>
      <c r="H30" s="9">
        <v>14.664999999999999</v>
      </c>
      <c r="I30" s="9">
        <v>24.85</v>
      </c>
      <c r="J30" s="219">
        <v>28.68</v>
      </c>
      <c r="K30" s="220"/>
      <c r="L30" s="221"/>
      <c r="M30" s="26">
        <v>1.0780000000000001</v>
      </c>
      <c r="N30" s="9">
        <v>4.7450000000000001</v>
      </c>
      <c r="O30" s="219">
        <v>5.1340000000000003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20</v>
      </c>
      <c r="E32" s="8">
        <v>10</v>
      </c>
      <c r="F32" s="37">
        <v>12</v>
      </c>
      <c r="G32" s="7">
        <v>10</v>
      </c>
      <c r="H32" s="8">
        <v>900</v>
      </c>
      <c r="I32" s="8">
        <v>4500</v>
      </c>
      <c r="J32" s="8">
        <v>15</v>
      </c>
      <c r="K32" s="8">
        <v>15</v>
      </c>
      <c r="L32" s="13">
        <v>15</v>
      </c>
      <c r="M32" s="7">
        <v>500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120</v>
      </c>
      <c r="C33" s="17">
        <v>109.5</v>
      </c>
      <c r="D33" s="20">
        <v>47.1</v>
      </c>
      <c r="E33" s="20">
        <v>29.8</v>
      </c>
      <c r="F33" s="43">
        <v>34.1</v>
      </c>
      <c r="G33" s="33">
        <v>48.5</v>
      </c>
      <c r="H33" s="16">
        <v>455</v>
      </c>
      <c r="I33" s="16">
        <v>1764</v>
      </c>
      <c r="J33" s="16">
        <v>39.700000000000003</v>
      </c>
      <c r="K33" s="20">
        <v>39.200000000000003</v>
      </c>
      <c r="L33" s="44">
        <v>40.1</v>
      </c>
      <c r="M33" s="20">
        <v>205</v>
      </c>
      <c r="N33" s="20">
        <v>81.7</v>
      </c>
      <c r="O33" s="17">
        <v>113.8</v>
      </c>
      <c r="P33" s="17">
        <v>115.1</v>
      </c>
      <c r="Q33" s="45">
        <v>118.2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19.488</v>
      </c>
      <c r="C37" s="96">
        <v>23.120999999999999</v>
      </c>
      <c r="D37" s="97">
        <v>24.989000000000001</v>
      </c>
      <c r="E37" s="9">
        <v>25.463000000000001</v>
      </c>
      <c r="F37" s="9">
        <v>27.712</v>
      </c>
      <c r="G37" s="219">
        <v>37.659999999999997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2000</v>
      </c>
      <c r="F39" s="8">
        <v>2500</v>
      </c>
      <c r="G39" s="8">
        <v>1400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1412</v>
      </c>
      <c r="E40" s="16">
        <v>924</v>
      </c>
      <c r="F40" s="16">
        <v>1586</v>
      </c>
      <c r="G40" s="16">
        <v>489</v>
      </c>
      <c r="H40" s="16">
        <v>612</v>
      </c>
      <c r="I40" s="16">
        <v>723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15.731</v>
      </c>
      <c r="C44" s="90">
        <v>22.821999999999999</v>
      </c>
      <c r="D44" s="9">
        <v>27.524999999999999</v>
      </c>
      <c r="E44" s="9">
        <v>28.652000000000001</v>
      </c>
      <c r="F44" s="9">
        <v>28.71</v>
      </c>
      <c r="G44" s="219" t="s">
        <v>139</v>
      </c>
      <c r="H44" s="220"/>
      <c r="I44" s="221"/>
      <c r="J44" s="26">
        <v>4.9560000000000004</v>
      </c>
      <c r="K44" s="9">
        <v>10.853999999999999</v>
      </c>
      <c r="L44" s="219">
        <v>17.728000000000002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380</v>
      </c>
      <c r="D46" s="8">
        <v>6000</v>
      </c>
      <c r="E46" s="8">
        <v>5000</v>
      </c>
      <c r="F46" s="8">
        <v>800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275</v>
      </c>
      <c r="C47" s="39">
        <v>298</v>
      </c>
      <c r="D47" s="16">
        <v>2720</v>
      </c>
      <c r="E47" s="16">
        <v>2480</v>
      </c>
      <c r="F47" s="16">
        <v>433</v>
      </c>
      <c r="G47" s="16" t="s">
        <v>139</v>
      </c>
      <c r="H47" s="16" t="s">
        <v>139</v>
      </c>
      <c r="I47" s="47" t="s">
        <v>139</v>
      </c>
      <c r="J47" s="33">
        <v>66.5</v>
      </c>
      <c r="K47" s="43">
        <v>51.5</v>
      </c>
      <c r="L47" s="20">
        <v>48.5</v>
      </c>
      <c r="M47" s="16">
        <v>48.1</v>
      </c>
      <c r="N47" s="44">
        <v>47.6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11.101000000000001</v>
      </c>
      <c r="D51" s="220"/>
      <c r="E51" s="221"/>
      <c r="F51" s="222">
        <v>13.208</v>
      </c>
      <c r="G51" s="220"/>
      <c r="H51" s="223"/>
      <c r="I51" s="219">
        <v>6.0540000000000003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200</v>
      </c>
      <c r="E53" s="50" t="s">
        <v>139</v>
      </c>
      <c r="F53" s="164" t="s">
        <v>139</v>
      </c>
      <c r="G53" s="8">
        <v>250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102.5</v>
      </c>
      <c r="D54" s="106">
        <v>151.1</v>
      </c>
      <c r="E54" s="53" t="s">
        <v>139</v>
      </c>
      <c r="F54" s="165" t="s">
        <v>139</v>
      </c>
      <c r="G54" s="17">
        <v>126.9</v>
      </c>
      <c r="H54" s="85">
        <v>127.3</v>
      </c>
      <c r="I54" s="31">
        <v>46.4</v>
      </c>
      <c r="J54" s="54">
        <v>46.3</v>
      </c>
      <c r="K54" s="32">
        <v>46.1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42555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15.378</v>
      </c>
      <c r="E9" s="219">
        <v>14.834</v>
      </c>
      <c r="F9" s="220"/>
      <c r="G9" s="221"/>
      <c r="H9" s="7" t="s">
        <v>15</v>
      </c>
      <c r="I9" s="8" t="s">
        <v>15</v>
      </c>
      <c r="J9" s="9">
        <v>11.632</v>
      </c>
      <c r="K9" s="219">
        <v>13.888999999999999</v>
      </c>
      <c r="L9" s="220"/>
      <c r="M9" s="221"/>
      <c r="N9" s="7" t="s">
        <v>15</v>
      </c>
      <c r="O9" s="9">
        <v>16.196000000000002</v>
      </c>
      <c r="P9" s="219">
        <v>23.963000000000001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250</v>
      </c>
      <c r="L11" s="8">
        <v>280</v>
      </c>
      <c r="M11" s="13">
        <v>280</v>
      </c>
      <c r="N11" s="7" t="s">
        <v>15</v>
      </c>
      <c r="O11" s="8">
        <v>140</v>
      </c>
      <c r="P11" s="8">
        <v>50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169.3</v>
      </c>
      <c r="E12" s="18">
        <v>306</v>
      </c>
      <c r="F12" s="18">
        <v>377</v>
      </c>
      <c r="G12" s="19" t="s">
        <v>139</v>
      </c>
      <c r="H12" s="15" t="s">
        <v>34</v>
      </c>
      <c r="I12" s="16" t="s">
        <v>34</v>
      </c>
      <c r="J12" s="20">
        <v>95.8</v>
      </c>
      <c r="K12" s="18">
        <v>138.9</v>
      </c>
      <c r="L12" s="18">
        <v>141.19999999999999</v>
      </c>
      <c r="M12" s="19">
        <v>141.6</v>
      </c>
      <c r="N12" s="15" t="s">
        <v>34</v>
      </c>
      <c r="O12" s="20">
        <v>103.1</v>
      </c>
      <c r="P12" s="17">
        <v>61.7</v>
      </c>
      <c r="Q12" s="17">
        <v>167.3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3.4980000000000002</v>
      </c>
      <c r="C16" s="9">
        <v>10.263</v>
      </c>
      <c r="D16" s="8" t="s">
        <v>15</v>
      </c>
      <c r="E16" s="9">
        <v>22.047999999999998</v>
      </c>
      <c r="F16" s="219">
        <v>22.007000000000001</v>
      </c>
      <c r="G16" s="220"/>
      <c r="H16" s="221"/>
      <c r="I16" s="26">
        <v>5.891</v>
      </c>
      <c r="J16" s="9">
        <v>15.507999999999999</v>
      </c>
      <c r="K16" s="9">
        <v>19.384</v>
      </c>
      <c r="L16" s="227">
        <v>19.678999999999998</v>
      </c>
      <c r="M16" s="228"/>
      <c r="N16" s="229"/>
      <c r="O16" s="222">
        <v>14.023</v>
      </c>
      <c r="P16" s="223"/>
      <c r="Q16" s="27">
        <v>11.996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40</v>
      </c>
      <c r="C18" s="8">
        <v>25</v>
      </c>
      <c r="D18" s="8" t="s">
        <v>15</v>
      </c>
      <c r="E18" s="8">
        <v>2200</v>
      </c>
      <c r="F18" s="8">
        <v>100</v>
      </c>
      <c r="G18" s="8">
        <v>100</v>
      </c>
      <c r="H18" s="13">
        <v>100</v>
      </c>
      <c r="I18" s="7">
        <v>12</v>
      </c>
      <c r="J18" s="8">
        <v>250</v>
      </c>
      <c r="K18" s="8">
        <v>1500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38.5</v>
      </c>
      <c r="C19" s="20">
        <v>62.8</v>
      </c>
      <c r="D19" s="16" t="s">
        <v>139</v>
      </c>
      <c r="E19" s="17">
        <v>623</v>
      </c>
      <c r="F19" s="31">
        <v>54.9</v>
      </c>
      <c r="G19" s="31">
        <v>54.2</v>
      </c>
      <c r="H19" s="32">
        <v>53.7</v>
      </c>
      <c r="I19" s="33">
        <v>77.900000000000006</v>
      </c>
      <c r="J19" s="17">
        <v>158.69999999999999</v>
      </c>
      <c r="K19" s="17">
        <v>439</v>
      </c>
      <c r="L19" s="31">
        <v>35.1</v>
      </c>
      <c r="M19" s="31">
        <v>36.799999999999997</v>
      </c>
      <c r="N19" s="34">
        <v>38.4</v>
      </c>
      <c r="O19" s="84">
        <v>289</v>
      </c>
      <c r="P19" s="18">
        <v>302</v>
      </c>
      <c r="Q19" s="13">
        <v>133.5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5.3220000000000001</v>
      </c>
      <c r="C23" s="219">
        <v>8.202</v>
      </c>
      <c r="D23" s="220"/>
      <c r="E23" s="221"/>
      <c r="F23" s="26">
        <v>6.5609999999999999</v>
      </c>
      <c r="G23" s="9">
        <v>7.6040000000000001</v>
      </c>
      <c r="H23" s="219">
        <v>6.2839999999999998</v>
      </c>
      <c r="I23" s="220"/>
      <c r="J23" s="221"/>
      <c r="K23" s="7" t="s">
        <v>15</v>
      </c>
      <c r="L23" s="9">
        <v>31.462</v>
      </c>
      <c r="M23" s="9">
        <v>29.64</v>
      </c>
      <c r="N23" s="9">
        <v>34.994999999999997</v>
      </c>
      <c r="O23" s="219">
        <v>41.103999999999999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25</v>
      </c>
      <c r="E25" s="13">
        <v>25</v>
      </c>
      <c r="F25" s="7">
        <v>800</v>
      </c>
      <c r="G25" s="8">
        <v>1000</v>
      </c>
      <c r="H25" s="8">
        <v>20</v>
      </c>
      <c r="I25" s="8">
        <v>20</v>
      </c>
      <c r="J25" s="37">
        <v>20</v>
      </c>
      <c r="K25" s="7" t="s">
        <v>15</v>
      </c>
      <c r="L25" s="8" t="s">
        <v>288</v>
      </c>
      <c r="M25" s="8">
        <v>3800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52.2</v>
      </c>
      <c r="C26" s="31">
        <v>49.4</v>
      </c>
      <c r="D26" s="31">
        <v>48.2</v>
      </c>
      <c r="E26" s="32">
        <v>48</v>
      </c>
      <c r="F26" s="38">
        <v>252</v>
      </c>
      <c r="G26" s="17">
        <v>270</v>
      </c>
      <c r="H26" s="31">
        <v>37.700000000000003</v>
      </c>
      <c r="I26" s="31">
        <v>36.9</v>
      </c>
      <c r="J26" s="34">
        <v>35.6</v>
      </c>
      <c r="K26" s="16" t="s">
        <v>34</v>
      </c>
      <c r="L26" s="39" t="s">
        <v>269</v>
      </c>
      <c r="M26" s="16">
        <v>1815</v>
      </c>
      <c r="N26" s="39">
        <v>581</v>
      </c>
      <c r="O26" s="31">
        <v>29.2</v>
      </c>
      <c r="P26" s="31">
        <v>28.4</v>
      </c>
      <c r="Q26" s="32">
        <v>28.2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15.23</v>
      </c>
      <c r="C30" s="9">
        <v>20.163</v>
      </c>
      <c r="D30" s="9">
        <v>23.675999999999998</v>
      </c>
      <c r="E30" s="219">
        <v>22.946000000000002</v>
      </c>
      <c r="F30" s="221"/>
      <c r="G30" s="26">
        <v>12.013</v>
      </c>
      <c r="H30" s="9">
        <v>14.516999999999999</v>
      </c>
      <c r="I30" s="9">
        <v>24.463000000000001</v>
      </c>
      <c r="J30" s="219">
        <v>28.132000000000001</v>
      </c>
      <c r="K30" s="220"/>
      <c r="L30" s="221"/>
      <c r="M30" s="26">
        <v>0.74099999999999999</v>
      </c>
      <c r="N30" s="9">
        <v>3.609</v>
      </c>
      <c r="O30" s="219">
        <v>4.8890000000000002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10</v>
      </c>
      <c r="H32" s="8">
        <v>1000</v>
      </c>
      <c r="I32" s="8">
        <v>4500</v>
      </c>
      <c r="J32" s="8">
        <v>12</v>
      </c>
      <c r="K32" s="8">
        <v>12</v>
      </c>
      <c r="L32" s="13">
        <v>12</v>
      </c>
      <c r="M32" s="7">
        <v>800</v>
      </c>
      <c r="N32" s="8">
        <v>150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103.3</v>
      </c>
      <c r="C33" s="17">
        <v>99.9</v>
      </c>
      <c r="D33" s="20">
        <v>43.2</v>
      </c>
      <c r="E33" s="20">
        <v>33.1</v>
      </c>
      <c r="F33" s="43">
        <v>32.5</v>
      </c>
      <c r="G33" s="33">
        <v>48.8</v>
      </c>
      <c r="H33" s="16">
        <v>518</v>
      </c>
      <c r="I33" s="16">
        <v>1792</v>
      </c>
      <c r="J33" s="16">
        <v>37.9</v>
      </c>
      <c r="K33" s="20">
        <v>38.1</v>
      </c>
      <c r="L33" s="44">
        <v>37.9</v>
      </c>
      <c r="M33" s="20">
        <v>300</v>
      </c>
      <c r="N33" s="20">
        <v>74.400000000000006</v>
      </c>
      <c r="O33" s="17">
        <v>115.3</v>
      </c>
      <c r="P33" s="17">
        <v>116.4</v>
      </c>
      <c r="Q33" s="45">
        <v>119.3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19.675000000000001</v>
      </c>
      <c r="C37" s="96">
        <v>23.314</v>
      </c>
      <c r="D37" s="97">
        <v>25.077999999999999</v>
      </c>
      <c r="E37" s="9">
        <v>25.783999999999999</v>
      </c>
      <c r="F37" s="9">
        <v>27.742999999999999</v>
      </c>
      <c r="G37" s="219">
        <v>37.758000000000003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2400</v>
      </c>
      <c r="F39" s="8">
        <v>3000</v>
      </c>
      <c r="G39" s="8">
        <v>1500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1620</v>
      </c>
      <c r="E40" s="16">
        <v>1159</v>
      </c>
      <c r="F40" s="16">
        <v>1669</v>
      </c>
      <c r="G40" s="16">
        <v>539</v>
      </c>
      <c r="H40" s="16">
        <v>624</v>
      </c>
      <c r="I40" s="16">
        <v>709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16.015000000000001</v>
      </c>
      <c r="C44" s="90">
        <v>22.649000000000001</v>
      </c>
      <c r="D44" s="9">
        <v>27.773</v>
      </c>
      <c r="E44" s="9">
        <v>28.577999999999999</v>
      </c>
      <c r="F44" s="9">
        <v>28.866</v>
      </c>
      <c r="G44" s="219" t="s">
        <v>139</v>
      </c>
      <c r="H44" s="220"/>
      <c r="I44" s="221"/>
      <c r="J44" s="26">
        <v>4.9420000000000002</v>
      </c>
      <c r="K44" s="9">
        <v>10.757</v>
      </c>
      <c r="L44" s="219">
        <v>15.68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700</v>
      </c>
      <c r="C46" s="8">
        <v>800</v>
      </c>
      <c r="D46" s="8">
        <v>6000</v>
      </c>
      <c r="E46" s="8">
        <v>5500</v>
      </c>
      <c r="F46" s="8">
        <v>1100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366</v>
      </c>
      <c r="C47" s="39">
        <v>389</v>
      </c>
      <c r="D47" s="16">
        <v>2830</v>
      </c>
      <c r="E47" s="16">
        <v>2550</v>
      </c>
      <c r="F47" s="16">
        <v>639</v>
      </c>
      <c r="G47" s="16" t="s">
        <v>139</v>
      </c>
      <c r="H47" s="16" t="s">
        <v>139</v>
      </c>
      <c r="I47" s="47" t="s">
        <v>139</v>
      </c>
      <c r="J47" s="33">
        <v>64.3</v>
      </c>
      <c r="K47" s="43">
        <v>52</v>
      </c>
      <c r="L47" s="20">
        <v>48.7</v>
      </c>
      <c r="M47" s="16">
        <v>47.9</v>
      </c>
      <c r="N47" s="44">
        <v>46.8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10.148</v>
      </c>
      <c r="D51" s="220"/>
      <c r="E51" s="221"/>
      <c r="F51" s="222">
        <v>13.397</v>
      </c>
      <c r="G51" s="220"/>
      <c r="H51" s="223"/>
      <c r="I51" s="219">
        <v>6.0890000000000004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200</v>
      </c>
      <c r="E53" s="50" t="s">
        <v>139</v>
      </c>
      <c r="F53" s="164">
        <v>280</v>
      </c>
      <c r="G53" s="8">
        <v>280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106.1</v>
      </c>
      <c r="D54" s="106">
        <v>148.9</v>
      </c>
      <c r="E54" s="53" t="s">
        <v>139</v>
      </c>
      <c r="F54" s="165">
        <v>129.9</v>
      </c>
      <c r="G54" s="17">
        <v>131.6</v>
      </c>
      <c r="H54" s="85">
        <v>132.80000000000001</v>
      </c>
      <c r="I54" s="31">
        <v>46.2</v>
      </c>
      <c r="J54" s="54">
        <v>45.9</v>
      </c>
      <c r="K54" s="32">
        <v>45.9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22" workbookViewId="0">
      <selection activeCell="B54" sqref="B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42374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14.821</v>
      </c>
      <c r="E9" s="219">
        <v>16.516999999999999</v>
      </c>
      <c r="F9" s="220"/>
      <c r="G9" s="221"/>
      <c r="H9" s="7" t="s">
        <v>15</v>
      </c>
      <c r="I9" s="8" t="s">
        <v>15</v>
      </c>
      <c r="J9" s="9">
        <v>12.544</v>
      </c>
      <c r="K9" s="219">
        <v>17.858000000000001</v>
      </c>
      <c r="L9" s="220"/>
      <c r="M9" s="221"/>
      <c r="N9" s="7" t="s">
        <v>15</v>
      </c>
      <c r="O9" s="9">
        <v>16.347999999999999</v>
      </c>
      <c r="P9" s="219">
        <v>23.728999999999999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100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50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207</v>
      </c>
      <c r="E12" s="18">
        <v>348</v>
      </c>
      <c r="F12" s="18">
        <v>328</v>
      </c>
      <c r="G12" s="19" t="s">
        <v>139</v>
      </c>
      <c r="H12" s="15" t="s">
        <v>34</v>
      </c>
      <c r="I12" s="16" t="s">
        <v>34</v>
      </c>
      <c r="J12" s="20">
        <v>98.9</v>
      </c>
      <c r="K12" s="18">
        <v>152.4</v>
      </c>
      <c r="L12" s="18">
        <v>163.30000000000001</v>
      </c>
      <c r="M12" s="19">
        <v>165</v>
      </c>
      <c r="N12" s="15" t="s">
        <v>34</v>
      </c>
      <c r="O12" s="20">
        <v>107.7</v>
      </c>
      <c r="P12" s="17">
        <v>69.3</v>
      </c>
      <c r="Q12" s="17">
        <v>187.6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3.9910000000000001</v>
      </c>
      <c r="C16" s="9">
        <v>10.042999999999999</v>
      </c>
      <c r="D16" s="8" t="s">
        <v>15</v>
      </c>
      <c r="E16" s="9">
        <v>21.684999999999999</v>
      </c>
      <c r="F16" s="219">
        <v>24.238</v>
      </c>
      <c r="G16" s="220"/>
      <c r="H16" s="221"/>
      <c r="I16" s="26">
        <v>7.98</v>
      </c>
      <c r="J16" s="9">
        <v>16.347000000000001</v>
      </c>
      <c r="K16" s="9">
        <v>20.893999999999998</v>
      </c>
      <c r="L16" s="227">
        <v>20.55</v>
      </c>
      <c r="M16" s="228"/>
      <c r="N16" s="229"/>
      <c r="O16" s="222">
        <v>15.176</v>
      </c>
      <c r="P16" s="223"/>
      <c r="Q16" s="27">
        <v>13.125999999999999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30</v>
      </c>
      <c r="C18" s="8">
        <v>15</v>
      </c>
      <c r="D18" s="8" t="s">
        <v>15</v>
      </c>
      <c r="E18" s="8">
        <v>2300</v>
      </c>
      <c r="F18" s="8">
        <v>25</v>
      </c>
      <c r="G18" s="8">
        <v>25</v>
      </c>
      <c r="H18" s="13">
        <v>30</v>
      </c>
      <c r="I18" s="7">
        <v>12</v>
      </c>
      <c r="J18" s="8">
        <v>300</v>
      </c>
      <c r="K18" s="8">
        <v>1600</v>
      </c>
      <c r="L18" s="8">
        <v>12</v>
      </c>
      <c r="M18" s="8">
        <v>12</v>
      </c>
      <c r="N18" s="8">
        <v>12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47.7</v>
      </c>
      <c r="C19" s="20">
        <v>72.3</v>
      </c>
      <c r="D19" s="16" t="s">
        <v>139</v>
      </c>
      <c r="E19" s="17">
        <v>670</v>
      </c>
      <c r="F19" s="31">
        <v>37.799999999999997</v>
      </c>
      <c r="G19" s="31">
        <v>37.9</v>
      </c>
      <c r="H19" s="32">
        <v>38.1</v>
      </c>
      <c r="I19" s="33">
        <v>94</v>
      </c>
      <c r="J19" s="17">
        <v>210</v>
      </c>
      <c r="K19" s="17">
        <v>510</v>
      </c>
      <c r="L19" s="31">
        <v>38.1</v>
      </c>
      <c r="M19" s="31">
        <v>37.1</v>
      </c>
      <c r="N19" s="34">
        <v>36.799999999999997</v>
      </c>
      <c r="O19" s="84">
        <v>320</v>
      </c>
      <c r="P19" s="18">
        <v>331</v>
      </c>
      <c r="Q19" s="13">
        <v>141.30000000000001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6.6740000000000004</v>
      </c>
      <c r="C23" s="219">
        <v>9.0890000000000004</v>
      </c>
      <c r="D23" s="220"/>
      <c r="E23" s="221"/>
      <c r="F23" s="26">
        <v>6.6639999999999997</v>
      </c>
      <c r="G23" s="9">
        <v>7.6529999999999996</v>
      </c>
      <c r="H23" s="219">
        <v>6.6769999999999996</v>
      </c>
      <c r="I23" s="220"/>
      <c r="J23" s="221"/>
      <c r="K23" s="7" t="s">
        <v>15</v>
      </c>
      <c r="L23" s="9">
        <v>30.302</v>
      </c>
      <c r="M23" s="9">
        <v>28.649000000000001</v>
      </c>
      <c r="N23" s="9">
        <v>34.29</v>
      </c>
      <c r="O23" s="219">
        <v>40.591999999999999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1400</v>
      </c>
      <c r="G25" s="8">
        <v>800</v>
      </c>
      <c r="H25" s="8">
        <v>15</v>
      </c>
      <c r="I25" s="8">
        <v>15</v>
      </c>
      <c r="J25" s="37">
        <v>20</v>
      </c>
      <c r="K25" s="7" t="s">
        <v>15</v>
      </c>
      <c r="L25" s="8">
        <v>1000</v>
      </c>
      <c r="M25" s="8">
        <v>4000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74.599999999999994</v>
      </c>
      <c r="C26" s="31">
        <v>47.8</v>
      </c>
      <c r="D26" s="31">
        <v>48.4</v>
      </c>
      <c r="E26" s="32">
        <v>48.1</v>
      </c>
      <c r="F26" s="38">
        <v>484</v>
      </c>
      <c r="G26" s="17">
        <v>272</v>
      </c>
      <c r="H26" s="31">
        <v>41.6</v>
      </c>
      <c r="I26" s="31">
        <v>41.5</v>
      </c>
      <c r="J26" s="34">
        <v>42.4</v>
      </c>
      <c r="K26" s="16" t="s">
        <v>34</v>
      </c>
      <c r="L26" s="20">
        <v>398</v>
      </c>
      <c r="M26" s="16">
        <v>2180</v>
      </c>
      <c r="N26" s="39">
        <v>608</v>
      </c>
      <c r="O26" s="31">
        <v>30.4</v>
      </c>
      <c r="P26" s="31">
        <v>29.6</v>
      </c>
      <c r="Q26" s="32">
        <v>28.9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14.81</v>
      </c>
      <c r="C30" s="9">
        <v>20.096</v>
      </c>
      <c r="D30" s="9">
        <v>23.616</v>
      </c>
      <c r="E30" s="219">
        <v>23.538</v>
      </c>
      <c r="F30" s="221"/>
      <c r="G30" s="26">
        <v>11.746</v>
      </c>
      <c r="H30" s="9">
        <v>14.526999999999999</v>
      </c>
      <c r="I30" s="9">
        <v>25.023</v>
      </c>
      <c r="J30" s="219">
        <v>29.042000000000002</v>
      </c>
      <c r="K30" s="220"/>
      <c r="L30" s="221"/>
      <c r="M30" s="26">
        <v>3.355</v>
      </c>
      <c r="N30" s="9">
        <v>4.2069999999999999</v>
      </c>
      <c r="O30" s="219">
        <v>6.702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10</v>
      </c>
      <c r="E32" s="8">
        <v>8</v>
      </c>
      <c r="F32" s="37">
        <v>8</v>
      </c>
      <c r="G32" s="7">
        <v>30</v>
      </c>
      <c r="H32" s="8">
        <v>900</v>
      </c>
      <c r="I32" s="8">
        <v>4500</v>
      </c>
      <c r="J32" s="8">
        <v>20</v>
      </c>
      <c r="K32" s="8">
        <v>20</v>
      </c>
      <c r="L32" s="13">
        <v>20</v>
      </c>
      <c r="M32" s="7">
        <v>250</v>
      </c>
      <c r="N32" s="8">
        <v>100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33</v>
      </c>
      <c r="B33" s="15">
        <v>125.8</v>
      </c>
      <c r="C33" s="17">
        <v>117.3</v>
      </c>
      <c r="D33" s="20">
        <v>48.8</v>
      </c>
      <c r="E33" s="20">
        <v>35</v>
      </c>
      <c r="F33" s="43">
        <v>34.4</v>
      </c>
      <c r="G33" s="33">
        <v>73.2</v>
      </c>
      <c r="H33" s="16">
        <v>494</v>
      </c>
      <c r="I33" s="16">
        <v>2100</v>
      </c>
      <c r="J33" s="16">
        <v>40.299999999999997</v>
      </c>
      <c r="K33" s="20">
        <v>41.1</v>
      </c>
      <c r="L33" s="44">
        <v>42.6</v>
      </c>
      <c r="M33" s="20">
        <v>126</v>
      </c>
      <c r="N33" s="20">
        <v>81.900000000000006</v>
      </c>
      <c r="O33" s="17">
        <v>116.5</v>
      </c>
      <c r="P33" s="17">
        <v>117.8</v>
      </c>
      <c r="Q33" s="45">
        <v>118.3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19.257000000000001</v>
      </c>
      <c r="C37" s="96">
        <v>23.696999999999999</v>
      </c>
      <c r="D37" s="97">
        <v>27.126000000000001</v>
      </c>
      <c r="E37" s="9">
        <v>28.5</v>
      </c>
      <c r="F37" s="9">
        <v>28.05</v>
      </c>
      <c r="G37" s="219">
        <v>38.688000000000002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 t="s">
        <v>257</v>
      </c>
      <c r="C39" s="8" t="s">
        <v>258</v>
      </c>
      <c r="D39" s="8">
        <v>3000</v>
      </c>
      <c r="E39" s="8">
        <v>1400</v>
      </c>
      <c r="F39" s="8">
        <v>3000</v>
      </c>
      <c r="G39" s="8">
        <v>1600</v>
      </c>
      <c r="H39" s="8">
        <v>2000</v>
      </c>
      <c r="I39" s="8">
        <v>2500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1114</v>
      </c>
      <c r="C40" s="16">
        <v>117.3</v>
      </c>
      <c r="D40" s="16">
        <v>1602</v>
      </c>
      <c r="E40" s="16">
        <v>1549</v>
      </c>
      <c r="F40" s="16">
        <v>1789</v>
      </c>
      <c r="G40" s="16">
        <v>673</v>
      </c>
      <c r="H40" s="16">
        <v>808</v>
      </c>
      <c r="I40" s="16">
        <v>1048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17.876999999999999</v>
      </c>
      <c r="C44" s="90">
        <v>23.760999999999999</v>
      </c>
      <c r="D44" s="9">
        <v>27.373999999999999</v>
      </c>
      <c r="E44" s="9">
        <v>28.484000000000002</v>
      </c>
      <c r="F44" s="9">
        <v>28</v>
      </c>
      <c r="G44" s="219" t="s">
        <v>139</v>
      </c>
      <c r="H44" s="220"/>
      <c r="I44" s="221"/>
      <c r="J44" s="26">
        <v>4.9400000000000004</v>
      </c>
      <c r="K44" s="9">
        <v>10.965999999999999</v>
      </c>
      <c r="L44" s="219">
        <v>16.076000000000001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1100</v>
      </c>
      <c r="C46" s="8">
        <v>1600</v>
      </c>
      <c r="D46" s="8">
        <v>7000</v>
      </c>
      <c r="E46" s="8">
        <v>5000</v>
      </c>
      <c r="F46" s="8">
        <v>1600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707</v>
      </c>
      <c r="C47" s="20">
        <v>853</v>
      </c>
      <c r="D47" s="16">
        <v>2940</v>
      </c>
      <c r="E47" s="16">
        <v>2710</v>
      </c>
      <c r="F47" s="16">
        <v>800</v>
      </c>
      <c r="G47" s="16" t="s">
        <v>139</v>
      </c>
      <c r="H47" s="16" t="s">
        <v>139</v>
      </c>
      <c r="I47" s="47" t="s">
        <v>139</v>
      </c>
      <c r="J47" s="33">
        <v>71.900000000000006</v>
      </c>
      <c r="K47" s="43">
        <v>56.4</v>
      </c>
      <c r="L47" s="20">
        <v>54.5</v>
      </c>
      <c r="M47" s="16">
        <v>55.5</v>
      </c>
      <c r="N47" s="44">
        <v>55.8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11.218999999999999</v>
      </c>
      <c r="D51" s="220"/>
      <c r="E51" s="221"/>
      <c r="F51" s="222">
        <v>16.306000000000001</v>
      </c>
      <c r="G51" s="220"/>
      <c r="H51" s="223"/>
      <c r="I51" s="219">
        <v>6.27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139</v>
      </c>
      <c r="F53" s="8">
        <v>300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166.9</v>
      </c>
      <c r="D54" s="52">
        <v>163.4</v>
      </c>
      <c r="E54" s="53" t="s">
        <v>139</v>
      </c>
      <c r="F54" s="17">
        <v>153.19999999999999</v>
      </c>
      <c r="G54" s="17">
        <v>153.69999999999999</v>
      </c>
      <c r="H54" s="85">
        <v>154.30000000000001</v>
      </c>
      <c r="I54" s="31">
        <v>48.2</v>
      </c>
      <c r="J54" s="54">
        <v>48.5</v>
      </c>
      <c r="K54" s="32">
        <v>47.1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>
      <c r="A56" s="1" t="s">
        <v>278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42562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14.420999999999999</v>
      </c>
      <c r="E9" s="219">
        <v>15.252000000000001</v>
      </c>
      <c r="F9" s="220"/>
      <c r="G9" s="221"/>
      <c r="H9" s="7" t="s">
        <v>15</v>
      </c>
      <c r="I9" s="8" t="s">
        <v>15</v>
      </c>
      <c r="J9" s="9">
        <v>11.7</v>
      </c>
      <c r="K9" s="219">
        <v>14.744999999999999</v>
      </c>
      <c r="L9" s="220"/>
      <c r="M9" s="221"/>
      <c r="N9" s="7" t="s">
        <v>15</v>
      </c>
      <c r="O9" s="9">
        <v>16.452999999999999</v>
      </c>
      <c r="P9" s="219">
        <v>23.768000000000001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750</v>
      </c>
      <c r="E11" s="8">
        <v>900</v>
      </c>
      <c r="F11" s="8">
        <v>1000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250</v>
      </c>
      <c r="L11" s="8">
        <v>250</v>
      </c>
      <c r="M11" s="13">
        <v>220</v>
      </c>
      <c r="N11" s="7" t="s">
        <v>15</v>
      </c>
      <c r="O11" s="8">
        <v>170</v>
      </c>
      <c r="P11" s="8">
        <v>150</v>
      </c>
      <c r="Q11" s="8">
        <v>100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187.3</v>
      </c>
      <c r="E12" s="18">
        <v>329</v>
      </c>
      <c r="F12" s="18">
        <v>389</v>
      </c>
      <c r="G12" s="19" t="s">
        <v>139</v>
      </c>
      <c r="H12" s="15" t="s">
        <v>34</v>
      </c>
      <c r="I12" s="16" t="s">
        <v>34</v>
      </c>
      <c r="J12" s="20">
        <v>97.5</v>
      </c>
      <c r="K12" s="18">
        <v>141.30000000000001</v>
      </c>
      <c r="L12" s="18">
        <v>144.19999999999999</v>
      </c>
      <c r="M12" s="19">
        <v>148.30000000000001</v>
      </c>
      <c r="N12" s="15" t="s">
        <v>34</v>
      </c>
      <c r="O12" s="20">
        <v>103.3</v>
      </c>
      <c r="P12" s="17">
        <v>87.1</v>
      </c>
      <c r="Q12" s="17">
        <v>80.2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3.4780000000000002</v>
      </c>
      <c r="C16" s="9">
        <v>10.17</v>
      </c>
      <c r="D16" s="8" t="s">
        <v>15</v>
      </c>
      <c r="E16" s="9">
        <v>21.707000000000001</v>
      </c>
      <c r="F16" s="219">
        <v>22.288</v>
      </c>
      <c r="G16" s="220"/>
      <c r="H16" s="221"/>
      <c r="I16" s="26">
        <v>8</v>
      </c>
      <c r="J16" s="9">
        <v>15.691000000000001</v>
      </c>
      <c r="K16" s="9">
        <v>19.75</v>
      </c>
      <c r="L16" s="227">
        <v>19.841999999999999</v>
      </c>
      <c r="M16" s="228"/>
      <c r="N16" s="229"/>
      <c r="O16" s="222">
        <v>14.257999999999999</v>
      </c>
      <c r="P16" s="223"/>
      <c r="Q16" s="27">
        <v>12.234999999999999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30</v>
      </c>
      <c r="D18" s="8" t="s">
        <v>15</v>
      </c>
      <c r="E18" s="8">
        <v>2200</v>
      </c>
      <c r="F18" s="8">
        <v>60</v>
      </c>
      <c r="G18" s="8">
        <v>60</v>
      </c>
      <c r="H18" s="13">
        <v>60</v>
      </c>
      <c r="I18" s="7">
        <v>20</v>
      </c>
      <c r="J18" s="8">
        <v>280</v>
      </c>
      <c r="K18" s="8">
        <v>1500</v>
      </c>
      <c r="L18" s="8">
        <v>15</v>
      </c>
      <c r="M18" s="8">
        <v>15</v>
      </c>
      <c r="N18" s="8">
        <v>15</v>
      </c>
      <c r="O18" s="7">
        <v>700</v>
      </c>
      <c r="P18" s="8">
        <v>700</v>
      </c>
      <c r="Q18" s="13">
        <v>170</v>
      </c>
    </row>
    <row r="19" spans="1:18" ht="11.25" customHeight="1" thickBot="1" x14ac:dyDescent="0.2">
      <c r="A19" s="14" t="s">
        <v>33</v>
      </c>
      <c r="B19" s="16">
        <v>32</v>
      </c>
      <c r="C19" s="20">
        <v>64.400000000000006</v>
      </c>
      <c r="D19" s="16" t="s">
        <v>139</v>
      </c>
      <c r="E19" s="17">
        <v>532</v>
      </c>
      <c r="F19" s="31">
        <v>45.1</v>
      </c>
      <c r="G19" s="31">
        <v>46.8</v>
      </c>
      <c r="H19" s="32">
        <v>45.5</v>
      </c>
      <c r="I19" s="33">
        <v>87.4</v>
      </c>
      <c r="J19" s="17">
        <v>164.6</v>
      </c>
      <c r="K19" s="17">
        <v>423</v>
      </c>
      <c r="L19" s="31">
        <v>37.299999999999997</v>
      </c>
      <c r="M19" s="31">
        <v>38.4</v>
      </c>
      <c r="N19" s="34">
        <v>39.700000000000003</v>
      </c>
      <c r="O19" s="84">
        <v>259</v>
      </c>
      <c r="P19" s="18">
        <v>261</v>
      </c>
      <c r="Q19" s="13">
        <v>125.1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5.9169999999999998</v>
      </c>
      <c r="C23" s="219">
        <v>8.4019999999999992</v>
      </c>
      <c r="D23" s="220"/>
      <c r="E23" s="221"/>
      <c r="F23" s="26">
        <v>6.4429999999999996</v>
      </c>
      <c r="G23" s="9">
        <v>7.5510000000000002</v>
      </c>
      <c r="H23" s="219">
        <v>6.2919999999999998</v>
      </c>
      <c r="I23" s="220"/>
      <c r="J23" s="221"/>
      <c r="K23" s="7" t="s">
        <v>15</v>
      </c>
      <c r="L23" s="9">
        <v>31.405999999999999</v>
      </c>
      <c r="M23" s="9">
        <v>29.079000000000001</v>
      </c>
      <c r="N23" s="9">
        <v>34.948999999999998</v>
      </c>
      <c r="O23" s="219">
        <v>41.179000000000002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25</v>
      </c>
      <c r="E25" s="13">
        <v>25</v>
      </c>
      <c r="F25" s="7">
        <v>1000</v>
      </c>
      <c r="G25" s="8">
        <v>750</v>
      </c>
      <c r="H25" s="8">
        <v>15</v>
      </c>
      <c r="I25" s="8">
        <v>20</v>
      </c>
      <c r="J25" s="37">
        <v>30</v>
      </c>
      <c r="K25" s="7" t="s">
        <v>15</v>
      </c>
      <c r="L25" s="8" t="s">
        <v>288</v>
      </c>
      <c r="M25" s="8">
        <v>3800</v>
      </c>
      <c r="N25" s="8">
        <v>3200</v>
      </c>
      <c r="O25" s="8">
        <v>12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55.5</v>
      </c>
      <c r="C26" s="31">
        <v>47.5</v>
      </c>
      <c r="D26" s="31">
        <v>47.8</v>
      </c>
      <c r="E26" s="32">
        <v>48.2</v>
      </c>
      <c r="F26" s="38">
        <v>325</v>
      </c>
      <c r="G26" s="17">
        <v>201</v>
      </c>
      <c r="H26" s="31">
        <v>36.4</v>
      </c>
      <c r="I26" s="31">
        <v>37.799999999999997</v>
      </c>
      <c r="J26" s="34">
        <v>39.9</v>
      </c>
      <c r="K26" s="16" t="s">
        <v>34</v>
      </c>
      <c r="L26" s="39" t="s">
        <v>269</v>
      </c>
      <c r="M26" s="16">
        <v>1705</v>
      </c>
      <c r="N26" s="39">
        <v>1046</v>
      </c>
      <c r="O26" s="31">
        <v>32</v>
      </c>
      <c r="P26" s="31">
        <v>30.7</v>
      </c>
      <c r="Q26" s="32">
        <v>29.9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14.739000000000001</v>
      </c>
      <c r="C30" s="9">
        <v>19.942</v>
      </c>
      <c r="D30" s="9">
        <v>23.594000000000001</v>
      </c>
      <c r="E30" s="219">
        <v>22.983000000000001</v>
      </c>
      <c r="F30" s="221"/>
      <c r="G30" s="26">
        <v>12.022</v>
      </c>
      <c r="H30" s="9">
        <v>14.574999999999999</v>
      </c>
      <c r="I30" s="9">
        <v>24.672999999999998</v>
      </c>
      <c r="J30" s="219">
        <v>28.419</v>
      </c>
      <c r="K30" s="220"/>
      <c r="L30" s="221"/>
      <c r="M30" s="26">
        <v>0.66400000000000003</v>
      </c>
      <c r="N30" s="9">
        <v>3.661</v>
      </c>
      <c r="O30" s="219">
        <v>5.2380000000000004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20</v>
      </c>
      <c r="E32" s="8">
        <v>8</v>
      </c>
      <c r="F32" s="37">
        <v>10</v>
      </c>
      <c r="G32" s="7">
        <v>12</v>
      </c>
      <c r="H32" s="8">
        <v>900</v>
      </c>
      <c r="I32" s="8">
        <v>3500</v>
      </c>
      <c r="J32" s="8">
        <v>15</v>
      </c>
      <c r="K32" s="8">
        <v>15</v>
      </c>
      <c r="L32" s="13">
        <v>20</v>
      </c>
      <c r="M32" s="7">
        <v>800</v>
      </c>
      <c r="N32" s="8">
        <v>130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119.5</v>
      </c>
      <c r="C33" s="17">
        <v>109.6</v>
      </c>
      <c r="D33" s="20">
        <v>44.7</v>
      </c>
      <c r="E33" s="20">
        <v>26.2</v>
      </c>
      <c r="F33" s="43">
        <v>29.8</v>
      </c>
      <c r="G33" s="33">
        <v>60.4</v>
      </c>
      <c r="H33" s="16">
        <v>374</v>
      </c>
      <c r="I33" s="16">
        <v>1876</v>
      </c>
      <c r="J33" s="16">
        <v>34.4</v>
      </c>
      <c r="K33" s="20">
        <v>36.6</v>
      </c>
      <c r="L33" s="44">
        <v>37.799999999999997</v>
      </c>
      <c r="M33" s="20">
        <v>303</v>
      </c>
      <c r="N33" s="20">
        <v>81.900000000000006</v>
      </c>
      <c r="O33" s="17">
        <v>113.2</v>
      </c>
      <c r="P33" s="17">
        <v>114.6</v>
      </c>
      <c r="Q33" s="45">
        <v>118.3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19.370999999999999</v>
      </c>
      <c r="C37" s="96">
        <v>23.131</v>
      </c>
      <c r="D37" s="97">
        <v>24.949000000000002</v>
      </c>
      <c r="E37" s="9">
        <v>25.521999999999998</v>
      </c>
      <c r="F37" s="9">
        <v>27.457999999999998</v>
      </c>
      <c r="G37" s="219">
        <v>37.512999999999998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2500</v>
      </c>
      <c r="F39" s="8">
        <v>4000</v>
      </c>
      <c r="G39" s="8">
        <v>1400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1501</v>
      </c>
      <c r="E40" s="16">
        <v>1219</v>
      </c>
      <c r="F40" s="16">
        <v>1544</v>
      </c>
      <c r="G40" s="16">
        <v>579</v>
      </c>
      <c r="H40" s="16">
        <v>645</v>
      </c>
      <c r="I40" s="16">
        <v>757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16.765000000000001</v>
      </c>
      <c r="C44" s="90">
        <v>22.062999999999999</v>
      </c>
      <c r="D44" s="9">
        <v>27.619</v>
      </c>
      <c r="E44" s="9">
        <v>28.646999999999998</v>
      </c>
      <c r="F44" s="9">
        <v>28.645</v>
      </c>
      <c r="G44" s="219" t="s">
        <v>139</v>
      </c>
      <c r="H44" s="220"/>
      <c r="I44" s="221"/>
      <c r="J44" s="26">
        <v>4.9290000000000003</v>
      </c>
      <c r="K44" s="9">
        <v>10.712</v>
      </c>
      <c r="L44" s="219">
        <v>15.551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400</v>
      </c>
      <c r="C46" s="8">
        <v>550</v>
      </c>
      <c r="D46" s="8">
        <v>6000</v>
      </c>
      <c r="E46" s="8">
        <v>4500</v>
      </c>
      <c r="F46" s="8">
        <v>900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315</v>
      </c>
      <c r="C47" s="39">
        <v>372</v>
      </c>
      <c r="D47" s="16">
        <v>2640</v>
      </c>
      <c r="E47" s="16">
        <v>2380</v>
      </c>
      <c r="F47" s="16">
        <v>463</v>
      </c>
      <c r="G47" s="16" t="s">
        <v>139</v>
      </c>
      <c r="H47" s="16" t="s">
        <v>139</v>
      </c>
      <c r="I47" s="47" t="s">
        <v>139</v>
      </c>
      <c r="J47" s="33">
        <v>64.5</v>
      </c>
      <c r="K47" s="43">
        <v>52.8</v>
      </c>
      <c r="L47" s="20">
        <v>48.1</v>
      </c>
      <c r="M47" s="16">
        <v>49.4</v>
      </c>
      <c r="N47" s="44">
        <v>50.4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10.433</v>
      </c>
      <c r="D51" s="220"/>
      <c r="E51" s="221"/>
      <c r="F51" s="222">
        <v>13.738</v>
      </c>
      <c r="G51" s="220"/>
      <c r="H51" s="223"/>
      <c r="I51" s="219">
        <v>6.0529999999999999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180</v>
      </c>
      <c r="D53" s="8">
        <v>200</v>
      </c>
      <c r="E53" s="50" t="s">
        <v>139</v>
      </c>
      <c r="F53" s="166">
        <v>280</v>
      </c>
      <c r="G53" s="8">
        <v>250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148.9</v>
      </c>
      <c r="D54" s="106">
        <v>149.69999999999999</v>
      </c>
      <c r="E54" s="53" t="s">
        <v>257</v>
      </c>
      <c r="F54" s="167">
        <v>140.1</v>
      </c>
      <c r="G54" s="17">
        <v>141.9</v>
      </c>
      <c r="H54" s="85">
        <v>140.19999999999999</v>
      </c>
      <c r="I54" s="31">
        <v>45</v>
      </c>
      <c r="J54" s="54">
        <v>43.3</v>
      </c>
      <c r="K54" s="32">
        <v>42.9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A56" sqref="A5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42570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14.637</v>
      </c>
      <c r="E9" s="219">
        <v>15.475</v>
      </c>
      <c r="F9" s="220"/>
      <c r="G9" s="221"/>
      <c r="H9" s="7" t="s">
        <v>15</v>
      </c>
      <c r="I9" s="8" t="s">
        <v>15</v>
      </c>
      <c r="J9" s="9">
        <v>11.85</v>
      </c>
      <c r="K9" s="219">
        <v>14.629</v>
      </c>
      <c r="L9" s="220"/>
      <c r="M9" s="221"/>
      <c r="N9" s="7" t="s">
        <v>15</v>
      </c>
      <c r="O9" s="9">
        <v>16.516999999999999</v>
      </c>
      <c r="P9" s="219">
        <v>23.902000000000001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800</v>
      </c>
      <c r="E11" s="8">
        <v>1000</v>
      </c>
      <c r="F11" s="8">
        <v>1100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250</v>
      </c>
      <c r="L11" s="8">
        <v>280</v>
      </c>
      <c r="M11" s="13">
        <v>280</v>
      </c>
      <c r="N11" s="7" t="s">
        <v>15</v>
      </c>
      <c r="O11" s="8">
        <v>150</v>
      </c>
      <c r="P11" s="8">
        <v>150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196</v>
      </c>
      <c r="E12" s="18">
        <v>337</v>
      </c>
      <c r="F12" s="18">
        <v>404</v>
      </c>
      <c r="G12" s="19" t="s">
        <v>139</v>
      </c>
      <c r="H12" s="15" t="s">
        <v>34</v>
      </c>
      <c r="I12" s="16" t="s">
        <v>34</v>
      </c>
      <c r="J12" s="20">
        <v>97.9</v>
      </c>
      <c r="K12" s="18">
        <v>143.6</v>
      </c>
      <c r="L12" s="18">
        <v>147.30000000000001</v>
      </c>
      <c r="M12" s="19">
        <v>149.80000000000001</v>
      </c>
      <c r="N12" s="15" t="s">
        <v>34</v>
      </c>
      <c r="O12" s="20">
        <v>96.8</v>
      </c>
      <c r="P12" s="17">
        <v>88.2</v>
      </c>
      <c r="Q12" s="17">
        <v>132.1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3.6949999999999998</v>
      </c>
      <c r="C16" s="9">
        <v>10.17</v>
      </c>
      <c r="D16" s="8" t="s">
        <v>15</v>
      </c>
      <c r="E16" s="9">
        <v>21.911000000000001</v>
      </c>
      <c r="F16" s="219">
        <v>22.318999999999999</v>
      </c>
      <c r="G16" s="220"/>
      <c r="H16" s="221"/>
      <c r="I16" s="26">
        <v>7.8730000000000002</v>
      </c>
      <c r="J16" s="9">
        <v>15.814</v>
      </c>
      <c r="K16" s="9">
        <v>19.852</v>
      </c>
      <c r="L16" s="227">
        <v>19.896999999999998</v>
      </c>
      <c r="M16" s="228"/>
      <c r="N16" s="229"/>
      <c r="O16" s="222">
        <v>14.468999999999999</v>
      </c>
      <c r="P16" s="223"/>
      <c r="Q16" s="27">
        <v>12.105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30</v>
      </c>
      <c r="D18" s="8" t="s">
        <v>15</v>
      </c>
      <c r="E18" s="8">
        <v>2200</v>
      </c>
      <c r="F18" s="8">
        <v>75</v>
      </c>
      <c r="G18" s="8">
        <v>75</v>
      </c>
      <c r="H18" s="13">
        <v>75</v>
      </c>
      <c r="I18" s="7">
        <v>15</v>
      </c>
      <c r="J18" s="8">
        <v>250</v>
      </c>
      <c r="K18" s="8">
        <v>1500</v>
      </c>
      <c r="L18" s="8">
        <v>15</v>
      </c>
      <c r="M18" s="8">
        <v>15</v>
      </c>
      <c r="N18" s="8">
        <v>15</v>
      </c>
      <c r="O18" s="7">
        <v>700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32</v>
      </c>
      <c r="C19" s="20">
        <v>63.5</v>
      </c>
      <c r="D19" s="16" t="s">
        <v>139</v>
      </c>
      <c r="E19" s="17">
        <v>544</v>
      </c>
      <c r="F19" s="31">
        <v>51.3</v>
      </c>
      <c r="G19" s="31">
        <v>49.8</v>
      </c>
      <c r="H19" s="32">
        <v>50.2</v>
      </c>
      <c r="I19" s="33">
        <v>68.400000000000006</v>
      </c>
      <c r="J19" s="17">
        <v>159.30000000000001</v>
      </c>
      <c r="K19" s="17">
        <v>431</v>
      </c>
      <c r="L19" s="31">
        <v>38.1</v>
      </c>
      <c r="M19" s="31">
        <v>37.6</v>
      </c>
      <c r="N19" s="34">
        <v>38.9</v>
      </c>
      <c r="O19" s="84">
        <v>255</v>
      </c>
      <c r="P19" s="18">
        <v>304</v>
      </c>
      <c r="Q19" s="13">
        <v>129.30000000000001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5.9169999999999998</v>
      </c>
      <c r="C23" s="219">
        <v>8.5690000000000008</v>
      </c>
      <c r="D23" s="220"/>
      <c r="E23" s="221"/>
      <c r="F23" s="26">
        <v>6.5460000000000003</v>
      </c>
      <c r="G23" s="9">
        <v>7.4189999999999996</v>
      </c>
      <c r="H23" s="219">
        <v>6.3630000000000004</v>
      </c>
      <c r="I23" s="220"/>
      <c r="J23" s="221"/>
      <c r="K23" s="7" t="s">
        <v>15</v>
      </c>
      <c r="L23" s="9">
        <v>31.454999999999998</v>
      </c>
      <c r="M23" s="9">
        <v>29.209</v>
      </c>
      <c r="N23" s="9">
        <v>35.082999999999998</v>
      </c>
      <c r="O23" s="219">
        <v>41.253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25</v>
      </c>
      <c r="E25" s="13">
        <v>25</v>
      </c>
      <c r="F25" s="7">
        <v>1100</v>
      </c>
      <c r="G25" s="8">
        <v>800</v>
      </c>
      <c r="H25" s="8">
        <v>20</v>
      </c>
      <c r="I25" s="8">
        <v>20</v>
      </c>
      <c r="J25" s="37">
        <v>30</v>
      </c>
      <c r="K25" s="7" t="s">
        <v>15</v>
      </c>
      <c r="L25" s="8" t="s">
        <v>288</v>
      </c>
      <c r="M25" s="8">
        <v>4000</v>
      </c>
      <c r="N25" s="8">
        <v>3500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55.5</v>
      </c>
      <c r="C26" s="31">
        <v>48.1</v>
      </c>
      <c r="D26" s="31">
        <v>47.7</v>
      </c>
      <c r="E26" s="32">
        <v>49</v>
      </c>
      <c r="F26" s="38">
        <v>369</v>
      </c>
      <c r="G26" s="17">
        <v>227</v>
      </c>
      <c r="H26" s="31">
        <v>35.200000000000003</v>
      </c>
      <c r="I26" s="31">
        <v>37.799999999999997</v>
      </c>
      <c r="J26" s="34">
        <v>40.9</v>
      </c>
      <c r="K26" s="16" t="s">
        <v>34</v>
      </c>
      <c r="L26" s="39" t="s">
        <v>269</v>
      </c>
      <c r="M26" s="16">
        <v>1880</v>
      </c>
      <c r="N26" s="39">
        <v>1111</v>
      </c>
      <c r="O26" s="31">
        <v>33.1</v>
      </c>
      <c r="P26" s="31">
        <v>31.7</v>
      </c>
      <c r="Q26" s="32">
        <v>31.3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14.744999999999999</v>
      </c>
      <c r="C30" s="9">
        <v>19.928999999999998</v>
      </c>
      <c r="D30" s="9">
        <v>23.620999999999999</v>
      </c>
      <c r="E30" s="219">
        <v>23.068999999999999</v>
      </c>
      <c r="F30" s="221"/>
      <c r="G30" s="26">
        <v>12.018000000000001</v>
      </c>
      <c r="H30" s="9">
        <v>14.956</v>
      </c>
      <c r="I30" s="9">
        <v>24.744</v>
      </c>
      <c r="J30" s="219">
        <v>28.655999999999999</v>
      </c>
      <c r="K30" s="220"/>
      <c r="L30" s="221"/>
      <c r="M30" s="26">
        <v>1.27</v>
      </c>
      <c r="N30" s="9">
        <v>3.758</v>
      </c>
      <c r="O30" s="219">
        <v>5.2960000000000003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20</v>
      </c>
      <c r="E32" s="8">
        <v>10</v>
      </c>
      <c r="F32" s="37">
        <v>10</v>
      </c>
      <c r="G32" s="7">
        <v>12</v>
      </c>
      <c r="H32" s="8">
        <v>1000</v>
      </c>
      <c r="I32" s="8">
        <v>4000</v>
      </c>
      <c r="J32" s="8">
        <v>15</v>
      </c>
      <c r="K32" s="8">
        <v>20</v>
      </c>
      <c r="L32" s="13">
        <v>20</v>
      </c>
      <c r="M32" s="7">
        <v>800</v>
      </c>
      <c r="N32" s="8">
        <v>150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33</v>
      </c>
      <c r="B33" s="15">
        <v>117.6</v>
      </c>
      <c r="C33" s="17">
        <v>108.1</v>
      </c>
      <c r="D33" s="20">
        <v>45</v>
      </c>
      <c r="E33" s="20">
        <v>30.6</v>
      </c>
      <c r="F33" s="43">
        <v>32.4</v>
      </c>
      <c r="G33" s="33">
        <v>57.3</v>
      </c>
      <c r="H33" s="16">
        <v>451</v>
      </c>
      <c r="I33" s="16">
        <v>1987</v>
      </c>
      <c r="J33" s="16">
        <v>37.799999999999997</v>
      </c>
      <c r="K33" s="20">
        <v>39.9</v>
      </c>
      <c r="L33" s="44">
        <v>40.6</v>
      </c>
      <c r="M33" s="20">
        <v>316</v>
      </c>
      <c r="N33" s="20">
        <v>81.7</v>
      </c>
      <c r="O33" s="17">
        <v>113.5</v>
      </c>
      <c r="P33" s="17">
        <v>113.6</v>
      </c>
      <c r="Q33" s="45">
        <v>119.5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19.460999999999999</v>
      </c>
      <c r="C37" s="96">
        <v>23.129000000000001</v>
      </c>
      <c r="D37" s="97">
        <v>24.797000000000001</v>
      </c>
      <c r="E37" s="9">
        <v>25.658000000000001</v>
      </c>
      <c r="F37" s="9">
        <v>37.710999999999999</v>
      </c>
      <c r="G37" s="219">
        <v>37.423999999999999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3000</v>
      </c>
      <c r="F39" s="8">
        <v>4000</v>
      </c>
      <c r="G39" s="8">
        <v>1600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1639</v>
      </c>
      <c r="E40" s="16">
        <v>1321</v>
      </c>
      <c r="F40" s="16">
        <v>1681</v>
      </c>
      <c r="G40" s="16">
        <v>606</v>
      </c>
      <c r="H40" s="16">
        <v>672</v>
      </c>
      <c r="I40" s="16">
        <v>744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16.53</v>
      </c>
      <c r="C44" s="90">
        <v>21.856000000000002</v>
      </c>
      <c r="D44" s="9">
        <v>27.327999999999999</v>
      </c>
      <c r="E44" s="9">
        <v>28.512</v>
      </c>
      <c r="F44" s="9">
        <v>28.594000000000001</v>
      </c>
      <c r="G44" s="219" t="s">
        <v>139</v>
      </c>
      <c r="H44" s="220"/>
      <c r="I44" s="221"/>
      <c r="J44" s="26">
        <v>5.0019999999999998</v>
      </c>
      <c r="K44" s="9">
        <v>10.885</v>
      </c>
      <c r="L44" s="219">
        <v>15.772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800</v>
      </c>
      <c r="C46" s="8">
        <v>1000</v>
      </c>
      <c r="D46" s="8">
        <v>6000</v>
      </c>
      <c r="E46" s="8">
        <v>5000</v>
      </c>
      <c r="F46" s="8">
        <v>1800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407</v>
      </c>
      <c r="C47" s="39">
        <v>511</v>
      </c>
      <c r="D47" s="16">
        <v>2550</v>
      </c>
      <c r="E47" s="16">
        <v>2810</v>
      </c>
      <c r="F47" s="16">
        <v>851</v>
      </c>
      <c r="G47" s="16" t="s">
        <v>139</v>
      </c>
      <c r="H47" s="16" t="s">
        <v>139</v>
      </c>
      <c r="I47" s="47" t="s">
        <v>139</v>
      </c>
      <c r="J47" s="33">
        <v>65.7</v>
      </c>
      <c r="K47" s="43">
        <v>51.5</v>
      </c>
      <c r="L47" s="20">
        <v>18.3</v>
      </c>
      <c r="M47" s="16">
        <v>49.2</v>
      </c>
      <c r="N47" s="44">
        <v>48.6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10.654</v>
      </c>
      <c r="D51" s="220"/>
      <c r="E51" s="221"/>
      <c r="F51" s="222">
        <v>13.772</v>
      </c>
      <c r="G51" s="220"/>
      <c r="H51" s="223"/>
      <c r="I51" s="219">
        <v>6.0739999999999998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139</v>
      </c>
      <c r="F53" s="166">
        <v>250</v>
      </c>
      <c r="G53" s="8">
        <v>250</v>
      </c>
      <c r="H53" s="51">
        <v>250</v>
      </c>
      <c r="I53" s="8">
        <v>30</v>
      </c>
      <c r="J53" s="8">
        <v>25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139.9</v>
      </c>
      <c r="D54" s="106">
        <v>153.19999999999999</v>
      </c>
      <c r="E54" s="53" t="s">
        <v>139</v>
      </c>
      <c r="F54" s="167">
        <v>139.6</v>
      </c>
      <c r="G54" s="17">
        <v>138.69999999999999</v>
      </c>
      <c r="H54" s="85">
        <v>142.80000000000001</v>
      </c>
      <c r="I54" s="31">
        <v>46.1</v>
      </c>
      <c r="J54" s="54">
        <v>43.5</v>
      </c>
      <c r="K54" s="32">
        <v>41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450</v>
      </c>
      <c r="F55" s="22"/>
    </row>
    <row r="56" spans="1:18" ht="11.25" customHeight="1" x14ac:dyDescent="0.15">
      <c r="A56" s="1" t="s">
        <v>523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42576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14.862</v>
      </c>
      <c r="E9" s="219">
        <v>15.884</v>
      </c>
      <c r="F9" s="220"/>
      <c r="G9" s="221"/>
      <c r="H9" s="7" t="s">
        <v>15</v>
      </c>
      <c r="I9" s="8" t="s">
        <v>15</v>
      </c>
      <c r="J9" s="9">
        <v>11.928000000000001</v>
      </c>
      <c r="K9" s="219">
        <v>15.215</v>
      </c>
      <c r="L9" s="220"/>
      <c r="M9" s="221"/>
      <c r="N9" s="7" t="s">
        <v>15</v>
      </c>
      <c r="O9" s="9">
        <v>16.565000000000001</v>
      </c>
      <c r="P9" s="219">
        <v>23.916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220</v>
      </c>
      <c r="L11" s="8">
        <v>260</v>
      </c>
      <c r="M11" s="13">
        <v>300</v>
      </c>
      <c r="N11" s="7" t="s">
        <v>15</v>
      </c>
      <c r="O11" s="8">
        <v>160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180.9</v>
      </c>
      <c r="E12" s="18">
        <v>224</v>
      </c>
      <c r="F12" s="18">
        <v>343</v>
      </c>
      <c r="G12" s="19" t="s">
        <v>139</v>
      </c>
      <c r="H12" s="15" t="s">
        <v>34</v>
      </c>
      <c r="I12" s="16" t="s">
        <v>34</v>
      </c>
      <c r="J12" s="20">
        <v>98.7</v>
      </c>
      <c r="K12" s="18">
        <v>153.9</v>
      </c>
      <c r="L12" s="18">
        <v>161.80000000000001</v>
      </c>
      <c r="M12" s="19">
        <v>149.80000000000001</v>
      </c>
      <c r="N12" s="15" t="s">
        <v>34</v>
      </c>
      <c r="O12" s="20">
        <v>98.7</v>
      </c>
      <c r="P12" s="17">
        <v>65.599999999999994</v>
      </c>
      <c r="Q12" s="17">
        <v>147.19999999999999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4.1520000000000001</v>
      </c>
      <c r="C16" s="9">
        <v>10.385</v>
      </c>
      <c r="D16" s="8" t="s">
        <v>15</v>
      </c>
      <c r="E16" s="9">
        <v>21.945</v>
      </c>
      <c r="F16" s="219">
        <v>22.702999999999999</v>
      </c>
      <c r="G16" s="220"/>
      <c r="H16" s="221"/>
      <c r="I16" s="26">
        <v>8.6920000000000002</v>
      </c>
      <c r="J16" s="9">
        <v>16.010000000000002</v>
      </c>
      <c r="K16" s="9">
        <v>19.834</v>
      </c>
      <c r="L16" s="227">
        <v>20.064</v>
      </c>
      <c r="M16" s="228"/>
      <c r="N16" s="229"/>
      <c r="O16" s="222">
        <v>14.864000000000001</v>
      </c>
      <c r="P16" s="223"/>
      <c r="Q16" s="27">
        <v>13.045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25</v>
      </c>
      <c r="C18" s="8">
        <v>25</v>
      </c>
      <c r="D18" s="8" t="s">
        <v>15</v>
      </c>
      <c r="E18" s="8">
        <v>2200</v>
      </c>
      <c r="F18" s="8">
        <v>40</v>
      </c>
      <c r="G18" s="8">
        <v>40</v>
      </c>
      <c r="H18" s="13">
        <v>40</v>
      </c>
      <c r="I18" s="7">
        <v>20</v>
      </c>
      <c r="J18" s="8">
        <v>300</v>
      </c>
      <c r="K18" s="8">
        <v>1500</v>
      </c>
      <c r="L18" s="8">
        <v>12</v>
      </c>
      <c r="M18" s="8">
        <v>12</v>
      </c>
      <c r="N18" s="8">
        <v>12</v>
      </c>
      <c r="O18" s="7">
        <v>500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36.799999999999997</v>
      </c>
      <c r="C19" s="20">
        <v>68.400000000000006</v>
      </c>
      <c r="D19" s="16" t="s">
        <v>139</v>
      </c>
      <c r="E19" s="17">
        <v>577</v>
      </c>
      <c r="F19" s="31">
        <v>40.4</v>
      </c>
      <c r="G19" s="31">
        <v>40.200000000000003</v>
      </c>
      <c r="H19" s="32">
        <v>40.1</v>
      </c>
      <c r="I19" s="33">
        <v>91.4</v>
      </c>
      <c r="J19" s="17">
        <v>177.6</v>
      </c>
      <c r="K19" s="17">
        <v>451</v>
      </c>
      <c r="L19" s="31">
        <v>36.5</v>
      </c>
      <c r="M19" s="31">
        <v>36.299999999999997</v>
      </c>
      <c r="N19" s="34">
        <v>36</v>
      </c>
      <c r="O19" s="84">
        <v>251</v>
      </c>
      <c r="P19" s="18">
        <v>288</v>
      </c>
      <c r="Q19" s="13">
        <v>133.6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6.62</v>
      </c>
      <c r="C23" s="219">
        <v>8.702</v>
      </c>
      <c r="D23" s="220"/>
      <c r="E23" s="221"/>
      <c r="F23" s="26">
        <v>6.5449999999999999</v>
      </c>
      <c r="G23" s="9">
        <v>7.5919999999999996</v>
      </c>
      <c r="H23" s="219">
        <v>6.4139999999999997</v>
      </c>
      <c r="I23" s="220"/>
      <c r="J23" s="221"/>
      <c r="K23" s="7" t="s">
        <v>15</v>
      </c>
      <c r="L23" s="9">
        <v>31.402000000000001</v>
      </c>
      <c r="M23" s="9">
        <v>29.125</v>
      </c>
      <c r="N23" s="9">
        <v>35.017000000000003</v>
      </c>
      <c r="O23" s="219">
        <v>41.473999999999997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25</v>
      </c>
      <c r="D25" s="8">
        <v>25</v>
      </c>
      <c r="E25" s="13">
        <v>25</v>
      </c>
      <c r="F25" s="7">
        <v>1200</v>
      </c>
      <c r="G25" s="8">
        <v>500</v>
      </c>
      <c r="H25" s="8">
        <v>12</v>
      </c>
      <c r="I25" s="8">
        <v>20</v>
      </c>
      <c r="J25" s="37">
        <v>30</v>
      </c>
      <c r="K25" s="7" t="s">
        <v>15</v>
      </c>
      <c r="L25" s="8" t="s">
        <v>288</v>
      </c>
      <c r="M25" s="8">
        <v>3300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57.5</v>
      </c>
      <c r="C26" s="31">
        <v>47.3</v>
      </c>
      <c r="D26" s="31">
        <v>47.6</v>
      </c>
      <c r="E26" s="32">
        <v>46.9</v>
      </c>
      <c r="F26" s="38">
        <v>411</v>
      </c>
      <c r="G26" s="17">
        <v>181.6</v>
      </c>
      <c r="H26" s="31">
        <v>37</v>
      </c>
      <c r="I26" s="31">
        <v>39.5</v>
      </c>
      <c r="J26" s="34">
        <v>42</v>
      </c>
      <c r="K26" s="16" t="s">
        <v>34</v>
      </c>
      <c r="L26" s="39" t="s">
        <v>269</v>
      </c>
      <c r="M26" s="16">
        <v>1791</v>
      </c>
      <c r="N26" s="39">
        <v>579</v>
      </c>
      <c r="O26" s="31">
        <v>32.299999999999997</v>
      </c>
      <c r="P26" s="31">
        <v>31.1</v>
      </c>
      <c r="Q26" s="32">
        <v>29.9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14.983000000000001</v>
      </c>
      <c r="C30" s="9">
        <v>20.065000000000001</v>
      </c>
      <c r="D30" s="9">
        <v>23.652999999999999</v>
      </c>
      <c r="E30" s="219">
        <v>23.170999999999999</v>
      </c>
      <c r="F30" s="221"/>
      <c r="G30" s="26">
        <v>12.195</v>
      </c>
      <c r="H30" s="9">
        <v>14.696</v>
      </c>
      <c r="I30" s="9">
        <v>24.763000000000002</v>
      </c>
      <c r="J30" s="219">
        <v>28.971</v>
      </c>
      <c r="K30" s="220"/>
      <c r="L30" s="221"/>
      <c r="M30" s="26">
        <v>0.77200000000000002</v>
      </c>
      <c r="N30" s="9">
        <v>3.9079999999999999</v>
      </c>
      <c r="O30" s="219">
        <v>5.5750000000000002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800</v>
      </c>
      <c r="I32" s="8">
        <v>4000</v>
      </c>
      <c r="J32" s="8">
        <v>12</v>
      </c>
      <c r="K32" s="8">
        <v>12</v>
      </c>
      <c r="L32" s="13">
        <v>15</v>
      </c>
      <c r="M32" s="7">
        <v>800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122.4</v>
      </c>
      <c r="C33" s="17">
        <v>111.7</v>
      </c>
      <c r="D33" s="20">
        <v>45.8</v>
      </c>
      <c r="E33" s="20">
        <v>31.2</v>
      </c>
      <c r="F33" s="43">
        <v>33.799999999999997</v>
      </c>
      <c r="G33" s="33">
        <v>62.1</v>
      </c>
      <c r="H33" s="16">
        <v>442</v>
      </c>
      <c r="I33" s="16">
        <v>1925</v>
      </c>
      <c r="J33" s="16">
        <v>35.200000000000003</v>
      </c>
      <c r="K33" s="20">
        <v>36.1</v>
      </c>
      <c r="L33" s="44">
        <v>36.6</v>
      </c>
      <c r="M33" s="20">
        <v>277</v>
      </c>
      <c r="N33" s="20">
        <v>82.5</v>
      </c>
      <c r="O33" s="17">
        <v>114.2</v>
      </c>
      <c r="P33" s="17">
        <v>121.1</v>
      </c>
      <c r="Q33" s="45">
        <v>128.30000000000001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19.600000000000001</v>
      </c>
      <c r="C37" s="96">
        <v>23.113</v>
      </c>
      <c r="D37" s="97">
        <v>24.972000000000001</v>
      </c>
      <c r="E37" s="9">
        <v>25.547999999999998</v>
      </c>
      <c r="F37" s="9">
        <v>27.523</v>
      </c>
      <c r="G37" s="219">
        <v>37.58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2000</v>
      </c>
      <c r="F39" s="8">
        <v>3500</v>
      </c>
      <c r="G39" s="8">
        <v>1500</v>
      </c>
      <c r="H39" s="8">
        <v>1600</v>
      </c>
      <c r="I39" s="8">
        <v>1800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1485</v>
      </c>
      <c r="E40" s="16">
        <v>1382</v>
      </c>
      <c r="F40" s="16">
        <v>1585</v>
      </c>
      <c r="G40" s="16">
        <v>574</v>
      </c>
      <c r="H40" s="16">
        <v>644</v>
      </c>
      <c r="I40" s="16">
        <v>739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19.600000000000001</v>
      </c>
      <c r="C44" s="90">
        <v>23.113</v>
      </c>
      <c r="D44" s="9">
        <v>24.972000000000001</v>
      </c>
      <c r="E44" s="9">
        <v>25.547999999999998</v>
      </c>
      <c r="F44" s="9">
        <v>27.523</v>
      </c>
      <c r="G44" s="219" t="s">
        <v>452</v>
      </c>
      <c r="H44" s="220"/>
      <c r="I44" s="221"/>
      <c r="J44" s="26">
        <v>4.984</v>
      </c>
      <c r="K44" s="9">
        <v>10.945</v>
      </c>
      <c r="L44" s="219">
        <v>15.87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1000</v>
      </c>
      <c r="D46" s="8">
        <v>6000</v>
      </c>
      <c r="E46" s="8">
        <v>6000</v>
      </c>
      <c r="F46" s="8">
        <v>900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434</v>
      </c>
      <c r="C47" s="39">
        <v>565</v>
      </c>
      <c r="D47" s="16">
        <v>2760</v>
      </c>
      <c r="E47" s="16">
        <v>2220</v>
      </c>
      <c r="F47" s="16">
        <v>471</v>
      </c>
      <c r="G47" s="16" t="s">
        <v>139</v>
      </c>
      <c r="H47" s="16" t="s">
        <v>139</v>
      </c>
      <c r="I47" s="47" t="s">
        <v>139</v>
      </c>
      <c r="J47" s="33">
        <v>66.599999999999994</v>
      </c>
      <c r="K47" s="43">
        <v>54.4</v>
      </c>
      <c r="L47" s="20">
        <v>48.6</v>
      </c>
      <c r="M47" s="16">
        <v>50.1</v>
      </c>
      <c r="N47" s="44">
        <v>51.2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10.988</v>
      </c>
      <c r="D51" s="220"/>
      <c r="E51" s="221"/>
      <c r="F51" s="222">
        <v>14.105</v>
      </c>
      <c r="G51" s="220"/>
      <c r="H51" s="223"/>
      <c r="I51" s="219">
        <v>6.1680000000000001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220</v>
      </c>
      <c r="E53" s="50" t="s">
        <v>139</v>
      </c>
      <c r="F53" s="166">
        <v>280</v>
      </c>
      <c r="G53" s="8">
        <v>240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145</v>
      </c>
      <c r="D54" s="106">
        <v>141.1</v>
      </c>
      <c r="E54" s="53" t="s">
        <v>139</v>
      </c>
      <c r="F54" s="167">
        <v>136.4</v>
      </c>
      <c r="G54" s="17">
        <v>133.19999999999999</v>
      </c>
      <c r="H54" s="85">
        <v>129.30000000000001</v>
      </c>
      <c r="I54" s="31">
        <v>44.6</v>
      </c>
      <c r="J54" s="54">
        <v>44.2</v>
      </c>
      <c r="K54" s="32">
        <v>43.5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520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1" workbookViewId="0">
      <selection activeCell="A56" sqref="A5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42583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14.952999999999999</v>
      </c>
      <c r="E9" s="219">
        <v>15.750999999999999</v>
      </c>
      <c r="F9" s="220"/>
      <c r="G9" s="221"/>
      <c r="H9" s="7" t="s">
        <v>15</v>
      </c>
      <c r="I9" s="8" t="s">
        <v>15</v>
      </c>
      <c r="J9" s="9">
        <v>12.144</v>
      </c>
      <c r="K9" s="219">
        <v>15.180999999999999</v>
      </c>
      <c r="L9" s="220"/>
      <c r="M9" s="221"/>
      <c r="N9" s="7" t="s">
        <v>15</v>
      </c>
      <c r="O9" s="9">
        <v>16.498000000000001</v>
      </c>
      <c r="P9" s="219">
        <v>23.715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454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900</v>
      </c>
      <c r="G11" s="13" t="s">
        <v>455</v>
      </c>
      <c r="H11" s="7" t="s">
        <v>15</v>
      </c>
      <c r="I11" s="8" t="s">
        <v>15</v>
      </c>
      <c r="J11" s="8">
        <v>130</v>
      </c>
      <c r="K11" s="8">
        <v>250</v>
      </c>
      <c r="L11" s="8">
        <v>250</v>
      </c>
      <c r="M11" s="13">
        <v>250</v>
      </c>
      <c r="N11" s="7" t="s">
        <v>15</v>
      </c>
      <c r="O11" s="8">
        <v>150</v>
      </c>
      <c r="P11" s="8">
        <v>100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177.3</v>
      </c>
      <c r="E12" s="18">
        <v>219</v>
      </c>
      <c r="F12" s="18">
        <v>367</v>
      </c>
      <c r="G12" s="19" t="s">
        <v>455</v>
      </c>
      <c r="H12" s="15" t="s">
        <v>34</v>
      </c>
      <c r="I12" s="16" t="s">
        <v>34</v>
      </c>
      <c r="J12" s="20">
        <v>102.9</v>
      </c>
      <c r="K12" s="18">
        <v>159.30000000000001</v>
      </c>
      <c r="L12" s="18">
        <v>162.4</v>
      </c>
      <c r="M12" s="19">
        <v>161.19999999999999</v>
      </c>
      <c r="N12" s="15" t="s">
        <v>34</v>
      </c>
      <c r="O12" s="20">
        <v>98.3</v>
      </c>
      <c r="P12" s="17">
        <v>73.400000000000006</v>
      </c>
      <c r="Q12" s="17">
        <v>144.1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456</v>
      </c>
    </row>
    <row r="16" spans="1:18" ht="11.25" customHeight="1" x14ac:dyDescent="0.15">
      <c r="A16" s="25" t="s">
        <v>48</v>
      </c>
      <c r="B16" s="8">
        <v>2.3530000000000002</v>
      </c>
      <c r="C16" s="9">
        <v>10.3</v>
      </c>
      <c r="D16" s="8" t="s">
        <v>15</v>
      </c>
      <c r="E16" s="9">
        <v>21.925000000000001</v>
      </c>
      <c r="F16" s="219">
        <v>22.574000000000002</v>
      </c>
      <c r="G16" s="220"/>
      <c r="H16" s="221"/>
      <c r="I16" s="26">
        <v>8.4499999999999993</v>
      </c>
      <c r="J16" s="9">
        <v>16.181999999999999</v>
      </c>
      <c r="K16" s="9">
        <v>19.710999999999999</v>
      </c>
      <c r="L16" s="227">
        <v>20.117000000000001</v>
      </c>
      <c r="M16" s="228"/>
      <c r="N16" s="229"/>
      <c r="O16" s="222">
        <v>14.622999999999999</v>
      </c>
      <c r="P16" s="223"/>
      <c r="Q16" s="27">
        <v>12.976000000000001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457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25</v>
      </c>
      <c r="D18" s="8" t="s">
        <v>15</v>
      </c>
      <c r="E18" s="8">
        <v>2000</v>
      </c>
      <c r="F18" s="8">
        <v>40</v>
      </c>
      <c r="G18" s="8">
        <v>40</v>
      </c>
      <c r="H18" s="13">
        <v>40</v>
      </c>
      <c r="I18" s="7">
        <v>20</v>
      </c>
      <c r="J18" s="8">
        <v>250</v>
      </c>
      <c r="K18" s="8">
        <v>1400</v>
      </c>
      <c r="L18" s="8">
        <v>12</v>
      </c>
      <c r="M18" s="8">
        <v>12</v>
      </c>
      <c r="N18" s="8">
        <v>12</v>
      </c>
      <c r="O18" s="7">
        <v>500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33.4</v>
      </c>
      <c r="C19" s="20">
        <v>66.599999999999994</v>
      </c>
      <c r="D19" s="16" t="s">
        <v>455</v>
      </c>
      <c r="E19" s="17">
        <v>560</v>
      </c>
      <c r="F19" s="31">
        <v>39.1</v>
      </c>
      <c r="G19" s="31">
        <v>41.7</v>
      </c>
      <c r="H19" s="32">
        <v>41.3</v>
      </c>
      <c r="I19" s="33">
        <v>91.3</v>
      </c>
      <c r="J19" s="17">
        <v>153.1</v>
      </c>
      <c r="K19" s="17">
        <v>439</v>
      </c>
      <c r="L19" s="31">
        <v>38.1</v>
      </c>
      <c r="M19" s="31">
        <v>37.299999999999997</v>
      </c>
      <c r="N19" s="34">
        <v>37.5</v>
      </c>
      <c r="O19" s="84">
        <v>216</v>
      </c>
      <c r="P19" s="18">
        <v>284</v>
      </c>
      <c r="Q19" s="13">
        <v>129.30000000000001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6.6059999999999999</v>
      </c>
      <c r="C23" s="219">
        <v>8.5850000000000009</v>
      </c>
      <c r="D23" s="220"/>
      <c r="E23" s="221"/>
      <c r="F23" s="26">
        <v>6.4669999999999996</v>
      </c>
      <c r="G23" s="9">
        <v>7.6029999999999998</v>
      </c>
      <c r="H23" s="219">
        <v>6.5270000000000001</v>
      </c>
      <c r="I23" s="220"/>
      <c r="J23" s="221"/>
      <c r="K23" s="7" t="s">
        <v>15</v>
      </c>
      <c r="L23" s="9">
        <v>31.385999999999999</v>
      </c>
      <c r="M23" s="9">
        <v>29.003</v>
      </c>
      <c r="N23" s="9">
        <v>35.174999999999997</v>
      </c>
      <c r="O23" s="219">
        <v>41.226999999999997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458</v>
      </c>
      <c r="G24" s="11" t="s">
        <v>459</v>
      </c>
      <c r="H24" s="11" t="s">
        <v>460</v>
      </c>
      <c r="I24" s="11" t="s">
        <v>461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25</v>
      </c>
      <c r="D25" s="8">
        <v>25</v>
      </c>
      <c r="E25" s="13">
        <v>25</v>
      </c>
      <c r="F25" s="7">
        <v>1200</v>
      </c>
      <c r="G25" s="8">
        <v>800</v>
      </c>
      <c r="H25" s="8">
        <v>20</v>
      </c>
      <c r="I25" s="8">
        <v>20</v>
      </c>
      <c r="J25" s="37">
        <v>30</v>
      </c>
      <c r="K25" s="7" t="s">
        <v>15</v>
      </c>
      <c r="L25" s="8" t="s">
        <v>288</v>
      </c>
      <c r="M25" s="8">
        <v>3000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61.3</v>
      </c>
      <c r="C26" s="31">
        <v>47.8</v>
      </c>
      <c r="D26" s="31">
        <v>49.2</v>
      </c>
      <c r="E26" s="32">
        <v>48.1</v>
      </c>
      <c r="F26" s="38">
        <v>450</v>
      </c>
      <c r="G26" s="17">
        <v>224</v>
      </c>
      <c r="H26" s="31">
        <v>38.299999999999997</v>
      </c>
      <c r="I26" s="31">
        <v>41.2</v>
      </c>
      <c r="J26" s="34">
        <v>41.1</v>
      </c>
      <c r="K26" s="16" t="s">
        <v>34</v>
      </c>
      <c r="L26" s="39" t="s">
        <v>269</v>
      </c>
      <c r="M26" s="16">
        <v>1642</v>
      </c>
      <c r="N26" s="39">
        <v>574</v>
      </c>
      <c r="O26" s="31">
        <v>32.5</v>
      </c>
      <c r="P26" s="31">
        <v>30.6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462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14.852</v>
      </c>
      <c r="C30" s="9">
        <v>20.001000000000001</v>
      </c>
      <c r="D30" s="9">
        <v>24.815999999999999</v>
      </c>
      <c r="E30" s="219">
        <v>23.084</v>
      </c>
      <c r="F30" s="221"/>
      <c r="G30" s="26">
        <v>12.118</v>
      </c>
      <c r="H30" s="9">
        <v>14.776999999999999</v>
      </c>
      <c r="I30" s="9">
        <v>24.687999999999999</v>
      </c>
      <c r="J30" s="219">
        <v>28.905000000000001</v>
      </c>
      <c r="K30" s="220"/>
      <c r="L30" s="221"/>
      <c r="M30" s="26">
        <v>1.554</v>
      </c>
      <c r="N30" s="9">
        <v>3.7530000000000001</v>
      </c>
      <c r="O30" s="219">
        <v>5.3819999999999997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8</v>
      </c>
      <c r="F32" s="37">
        <v>8</v>
      </c>
      <c r="G32" s="7">
        <v>10</v>
      </c>
      <c r="H32" s="8">
        <v>1000</v>
      </c>
      <c r="I32" s="8">
        <v>4000</v>
      </c>
      <c r="J32" s="8">
        <v>15</v>
      </c>
      <c r="K32" s="8">
        <v>15</v>
      </c>
      <c r="L32" s="13">
        <v>15</v>
      </c>
      <c r="M32" s="7">
        <v>800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121.9</v>
      </c>
      <c r="C33" s="17">
        <v>108.4</v>
      </c>
      <c r="D33" s="20">
        <v>44.2</v>
      </c>
      <c r="E33" s="20">
        <v>29.5</v>
      </c>
      <c r="F33" s="43">
        <v>30.7</v>
      </c>
      <c r="G33" s="33">
        <v>63.2</v>
      </c>
      <c r="H33" s="16">
        <v>565</v>
      </c>
      <c r="I33" s="16">
        <v>1883</v>
      </c>
      <c r="J33" s="16">
        <v>36.4</v>
      </c>
      <c r="K33" s="20">
        <v>38.1</v>
      </c>
      <c r="L33" s="44">
        <v>38.1</v>
      </c>
      <c r="M33" s="20">
        <v>279</v>
      </c>
      <c r="N33" s="20">
        <v>81.900000000000006</v>
      </c>
      <c r="O33" s="17">
        <v>113.3</v>
      </c>
      <c r="P33" s="17">
        <v>115.1</v>
      </c>
      <c r="Q33" s="45">
        <v>119.7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19.47</v>
      </c>
      <c r="C37" s="96">
        <v>23.125</v>
      </c>
      <c r="D37" s="97">
        <v>24.923999999999999</v>
      </c>
      <c r="E37" s="9">
        <v>25.417999999999999</v>
      </c>
      <c r="F37" s="9">
        <v>27.484999999999999</v>
      </c>
      <c r="G37" s="219">
        <v>35.405999999999999</v>
      </c>
      <c r="H37" s="220"/>
      <c r="I37" s="223"/>
      <c r="J37" s="219" t="s">
        <v>463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464</v>
      </c>
      <c r="C38" s="95" t="s">
        <v>465</v>
      </c>
      <c r="D38" s="11" t="s">
        <v>466</v>
      </c>
      <c r="E38" s="11" t="s">
        <v>467</v>
      </c>
      <c r="F38" s="11" t="s">
        <v>468</v>
      </c>
      <c r="G38" s="11" t="s">
        <v>469</v>
      </c>
      <c r="H38" s="11" t="s">
        <v>470</v>
      </c>
      <c r="I38" s="11" t="s">
        <v>471</v>
      </c>
      <c r="J38" s="11" t="s">
        <v>472</v>
      </c>
      <c r="K38" s="11" t="s">
        <v>473</v>
      </c>
      <c r="L38" s="12" t="s">
        <v>474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2500</v>
      </c>
      <c r="F39" s="8">
        <v>4000</v>
      </c>
      <c r="G39" s="8">
        <v>1600</v>
      </c>
      <c r="H39" s="8">
        <v>1600</v>
      </c>
      <c r="I39" s="8">
        <v>2000</v>
      </c>
      <c r="J39" s="8" t="s">
        <v>463</v>
      </c>
      <c r="K39" s="8" t="s">
        <v>463</v>
      </c>
      <c r="L39" s="13" t="s">
        <v>463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1500</v>
      </c>
      <c r="E40" s="16">
        <v>1319</v>
      </c>
      <c r="F40" s="16">
        <v>1679</v>
      </c>
      <c r="G40" s="16">
        <v>592</v>
      </c>
      <c r="H40" s="16">
        <v>639</v>
      </c>
      <c r="I40" s="16">
        <v>754</v>
      </c>
      <c r="J40" s="20" t="s">
        <v>463</v>
      </c>
      <c r="K40" s="20" t="s">
        <v>463</v>
      </c>
      <c r="L40" s="43" t="s">
        <v>463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16.773</v>
      </c>
      <c r="C44" s="90">
        <v>22.821999999999999</v>
      </c>
      <c r="D44" s="9">
        <v>25.417999999999999</v>
      </c>
      <c r="E44" s="9">
        <v>25.795000000000002</v>
      </c>
      <c r="F44" s="9">
        <v>27.881</v>
      </c>
      <c r="G44" s="219" t="s">
        <v>475</v>
      </c>
      <c r="H44" s="220"/>
      <c r="I44" s="221"/>
      <c r="J44" s="26">
        <v>4.9269999999999996</v>
      </c>
      <c r="K44" s="9">
        <v>10.712</v>
      </c>
      <c r="L44" s="219">
        <v>15.552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476</v>
      </c>
      <c r="C45" s="11" t="s">
        <v>477</v>
      </c>
      <c r="D45" s="11" t="s">
        <v>478</v>
      </c>
      <c r="E45" s="11" t="s">
        <v>479</v>
      </c>
      <c r="F45" s="11" t="s">
        <v>480</v>
      </c>
      <c r="G45" s="11" t="s">
        <v>481</v>
      </c>
      <c r="H45" s="11" t="s">
        <v>482</v>
      </c>
      <c r="I45" s="28" t="s">
        <v>483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484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800</v>
      </c>
      <c r="C46" s="8">
        <v>1000</v>
      </c>
      <c r="D46" s="8">
        <v>6000</v>
      </c>
      <c r="E46" s="8">
        <v>5500</v>
      </c>
      <c r="F46" s="8">
        <v>1200</v>
      </c>
      <c r="G46" s="8" t="s">
        <v>455</v>
      </c>
      <c r="H46" s="8" t="s">
        <v>455</v>
      </c>
      <c r="I46" s="37" t="s">
        <v>455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447</v>
      </c>
      <c r="C47" s="39">
        <v>498</v>
      </c>
      <c r="D47" s="16">
        <v>2740</v>
      </c>
      <c r="E47" s="16">
        <v>2180</v>
      </c>
      <c r="F47" s="16">
        <v>623</v>
      </c>
      <c r="G47" s="16" t="s">
        <v>455</v>
      </c>
      <c r="H47" s="16" t="s">
        <v>455</v>
      </c>
      <c r="I47" s="47" t="s">
        <v>455</v>
      </c>
      <c r="J47" s="33">
        <v>64.599999999999994</v>
      </c>
      <c r="K47" s="43">
        <v>55.6</v>
      </c>
      <c r="L47" s="20">
        <v>48.1</v>
      </c>
      <c r="M47" s="16">
        <v>49.4</v>
      </c>
      <c r="N47" s="44">
        <v>50.8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11.101000000000001</v>
      </c>
      <c r="D51" s="220"/>
      <c r="E51" s="221"/>
      <c r="F51" s="222">
        <v>14.282999999999999</v>
      </c>
      <c r="G51" s="220"/>
      <c r="H51" s="223"/>
      <c r="I51" s="219">
        <v>6.0529999999999999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455</v>
      </c>
      <c r="F53" s="166">
        <v>280</v>
      </c>
      <c r="G53" s="8">
        <v>250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455</v>
      </c>
      <c r="C54" s="17">
        <v>148</v>
      </c>
      <c r="D54" s="106">
        <v>147.9</v>
      </c>
      <c r="E54" s="53" t="s">
        <v>455</v>
      </c>
      <c r="F54" s="167">
        <v>140</v>
      </c>
      <c r="G54" s="17">
        <v>139.1</v>
      </c>
      <c r="H54" s="85">
        <v>140.9</v>
      </c>
      <c r="I54" s="31">
        <v>45.1</v>
      </c>
      <c r="J54" s="54">
        <v>43.7</v>
      </c>
      <c r="K54" s="32">
        <v>41.6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485</v>
      </c>
      <c r="F55" s="22"/>
    </row>
    <row r="56" spans="1:18" ht="11.25" customHeight="1" x14ac:dyDescent="0.15">
      <c r="A56" s="1" t="s">
        <v>521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486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42590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487</v>
      </c>
      <c r="B9" s="7" t="s">
        <v>15</v>
      </c>
      <c r="C9" s="8" t="s">
        <v>15</v>
      </c>
      <c r="D9" s="9">
        <v>15.105</v>
      </c>
      <c r="E9" s="219">
        <v>15.923</v>
      </c>
      <c r="F9" s="220"/>
      <c r="G9" s="221"/>
      <c r="H9" s="7" t="s">
        <v>15</v>
      </c>
      <c r="I9" s="8" t="s">
        <v>15</v>
      </c>
      <c r="J9" s="9">
        <v>12.127000000000001</v>
      </c>
      <c r="K9" s="219">
        <v>15.112</v>
      </c>
      <c r="L9" s="220"/>
      <c r="M9" s="221"/>
      <c r="N9" s="7" t="s">
        <v>488</v>
      </c>
      <c r="O9" s="9">
        <v>16.466999999999999</v>
      </c>
      <c r="P9" s="219">
        <v>23.914999999999999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489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900</v>
      </c>
      <c r="G11" s="13" t="s">
        <v>490</v>
      </c>
      <c r="H11" s="7" t="s">
        <v>15</v>
      </c>
      <c r="I11" s="8" t="s">
        <v>15</v>
      </c>
      <c r="J11" s="8">
        <v>140</v>
      </c>
      <c r="K11" s="8">
        <v>260</v>
      </c>
      <c r="L11" s="8">
        <v>260</v>
      </c>
      <c r="M11" s="13">
        <v>300</v>
      </c>
      <c r="N11" s="7" t="s">
        <v>15</v>
      </c>
      <c r="O11" s="8">
        <v>170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203</v>
      </c>
      <c r="E12" s="18">
        <v>341</v>
      </c>
      <c r="F12" s="18">
        <v>359</v>
      </c>
      <c r="G12" s="19" t="s">
        <v>490</v>
      </c>
      <c r="H12" s="15" t="s">
        <v>34</v>
      </c>
      <c r="I12" s="16" t="s">
        <v>34</v>
      </c>
      <c r="J12" s="20">
        <v>103.4</v>
      </c>
      <c r="K12" s="18">
        <v>152.4</v>
      </c>
      <c r="L12" s="18">
        <v>163.4</v>
      </c>
      <c r="M12" s="19">
        <v>158.19999999999999</v>
      </c>
      <c r="N12" s="15" t="s">
        <v>34</v>
      </c>
      <c r="O12" s="20">
        <v>109.1</v>
      </c>
      <c r="P12" s="17">
        <v>64.2</v>
      </c>
      <c r="Q12" s="17">
        <v>160.4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491</v>
      </c>
    </row>
    <row r="16" spans="1:18" ht="11.25" customHeight="1" x14ac:dyDescent="0.15">
      <c r="A16" s="25" t="s">
        <v>48</v>
      </c>
      <c r="B16" s="8">
        <v>4.1429999999999998</v>
      </c>
      <c r="C16" s="9">
        <v>10.451000000000001</v>
      </c>
      <c r="D16" s="8" t="s">
        <v>15</v>
      </c>
      <c r="E16" s="9">
        <v>21.965</v>
      </c>
      <c r="F16" s="219">
        <v>22.739000000000001</v>
      </c>
      <c r="G16" s="220"/>
      <c r="H16" s="221"/>
      <c r="I16" s="26">
        <v>9.3740000000000006</v>
      </c>
      <c r="J16" s="9">
        <v>16.100999999999999</v>
      </c>
      <c r="K16" s="9">
        <v>19.824000000000002</v>
      </c>
      <c r="L16" s="227">
        <v>20.056000000000001</v>
      </c>
      <c r="M16" s="228"/>
      <c r="N16" s="229"/>
      <c r="O16" s="222">
        <v>14.94</v>
      </c>
      <c r="P16" s="223"/>
      <c r="Q16" s="27">
        <v>13.234999999999999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492</v>
      </c>
      <c r="Q17" s="12" t="s">
        <v>59</v>
      </c>
    </row>
    <row r="18" spans="1:18" ht="11.25" customHeight="1" x14ac:dyDescent="0.15">
      <c r="A18" s="6" t="s">
        <v>31</v>
      </c>
      <c r="B18" s="8">
        <v>12</v>
      </c>
      <c r="C18" s="8">
        <v>20</v>
      </c>
      <c r="D18" s="8" t="s">
        <v>15</v>
      </c>
      <c r="E18" s="8">
        <v>2200</v>
      </c>
      <c r="F18" s="8">
        <v>30</v>
      </c>
      <c r="G18" s="8">
        <v>30</v>
      </c>
      <c r="H18" s="13">
        <v>30</v>
      </c>
      <c r="I18" s="7">
        <v>20</v>
      </c>
      <c r="J18" s="8">
        <v>330</v>
      </c>
      <c r="K18" s="8">
        <v>1500</v>
      </c>
      <c r="L18" s="8">
        <v>12</v>
      </c>
      <c r="M18" s="8">
        <v>12</v>
      </c>
      <c r="N18" s="8">
        <v>12</v>
      </c>
      <c r="O18" s="7">
        <v>500</v>
      </c>
      <c r="P18" s="8">
        <v>600</v>
      </c>
      <c r="Q18" s="13">
        <v>170</v>
      </c>
    </row>
    <row r="19" spans="1:18" ht="11.25" customHeight="1" thickBot="1" x14ac:dyDescent="0.2">
      <c r="A19" s="14" t="s">
        <v>33</v>
      </c>
      <c r="B19" s="16">
        <v>37.4</v>
      </c>
      <c r="C19" s="20">
        <v>71.400000000000006</v>
      </c>
      <c r="D19" s="16" t="s">
        <v>490</v>
      </c>
      <c r="E19" s="17">
        <v>669</v>
      </c>
      <c r="F19" s="31">
        <v>37.4</v>
      </c>
      <c r="G19" s="31">
        <v>37.200000000000003</v>
      </c>
      <c r="H19" s="32">
        <v>37.1</v>
      </c>
      <c r="I19" s="33">
        <v>99.9</v>
      </c>
      <c r="J19" s="17">
        <v>194.9</v>
      </c>
      <c r="K19" s="17">
        <v>480</v>
      </c>
      <c r="L19" s="31">
        <v>38.4</v>
      </c>
      <c r="M19" s="31">
        <v>37.799999999999997</v>
      </c>
      <c r="N19" s="34">
        <v>39.200000000000003</v>
      </c>
      <c r="O19" s="84">
        <v>250</v>
      </c>
      <c r="P19" s="18">
        <v>262</v>
      </c>
      <c r="Q19" s="13">
        <v>133.80000000000001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6.7130000000000001</v>
      </c>
      <c r="C23" s="219">
        <v>8.6750000000000007</v>
      </c>
      <c r="D23" s="220"/>
      <c r="E23" s="221"/>
      <c r="F23" s="26">
        <v>6.5640000000000001</v>
      </c>
      <c r="G23" s="9">
        <v>7.6040000000000001</v>
      </c>
      <c r="H23" s="219">
        <v>6.4059999999999997</v>
      </c>
      <c r="I23" s="220"/>
      <c r="J23" s="221"/>
      <c r="K23" s="7" t="s">
        <v>15</v>
      </c>
      <c r="L23" s="9">
        <v>31.4</v>
      </c>
      <c r="M23" s="9">
        <v>29.088999999999999</v>
      </c>
      <c r="N23" s="9">
        <v>34.944000000000003</v>
      </c>
      <c r="O23" s="219">
        <v>41.497999999999998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493</v>
      </c>
      <c r="G24" s="11" t="s">
        <v>494</v>
      </c>
      <c r="H24" s="11" t="s">
        <v>495</v>
      </c>
      <c r="I24" s="11" t="s">
        <v>496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1100</v>
      </c>
      <c r="G25" s="8">
        <v>400</v>
      </c>
      <c r="H25" s="8">
        <v>15</v>
      </c>
      <c r="I25" s="8">
        <v>20</v>
      </c>
      <c r="J25" s="37">
        <v>30</v>
      </c>
      <c r="K25" s="7" t="s">
        <v>15</v>
      </c>
      <c r="L25" s="8" t="s">
        <v>288</v>
      </c>
      <c r="M25" s="8">
        <v>3500</v>
      </c>
      <c r="N25" s="8">
        <v>1800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64.2</v>
      </c>
      <c r="C26" s="31">
        <v>48.6</v>
      </c>
      <c r="D26" s="31">
        <v>48.5</v>
      </c>
      <c r="E26" s="32">
        <v>48.4</v>
      </c>
      <c r="F26" s="38">
        <v>451</v>
      </c>
      <c r="G26" s="17">
        <v>163</v>
      </c>
      <c r="H26" s="31">
        <v>38.1</v>
      </c>
      <c r="I26" s="31">
        <v>37.9</v>
      </c>
      <c r="J26" s="34">
        <v>40.9</v>
      </c>
      <c r="K26" s="16" t="s">
        <v>34</v>
      </c>
      <c r="L26" s="39" t="s">
        <v>269</v>
      </c>
      <c r="M26" s="16">
        <v>1846</v>
      </c>
      <c r="N26" s="39">
        <v>557</v>
      </c>
      <c r="O26" s="31">
        <v>30.1</v>
      </c>
      <c r="P26" s="31">
        <v>28.1</v>
      </c>
      <c r="Q26" s="32">
        <v>27.5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497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15.000999999999999</v>
      </c>
      <c r="C30" s="9">
        <v>20.073</v>
      </c>
      <c r="D30" s="9">
        <v>23.664000000000001</v>
      </c>
      <c r="E30" s="219">
        <v>23.181999999999999</v>
      </c>
      <c r="F30" s="221"/>
      <c r="G30" s="26">
        <v>12.247</v>
      </c>
      <c r="H30" s="9">
        <v>14.779</v>
      </c>
      <c r="I30" s="9">
        <v>24.745999999999999</v>
      </c>
      <c r="J30" s="219">
        <v>29.038</v>
      </c>
      <c r="K30" s="220"/>
      <c r="L30" s="221"/>
      <c r="M30" s="26">
        <v>0.98699999999999999</v>
      </c>
      <c r="N30" s="9">
        <v>4.0529999999999999</v>
      </c>
      <c r="O30" s="219">
        <v>5.5229999999999997</v>
      </c>
      <c r="P30" s="220"/>
      <c r="Q30" s="221"/>
      <c r="R30" s="22"/>
    </row>
    <row r="31" spans="1:18" ht="11.25" customHeight="1" x14ac:dyDescent="0.15">
      <c r="A31" s="41" t="s">
        <v>498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10</v>
      </c>
      <c r="H32" s="8">
        <v>800</v>
      </c>
      <c r="I32" s="8">
        <v>4500</v>
      </c>
      <c r="J32" s="8">
        <v>12</v>
      </c>
      <c r="K32" s="8">
        <v>12</v>
      </c>
      <c r="L32" s="13">
        <v>15</v>
      </c>
      <c r="M32" s="7">
        <v>1000</v>
      </c>
      <c r="N32" s="8">
        <v>130</v>
      </c>
      <c r="O32" s="8">
        <v>220</v>
      </c>
      <c r="P32" s="8">
        <v>220</v>
      </c>
      <c r="Q32" s="13">
        <v>220</v>
      </c>
      <c r="R32" s="22"/>
    </row>
    <row r="33" spans="1:18" ht="11.25" customHeight="1" thickBot="1" x14ac:dyDescent="0.2">
      <c r="A33" s="42" t="s">
        <v>33</v>
      </c>
      <c r="B33" s="15">
        <v>119.5</v>
      </c>
      <c r="C33" s="17">
        <v>109.1</v>
      </c>
      <c r="D33" s="20">
        <v>44.9</v>
      </c>
      <c r="E33" s="20">
        <v>32.299999999999997</v>
      </c>
      <c r="F33" s="43">
        <v>34.1</v>
      </c>
      <c r="G33" s="33">
        <v>64.400000000000006</v>
      </c>
      <c r="H33" s="16">
        <v>467</v>
      </c>
      <c r="I33" s="16">
        <v>1932</v>
      </c>
      <c r="J33" s="16">
        <v>37</v>
      </c>
      <c r="K33" s="20">
        <v>37.299999999999997</v>
      </c>
      <c r="L33" s="44">
        <v>38.700000000000003</v>
      </c>
      <c r="M33" s="20">
        <v>320</v>
      </c>
      <c r="N33" s="20">
        <v>86.7</v>
      </c>
      <c r="O33" s="17">
        <v>138.6</v>
      </c>
      <c r="P33" s="17">
        <v>139.9</v>
      </c>
      <c r="Q33" s="45">
        <v>140.6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19.568000000000001</v>
      </c>
      <c r="C37" s="96">
        <v>23.128</v>
      </c>
      <c r="D37" s="97">
        <v>25.08</v>
      </c>
      <c r="E37" s="9">
        <v>25.504999999999999</v>
      </c>
      <c r="F37" s="9">
        <v>27.503</v>
      </c>
      <c r="G37" s="219">
        <v>37.515000000000001</v>
      </c>
      <c r="H37" s="220"/>
      <c r="I37" s="223"/>
      <c r="J37" s="219" t="s">
        <v>490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499</v>
      </c>
      <c r="C38" s="95" t="s">
        <v>500</v>
      </c>
      <c r="D38" s="11" t="s">
        <v>501</v>
      </c>
      <c r="E38" s="11" t="s">
        <v>502</v>
      </c>
      <c r="F38" s="11" t="s">
        <v>503</v>
      </c>
      <c r="G38" s="11" t="s">
        <v>504</v>
      </c>
      <c r="H38" s="11" t="s">
        <v>505</v>
      </c>
      <c r="I38" s="11" t="s">
        <v>506</v>
      </c>
      <c r="J38" s="11" t="s">
        <v>507</v>
      </c>
      <c r="K38" s="11" t="s">
        <v>473</v>
      </c>
      <c r="L38" s="12" t="s">
        <v>508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3200</v>
      </c>
      <c r="E39" s="8">
        <v>2700</v>
      </c>
      <c r="F39" s="8">
        <v>4200</v>
      </c>
      <c r="G39" s="8">
        <v>1500</v>
      </c>
      <c r="H39" s="8">
        <v>1800</v>
      </c>
      <c r="I39" s="8">
        <v>2200</v>
      </c>
      <c r="J39" s="8" t="s">
        <v>490</v>
      </c>
      <c r="K39" s="8" t="s">
        <v>490</v>
      </c>
      <c r="L39" s="13" t="s">
        <v>490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1525</v>
      </c>
      <c r="E40" s="16">
        <v>1367</v>
      </c>
      <c r="F40" s="16">
        <v>1639</v>
      </c>
      <c r="G40" s="16">
        <v>683</v>
      </c>
      <c r="H40" s="16">
        <v>737</v>
      </c>
      <c r="I40" s="16">
        <v>790</v>
      </c>
      <c r="J40" s="20" t="s">
        <v>490</v>
      </c>
      <c r="K40" s="20" t="s">
        <v>490</v>
      </c>
      <c r="L40" s="43" t="s">
        <v>490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16.934999999999999</v>
      </c>
      <c r="C44" s="90">
        <v>23.042999999999999</v>
      </c>
      <c r="D44" s="9">
        <v>27.445</v>
      </c>
      <c r="E44" s="9">
        <v>28.666</v>
      </c>
      <c r="F44" s="9">
        <v>28.6</v>
      </c>
      <c r="G44" s="219" t="s">
        <v>490</v>
      </c>
      <c r="H44" s="220"/>
      <c r="I44" s="221"/>
      <c r="J44" s="26">
        <v>4.92</v>
      </c>
      <c r="K44" s="9">
        <v>10.77</v>
      </c>
      <c r="L44" s="219">
        <v>15.874000000000001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509</v>
      </c>
      <c r="C45" s="11" t="s">
        <v>510</v>
      </c>
      <c r="D45" s="11" t="s">
        <v>511</v>
      </c>
      <c r="E45" s="11" t="s">
        <v>512</v>
      </c>
      <c r="F45" s="11" t="s">
        <v>513</v>
      </c>
      <c r="G45" s="11" t="s">
        <v>514</v>
      </c>
      <c r="H45" s="11" t="s">
        <v>515</v>
      </c>
      <c r="I45" s="28" t="s">
        <v>516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517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700</v>
      </c>
      <c r="C46" s="8">
        <v>1000</v>
      </c>
      <c r="D46" s="8">
        <v>6000</v>
      </c>
      <c r="E46" s="8">
        <v>5000</v>
      </c>
      <c r="F46" s="8">
        <v>900</v>
      </c>
      <c r="G46" s="8" t="s">
        <v>490</v>
      </c>
      <c r="H46" s="8" t="s">
        <v>490</v>
      </c>
      <c r="I46" s="37" t="s">
        <v>490</v>
      </c>
      <c r="J46" s="7">
        <v>15</v>
      </c>
      <c r="K46" s="86">
        <v>20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427</v>
      </c>
      <c r="C47" s="39">
        <v>549</v>
      </c>
      <c r="D47" s="16">
        <v>2860</v>
      </c>
      <c r="E47" s="16">
        <v>2600</v>
      </c>
      <c r="F47" s="16">
        <v>484</v>
      </c>
      <c r="G47" s="16" t="s">
        <v>490</v>
      </c>
      <c r="H47" s="16" t="s">
        <v>490</v>
      </c>
      <c r="I47" s="47" t="s">
        <v>490</v>
      </c>
      <c r="J47" s="33">
        <v>64.599999999999994</v>
      </c>
      <c r="K47" s="43">
        <v>54.4</v>
      </c>
      <c r="L47" s="20">
        <v>51.2</v>
      </c>
      <c r="M47" s="16">
        <v>50.9</v>
      </c>
      <c r="N47" s="44">
        <v>51.6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11.041</v>
      </c>
      <c r="D51" s="220"/>
      <c r="E51" s="221"/>
      <c r="F51" s="222">
        <v>14.122999999999999</v>
      </c>
      <c r="G51" s="220"/>
      <c r="H51" s="223"/>
      <c r="I51" s="219">
        <v>6.165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490</v>
      </c>
      <c r="F53" s="166">
        <v>200</v>
      </c>
      <c r="G53" s="8">
        <v>220</v>
      </c>
      <c r="H53" s="51">
        <v>260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490</v>
      </c>
      <c r="C54" s="17">
        <v>153.19999999999999</v>
      </c>
      <c r="D54" s="106">
        <v>158.4</v>
      </c>
      <c r="E54" s="53" t="s">
        <v>490</v>
      </c>
      <c r="F54" s="167">
        <v>124.4</v>
      </c>
      <c r="G54" s="17">
        <v>138.5</v>
      </c>
      <c r="H54" s="85">
        <v>140.6</v>
      </c>
      <c r="I54" s="31">
        <v>44.3</v>
      </c>
      <c r="J54" s="54">
        <v>43.9</v>
      </c>
      <c r="K54" s="32">
        <v>43.3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I32" sqref="I3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411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42597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330</v>
      </c>
      <c r="B9" s="7" t="s">
        <v>15</v>
      </c>
      <c r="C9" s="8" t="s">
        <v>15</v>
      </c>
      <c r="D9" s="9">
        <v>15.202</v>
      </c>
      <c r="E9" s="219">
        <v>16.178000000000001</v>
      </c>
      <c r="F9" s="220"/>
      <c r="G9" s="221"/>
      <c r="H9" s="7" t="s">
        <v>15</v>
      </c>
      <c r="I9" s="8" t="s">
        <v>15</v>
      </c>
      <c r="J9" s="9">
        <v>12.202</v>
      </c>
      <c r="K9" s="219">
        <v>15.332000000000001</v>
      </c>
      <c r="L9" s="220"/>
      <c r="M9" s="221"/>
      <c r="N9" s="7" t="s">
        <v>488</v>
      </c>
      <c r="O9" s="9">
        <v>16.515000000000001</v>
      </c>
      <c r="P9" s="219">
        <v>23.992999999999999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262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800</v>
      </c>
      <c r="F11" s="8">
        <v>1000</v>
      </c>
      <c r="G11" s="13" t="s">
        <v>257</v>
      </c>
      <c r="H11" s="7" t="s">
        <v>15</v>
      </c>
      <c r="I11" s="8" t="s">
        <v>15</v>
      </c>
      <c r="J11" s="8">
        <v>130</v>
      </c>
      <c r="K11" s="8">
        <v>300</v>
      </c>
      <c r="L11" s="8">
        <v>280</v>
      </c>
      <c r="M11" s="13">
        <v>280</v>
      </c>
      <c r="N11" s="7" t="s">
        <v>15</v>
      </c>
      <c r="O11" s="8">
        <v>170</v>
      </c>
      <c r="P11" s="8">
        <v>50</v>
      </c>
      <c r="Q11" s="8">
        <v>250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202</v>
      </c>
      <c r="E12" s="18">
        <v>338</v>
      </c>
      <c r="F12" s="18">
        <v>346</v>
      </c>
      <c r="G12" s="19" t="s">
        <v>257</v>
      </c>
      <c r="H12" s="15" t="s">
        <v>34</v>
      </c>
      <c r="I12" s="16" t="s">
        <v>34</v>
      </c>
      <c r="J12" s="20">
        <v>104.9</v>
      </c>
      <c r="K12" s="18">
        <v>154.19999999999999</v>
      </c>
      <c r="L12" s="18">
        <v>158.30000000000001</v>
      </c>
      <c r="M12" s="19">
        <v>158.19999999999999</v>
      </c>
      <c r="N12" s="15" t="s">
        <v>34</v>
      </c>
      <c r="O12" s="20">
        <v>118.2</v>
      </c>
      <c r="P12" s="17">
        <v>67.2</v>
      </c>
      <c r="Q12" s="17">
        <v>135.4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4.165</v>
      </c>
      <c r="C16" s="9">
        <v>10.51</v>
      </c>
      <c r="D16" s="8" t="s">
        <v>15</v>
      </c>
      <c r="E16" s="9">
        <v>22.024999999999999</v>
      </c>
      <c r="F16" s="219">
        <v>22.901</v>
      </c>
      <c r="G16" s="220"/>
      <c r="H16" s="221"/>
      <c r="I16" s="26">
        <v>9.5879999999999992</v>
      </c>
      <c r="J16" s="9">
        <v>16.131</v>
      </c>
      <c r="K16" s="9">
        <v>19.878</v>
      </c>
      <c r="L16" s="227">
        <v>20.143999999999998</v>
      </c>
      <c r="M16" s="228"/>
      <c r="N16" s="229"/>
      <c r="O16" s="222">
        <v>15.183</v>
      </c>
      <c r="P16" s="223"/>
      <c r="Q16" s="27">
        <v>13.525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30</v>
      </c>
      <c r="D18" s="8" t="s">
        <v>15</v>
      </c>
      <c r="E18" s="8">
        <v>2200</v>
      </c>
      <c r="F18" s="8">
        <v>30</v>
      </c>
      <c r="G18" s="8">
        <v>30</v>
      </c>
      <c r="H18" s="13">
        <v>30</v>
      </c>
      <c r="I18" s="7">
        <v>20</v>
      </c>
      <c r="J18" s="8">
        <v>500</v>
      </c>
      <c r="K18" s="8">
        <v>1500</v>
      </c>
      <c r="L18" s="8">
        <v>12</v>
      </c>
      <c r="M18" s="8">
        <v>12</v>
      </c>
      <c r="N18" s="8">
        <v>12</v>
      </c>
      <c r="O18" s="7">
        <v>500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38.9</v>
      </c>
      <c r="C19" s="20">
        <v>68.5</v>
      </c>
      <c r="D19" s="16" t="s">
        <v>257</v>
      </c>
      <c r="E19" s="17">
        <v>653</v>
      </c>
      <c r="F19" s="31">
        <v>38.799999999999997</v>
      </c>
      <c r="G19" s="31">
        <v>37.799999999999997</v>
      </c>
      <c r="H19" s="32">
        <v>37.200000000000003</v>
      </c>
      <c r="I19" s="33">
        <v>97.1</v>
      </c>
      <c r="J19" s="17">
        <v>205</v>
      </c>
      <c r="K19" s="17">
        <v>463</v>
      </c>
      <c r="L19" s="31">
        <v>37.700000000000003</v>
      </c>
      <c r="M19" s="31">
        <v>37.799999999999997</v>
      </c>
      <c r="N19" s="34">
        <v>37.9</v>
      </c>
      <c r="O19" s="84">
        <v>246</v>
      </c>
      <c r="P19" s="18">
        <v>249</v>
      </c>
      <c r="Q19" s="13">
        <v>131.4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6.8280000000000003</v>
      </c>
      <c r="C23" s="219">
        <v>8.8190000000000008</v>
      </c>
      <c r="D23" s="220"/>
      <c r="E23" s="221"/>
      <c r="F23" s="26">
        <v>6.5869999999999997</v>
      </c>
      <c r="G23" s="9">
        <v>7.6120000000000001</v>
      </c>
      <c r="H23" s="219">
        <v>6.4459999999999997</v>
      </c>
      <c r="I23" s="220"/>
      <c r="J23" s="221"/>
      <c r="K23" s="7" t="s">
        <v>15</v>
      </c>
      <c r="L23" s="9">
        <v>31.395</v>
      </c>
      <c r="M23" s="9">
        <v>29.172999999999998</v>
      </c>
      <c r="N23" s="9">
        <v>35.017000000000003</v>
      </c>
      <c r="O23" s="219">
        <v>41.597000000000001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302</v>
      </c>
      <c r="G24" s="11" t="s">
        <v>303</v>
      </c>
      <c r="H24" s="11" t="s">
        <v>304</v>
      </c>
      <c r="I24" s="11" t="s">
        <v>305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25</v>
      </c>
      <c r="D25" s="8">
        <v>20</v>
      </c>
      <c r="E25" s="13">
        <v>20</v>
      </c>
      <c r="F25" s="7">
        <v>1300</v>
      </c>
      <c r="G25" s="8">
        <v>400</v>
      </c>
      <c r="H25" s="8">
        <v>12</v>
      </c>
      <c r="I25" s="8">
        <v>20</v>
      </c>
      <c r="J25" s="37">
        <v>30</v>
      </c>
      <c r="K25" s="7" t="s">
        <v>15</v>
      </c>
      <c r="L25" s="8" t="s">
        <v>288</v>
      </c>
      <c r="M25" s="8">
        <v>3500</v>
      </c>
      <c r="N25" s="8">
        <v>1700</v>
      </c>
      <c r="O25" s="8">
        <v>15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63.4</v>
      </c>
      <c r="C26" s="31">
        <v>48.7</v>
      </c>
      <c r="D26" s="31">
        <v>48.3</v>
      </c>
      <c r="E26" s="32">
        <v>48.1</v>
      </c>
      <c r="F26" s="38">
        <v>447</v>
      </c>
      <c r="G26" s="17">
        <v>167.1</v>
      </c>
      <c r="H26" s="31">
        <v>38.700000000000003</v>
      </c>
      <c r="I26" s="31">
        <v>40.4</v>
      </c>
      <c r="J26" s="34">
        <v>42.4</v>
      </c>
      <c r="K26" s="16" t="s">
        <v>34</v>
      </c>
      <c r="L26" s="39" t="s">
        <v>269</v>
      </c>
      <c r="M26" s="16">
        <v>1793</v>
      </c>
      <c r="N26" s="39">
        <v>553</v>
      </c>
      <c r="O26" s="31">
        <v>31.7</v>
      </c>
      <c r="P26" s="31">
        <v>30.1</v>
      </c>
      <c r="Q26" s="32">
        <v>28.2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306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15.105</v>
      </c>
      <c r="C30" s="9">
        <v>20.154</v>
      </c>
      <c r="D30" s="9">
        <v>23.675000000000001</v>
      </c>
      <c r="E30" s="219">
        <v>23.321999999999999</v>
      </c>
      <c r="F30" s="221"/>
      <c r="G30" s="26">
        <v>12.297000000000001</v>
      </c>
      <c r="H30" s="9">
        <v>14.794</v>
      </c>
      <c r="I30" s="9">
        <v>24.878</v>
      </c>
      <c r="J30" s="219">
        <v>29.228000000000002</v>
      </c>
      <c r="K30" s="220"/>
      <c r="L30" s="221"/>
      <c r="M30" s="26">
        <v>1.135</v>
      </c>
      <c r="N30" s="9">
        <v>4.0620000000000003</v>
      </c>
      <c r="O30" s="219">
        <v>5.6749999999999998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15</v>
      </c>
      <c r="E32" s="8">
        <v>8</v>
      </c>
      <c r="F32" s="37">
        <v>10</v>
      </c>
      <c r="G32" s="7">
        <v>20</v>
      </c>
      <c r="H32" s="8">
        <v>900</v>
      </c>
      <c r="I32" s="8">
        <v>5000</v>
      </c>
      <c r="J32" s="8">
        <v>20</v>
      </c>
      <c r="K32" s="8">
        <v>20</v>
      </c>
      <c r="L32" s="13">
        <v>20</v>
      </c>
      <c r="M32" s="7">
        <v>900</v>
      </c>
      <c r="N32" s="8">
        <v>130</v>
      </c>
      <c r="O32" s="8">
        <v>200</v>
      </c>
      <c r="P32" s="8">
        <v>220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122.6</v>
      </c>
      <c r="C33" s="17">
        <v>110.9</v>
      </c>
      <c r="D33" s="20">
        <v>41.8</v>
      </c>
      <c r="E33" s="20">
        <v>27.8</v>
      </c>
      <c r="F33" s="43">
        <v>28.2</v>
      </c>
      <c r="G33" s="33">
        <v>75.8</v>
      </c>
      <c r="H33" s="16">
        <v>482</v>
      </c>
      <c r="I33" s="16">
        <v>1969</v>
      </c>
      <c r="J33" s="16">
        <v>39</v>
      </c>
      <c r="K33" s="20">
        <v>41</v>
      </c>
      <c r="L33" s="44">
        <v>42.2</v>
      </c>
      <c r="M33" s="20">
        <v>299</v>
      </c>
      <c r="N33" s="20">
        <v>83.5</v>
      </c>
      <c r="O33" s="17">
        <v>118.1</v>
      </c>
      <c r="P33" s="17">
        <v>131.1</v>
      </c>
      <c r="Q33" s="45">
        <v>138.4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19.670999999999999</v>
      </c>
      <c r="C37" s="96">
        <v>23.129000000000001</v>
      </c>
      <c r="D37" s="97">
        <v>25.120999999999999</v>
      </c>
      <c r="E37" s="9">
        <v>25.602</v>
      </c>
      <c r="F37" s="9">
        <v>27.646000000000001</v>
      </c>
      <c r="G37" s="219">
        <v>37.573</v>
      </c>
      <c r="H37" s="220"/>
      <c r="I37" s="223"/>
      <c r="J37" s="219" t="s">
        <v>257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2000</v>
      </c>
      <c r="F39" s="8">
        <v>4000</v>
      </c>
      <c r="G39" s="8">
        <v>1500</v>
      </c>
      <c r="H39" s="8">
        <v>1800</v>
      </c>
      <c r="I39" s="8">
        <v>2200</v>
      </c>
      <c r="J39" s="8" t="s">
        <v>257</v>
      </c>
      <c r="K39" s="8" t="s">
        <v>257</v>
      </c>
      <c r="L39" s="13" t="s">
        <v>257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1551</v>
      </c>
      <c r="E40" s="16">
        <v>1464</v>
      </c>
      <c r="F40" s="16">
        <v>1670</v>
      </c>
      <c r="G40" s="16">
        <v>656</v>
      </c>
      <c r="H40" s="16">
        <v>735</v>
      </c>
      <c r="I40" s="16">
        <v>837</v>
      </c>
      <c r="J40" s="20" t="s">
        <v>257</v>
      </c>
      <c r="K40" s="20" t="s">
        <v>257</v>
      </c>
      <c r="L40" s="43" t="s">
        <v>257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17.010000000000002</v>
      </c>
      <c r="C44" s="90">
        <v>23.077999999999999</v>
      </c>
      <c r="D44" s="9">
        <v>27.484999999999999</v>
      </c>
      <c r="E44" s="9">
        <v>28.718</v>
      </c>
      <c r="F44" s="9">
        <v>28.704999999999998</v>
      </c>
      <c r="G44" s="219" t="s">
        <v>257</v>
      </c>
      <c r="H44" s="220"/>
      <c r="I44" s="221"/>
      <c r="J44" s="26">
        <v>4.9829999999999997</v>
      </c>
      <c r="K44" s="9">
        <v>10.877000000000001</v>
      </c>
      <c r="L44" s="219">
        <v>16.004999999999999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328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900</v>
      </c>
      <c r="C46" s="8">
        <v>1000</v>
      </c>
      <c r="D46" s="8">
        <v>6000</v>
      </c>
      <c r="E46" s="8">
        <v>4500</v>
      </c>
      <c r="F46" s="8">
        <v>1000</v>
      </c>
      <c r="G46" s="8" t="s">
        <v>257</v>
      </c>
      <c r="H46" s="8" t="s">
        <v>257</v>
      </c>
      <c r="I46" s="37" t="s">
        <v>257</v>
      </c>
      <c r="J46" s="7">
        <v>20</v>
      </c>
      <c r="K46" s="86">
        <v>20</v>
      </c>
      <c r="L46" s="87">
        <v>20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460</v>
      </c>
      <c r="C47" s="39">
        <v>578</v>
      </c>
      <c r="D47" s="16">
        <v>2820</v>
      </c>
      <c r="E47" s="16">
        <v>2600</v>
      </c>
      <c r="F47" s="16">
        <v>496</v>
      </c>
      <c r="G47" s="16" t="s">
        <v>257</v>
      </c>
      <c r="H47" s="16" t="s">
        <v>257</v>
      </c>
      <c r="I47" s="47" t="s">
        <v>257</v>
      </c>
      <c r="J47" s="33">
        <v>68.3</v>
      </c>
      <c r="K47" s="43">
        <v>58.1</v>
      </c>
      <c r="L47" s="20">
        <v>52.4</v>
      </c>
      <c r="M47" s="16">
        <v>53.3</v>
      </c>
      <c r="N47" s="44">
        <v>54.5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11.3</v>
      </c>
      <c r="D51" s="220"/>
      <c r="E51" s="221"/>
      <c r="F51" s="222">
        <v>14.233000000000001</v>
      </c>
      <c r="G51" s="220"/>
      <c r="H51" s="223"/>
      <c r="I51" s="219">
        <v>6.2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220</v>
      </c>
      <c r="D53" s="8">
        <v>220</v>
      </c>
      <c r="E53" s="50" t="s">
        <v>257</v>
      </c>
      <c r="F53" s="166">
        <v>250</v>
      </c>
      <c r="G53" s="8">
        <v>280</v>
      </c>
      <c r="H53" s="51">
        <v>300</v>
      </c>
      <c r="I53" s="8">
        <v>30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257</v>
      </c>
      <c r="C54" s="17">
        <v>132.9</v>
      </c>
      <c r="D54" s="106">
        <v>146.80000000000001</v>
      </c>
      <c r="E54" s="53" t="s">
        <v>257</v>
      </c>
      <c r="F54" s="167">
        <v>129.69999999999999</v>
      </c>
      <c r="G54" s="17">
        <v>135.80000000000001</v>
      </c>
      <c r="H54" s="85">
        <v>141.9</v>
      </c>
      <c r="I54" s="31">
        <v>47.6</v>
      </c>
      <c r="J54" s="54">
        <v>48.4</v>
      </c>
      <c r="K54" s="32">
        <v>48.3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1" workbookViewId="0">
      <selection activeCell="B8" sqref="B8:R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537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42605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538</v>
      </c>
      <c r="B9" s="7" t="s">
        <v>15</v>
      </c>
      <c r="C9" s="8" t="s">
        <v>15</v>
      </c>
      <c r="D9" s="9">
        <v>13.865</v>
      </c>
      <c r="E9" s="219">
        <v>14.085000000000001</v>
      </c>
      <c r="F9" s="220"/>
      <c r="G9" s="221"/>
      <c r="H9" s="7" t="s">
        <v>15</v>
      </c>
      <c r="I9" s="8" t="s">
        <v>15</v>
      </c>
      <c r="J9" s="9">
        <v>11.225</v>
      </c>
      <c r="K9" s="219">
        <v>13.608000000000001</v>
      </c>
      <c r="L9" s="220"/>
      <c r="M9" s="221"/>
      <c r="N9" s="7" t="s">
        <v>539</v>
      </c>
      <c r="O9" s="9">
        <v>16.562000000000001</v>
      </c>
      <c r="P9" s="219">
        <v>23.844000000000001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540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800</v>
      </c>
      <c r="F11" s="8">
        <v>800</v>
      </c>
      <c r="G11" s="13" t="s">
        <v>541</v>
      </c>
      <c r="H11" s="7" t="s">
        <v>15</v>
      </c>
      <c r="I11" s="8" t="s">
        <v>15</v>
      </c>
      <c r="J11" s="8">
        <v>130</v>
      </c>
      <c r="K11" s="8">
        <v>200</v>
      </c>
      <c r="L11" s="8">
        <v>200</v>
      </c>
      <c r="M11" s="13">
        <v>220</v>
      </c>
      <c r="N11" s="7" t="s">
        <v>15</v>
      </c>
      <c r="O11" s="8">
        <v>180</v>
      </c>
      <c r="P11" s="8">
        <v>40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197.3</v>
      </c>
      <c r="E12" s="18">
        <v>306</v>
      </c>
      <c r="F12" s="18">
        <v>321</v>
      </c>
      <c r="G12" s="19" t="s">
        <v>541</v>
      </c>
      <c r="H12" s="15" t="s">
        <v>34</v>
      </c>
      <c r="I12" s="16" t="s">
        <v>34</v>
      </c>
      <c r="J12" s="20">
        <v>94.2</v>
      </c>
      <c r="K12" s="18">
        <v>146.19999999999999</v>
      </c>
      <c r="L12" s="18">
        <v>148.69999999999999</v>
      </c>
      <c r="M12" s="19">
        <v>151.80000000000001</v>
      </c>
      <c r="N12" s="15" t="s">
        <v>34</v>
      </c>
      <c r="O12" s="20">
        <v>119.4</v>
      </c>
      <c r="P12" s="17">
        <v>59.8</v>
      </c>
      <c r="Q12" s="17">
        <v>193.2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542</v>
      </c>
    </row>
    <row r="16" spans="1:18" ht="11.25" customHeight="1" x14ac:dyDescent="0.15">
      <c r="A16" s="25" t="s">
        <v>48</v>
      </c>
      <c r="B16" s="8">
        <v>0.99299999999999999</v>
      </c>
      <c r="C16" s="9">
        <v>10.305</v>
      </c>
      <c r="D16" s="8" t="s">
        <v>15</v>
      </c>
      <c r="E16" s="9">
        <v>21.884</v>
      </c>
      <c r="F16" s="219">
        <v>21.637</v>
      </c>
      <c r="G16" s="220"/>
      <c r="H16" s="221"/>
      <c r="I16" s="26">
        <v>2.375</v>
      </c>
      <c r="J16" s="9">
        <v>15.186</v>
      </c>
      <c r="K16" s="9">
        <v>19.472999999999999</v>
      </c>
      <c r="L16" s="227">
        <v>19.484000000000002</v>
      </c>
      <c r="M16" s="228"/>
      <c r="N16" s="229"/>
      <c r="O16" s="222">
        <v>12.676</v>
      </c>
      <c r="P16" s="223"/>
      <c r="Q16" s="27">
        <v>13.321999999999999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543</v>
      </c>
      <c r="Q17" s="12" t="s">
        <v>59</v>
      </c>
    </row>
    <row r="18" spans="1:18" ht="11.25" customHeight="1" x14ac:dyDescent="0.15">
      <c r="A18" s="6" t="s">
        <v>31</v>
      </c>
      <c r="B18" s="8">
        <v>8</v>
      </c>
      <c r="C18" s="8">
        <v>25</v>
      </c>
      <c r="D18" s="8" t="s">
        <v>15</v>
      </c>
      <c r="E18" s="8">
        <v>2200</v>
      </c>
      <c r="F18" s="8">
        <v>25</v>
      </c>
      <c r="G18" s="8">
        <v>25</v>
      </c>
      <c r="H18" s="13">
        <v>25</v>
      </c>
      <c r="I18" s="7">
        <v>15</v>
      </c>
      <c r="J18" s="8">
        <v>300</v>
      </c>
      <c r="K18" s="8">
        <v>1700</v>
      </c>
      <c r="L18" s="8">
        <v>12</v>
      </c>
      <c r="M18" s="8">
        <v>12</v>
      </c>
      <c r="N18" s="8">
        <v>12</v>
      </c>
      <c r="O18" s="7">
        <v>500</v>
      </c>
      <c r="P18" s="8">
        <v>500</v>
      </c>
      <c r="Q18" s="13">
        <v>150</v>
      </c>
    </row>
    <row r="19" spans="1:18" ht="11.25" customHeight="1" thickBot="1" x14ac:dyDescent="0.2">
      <c r="A19" s="14" t="s">
        <v>33</v>
      </c>
      <c r="B19" s="16">
        <v>30.6</v>
      </c>
      <c r="C19" s="20">
        <v>64.5</v>
      </c>
      <c r="D19" s="16" t="s">
        <v>541</v>
      </c>
      <c r="E19" s="17">
        <v>670</v>
      </c>
      <c r="F19" s="31">
        <v>35.4</v>
      </c>
      <c r="G19" s="31">
        <v>36.6</v>
      </c>
      <c r="H19" s="32">
        <v>36.299999999999997</v>
      </c>
      <c r="I19" s="33">
        <v>55.1</v>
      </c>
      <c r="J19" s="17">
        <v>183.6</v>
      </c>
      <c r="K19" s="17">
        <v>542</v>
      </c>
      <c r="L19" s="31">
        <v>39.299999999999997</v>
      </c>
      <c r="M19" s="31">
        <v>38.700000000000003</v>
      </c>
      <c r="N19" s="34">
        <v>40.6</v>
      </c>
      <c r="O19" s="84">
        <v>229</v>
      </c>
      <c r="P19" s="18">
        <v>248</v>
      </c>
      <c r="Q19" s="13">
        <v>118.4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3.137</v>
      </c>
      <c r="C23" s="219">
        <v>7.6340000000000003</v>
      </c>
      <c r="D23" s="220"/>
      <c r="E23" s="221"/>
      <c r="F23" s="26">
        <v>5.9429999999999996</v>
      </c>
      <c r="G23" s="9">
        <v>7.0949999999999998</v>
      </c>
      <c r="H23" s="219">
        <v>6.0679999999999996</v>
      </c>
      <c r="I23" s="220"/>
      <c r="J23" s="221"/>
      <c r="K23" s="7" t="s">
        <v>15</v>
      </c>
      <c r="L23" s="9">
        <v>31.305</v>
      </c>
      <c r="M23" s="9">
        <v>29.047000000000001</v>
      </c>
      <c r="N23" s="9">
        <v>35.314</v>
      </c>
      <c r="O23" s="219">
        <v>40.926000000000002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544</v>
      </c>
      <c r="G24" s="11" t="s">
        <v>545</v>
      </c>
      <c r="H24" s="11" t="s">
        <v>546</v>
      </c>
      <c r="I24" s="11" t="s">
        <v>547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500</v>
      </c>
      <c r="G25" s="8">
        <v>500</v>
      </c>
      <c r="H25" s="8">
        <v>30</v>
      </c>
      <c r="I25" s="8">
        <v>40</v>
      </c>
      <c r="J25" s="37">
        <v>40</v>
      </c>
      <c r="K25" s="7" t="s">
        <v>15</v>
      </c>
      <c r="L25" s="8" t="s">
        <v>288</v>
      </c>
      <c r="M25" s="8">
        <v>3500</v>
      </c>
      <c r="N25" s="8">
        <v>1100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49.4</v>
      </c>
      <c r="C26" s="31">
        <v>47.7</v>
      </c>
      <c r="D26" s="31">
        <v>48.8</v>
      </c>
      <c r="E26" s="32">
        <v>49.4</v>
      </c>
      <c r="F26" s="38">
        <v>166.2</v>
      </c>
      <c r="G26" s="17">
        <v>165.1</v>
      </c>
      <c r="H26" s="31">
        <v>45.7</v>
      </c>
      <c r="I26" s="31">
        <v>47.1</v>
      </c>
      <c r="J26" s="34">
        <v>48.3</v>
      </c>
      <c r="K26" s="16" t="s">
        <v>34</v>
      </c>
      <c r="L26" s="39" t="s">
        <v>269</v>
      </c>
      <c r="M26" s="16">
        <v>1820</v>
      </c>
      <c r="N26" s="39">
        <v>397</v>
      </c>
      <c r="O26" s="31">
        <v>31.2</v>
      </c>
      <c r="P26" s="31">
        <v>29.7</v>
      </c>
      <c r="Q26" s="32">
        <v>28.5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548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15.513999999999999</v>
      </c>
      <c r="C30" s="9">
        <v>20.007000000000001</v>
      </c>
      <c r="D30" s="9">
        <v>23.433</v>
      </c>
      <c r="E30" s="219">
        <v>23.655000000000001</v>
      </c>
      <c r="F30" s="221"/>
      <c r="G30" s="26">
        <v>11.887</v>
      </c>
      <c r="H30" s="9">
        <v>14.19</v>
      </c>
      <c r="I30" s="9">
        <v>24.425999999999998</v>
      </c>
      <c r="J30" s="219">
        <v>27.597000000000001</v>
      </c>
      <c r="K30" s="220"/>
      <c r="L30" s="221"/>
      <c r="M30" s="26">
        <v>0.72099999999999997</v>
      </c>
      <c r="N30" s="9">
        <v>2.9740000000000002</v>
      </c>
      <c r="O30" s="219">
        <v>4.4260000000000002</v>
      </c>
      <c r="P30" s="220"/>
      <c r="Q30" s="221"/>
      <c r="R30" s="22"/>
    </row>
    <row r="31" spans="1:18" ht="11.25" customHeight="1" x14ac:dyDescent="0.15">
      <c r="A31" s="41" t="s">
        <v>549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20</v>
      </c>
      <c r="E32" s="8">
        <v>10</v>
      </c>
      <c r="F32" s="37">
        <v>10</v>
      </c>
      <c r="G32" s="7">
        <v>12</v>
      </c>
      <c r="H32" s="8">
        <v>1000</v>
      </c>
      <c r="I32" s="8">
        <v>5000</v>
      </c>
      <c r="J32" s="8">
        <v>15</v>
      </c>
      <c r="K32" s="8">
        <v>15</v>
      </c>
      <c r="L32" s="13">
        <v>15</v>
      </c>
      <c r="M32" s="7">
        <v>350</v>
      </c>
      <c r="N32" s="8">
        <v>120</v>
      </c>
      <c r="O32" s="8">
        <v>200</v>
      </c>
      <c r="P32" s="8">
        <v>220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118.4</v>
      </c>
      <c r="C33" s="17">
        <v>107.8</v>
      </c>
      <c r="D33" s="20">
        <v>44.3</v>
      </c>
      <c r="E33" s="20">
        <v>28.9</v>
      </c>
      <c r="F33" s="43">
        <v>30.3</v>
      </c>
      <c r="G33" s="33">
        <v>59.8</v>
      </c>
      <c r="H33" s="16">
        <v>443</v>
      </c>
      <c r="I33" s="16">
        <v>2040</v>
      </c>
      <c r="J33" s="16">
        <v>35.799999999999997</v>
      </c>
      <c r="K33" s="20">
        <v>36.4</v>
      </c>
      <c r="L33" s="44">
        <v>37.5</v>
      </c>
      <c r="M33" s="20">
        <v>147.80000000000001</v>
      </c>
      <c r="N33" s="20">
        <v>78.900000000000006</v>
      </c>
      <c r="O33" s="17">
        <v>122.1</v>
      </c>
      <c r="P33" s="17">
        <v>129.30000000000001</v>
      </c>
      <c r="Q33" s="45">
        <v>140.19999999999999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19.568000000000001</v>
      </c>
      <c r="C37" s="96">
        <v>22.986999999999998</v>
      </c>
      <c r="D37" s="97">
        <v>24.420999999999999</v>
      </c>
      <c r="E37" s="9">
        <v>24.759</v>
      </c>
      <c r="F37" s="9">
        <v>27.72</v>
      </c>
      <c r="G37" s="219">
        <v>37.295000000000002</v>
      </c>
      <c r="H37" s="220"/>
      <c r="I37" s="223"/>
      <c r="J37" s="219" t="s">
        <v>541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550</v>
      </c>
      <c r="C38" s="95" t="s">
        <v>551</v>
      </c>
      <c r="D38" s="11" t="s">
        <v>552</v>
      </c>
      <c r="E38" s="11" t="s">
        <v>553</v>
      </c>
      <c r="F38" s="11" t="s">
        <v>554</v>
      </c>
      <c r="G38" s="11" t="s">
        <v>555</v>
      </c>
      <c r="H38" s="11" t="s">
        <v>556</v>
      </c>
      <c r="I38" s="11" t="s">
        <v>557</v>
      </c>
      <c r="J38" s="11" t="s">
        <v>558</v>
      </c>
      <c r="K38" s="11" t="s">
        <v>559</v>
      </c>
      <c r="L38" s="12" t="s">
        <v>560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1900</v>
      </c>
      <c r="E39" s="8">
        <v>200</v>
      </c>
      <c r="F39" s="8">
        <v>4000</v>
      </c>
      <c r="G39" s="8">
        <v>1500</v>
      </c>
      <c r="H39" s="8">
        <v>1800</v>
      </c>
      <c r="I39" s="8">
        <v>2000</v>
      </c>
      <c r="J39" s="8" t="s">
        <v>541</v>
      </c>
      <c r="K39" s="8" t="s">
        <v>541</v>
      </c>
      <c r="L39" s="13" t="s">
        <v>541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916</v>
      </c>
      <c r="E40" s="16">
        <v>235</v>
      </c>
      <c r="F40" s="16">
        <v>1654</v>
      </c>
      <c r="G40" s="16">
        <v>556</v>
      </c>
      <c r="H40" s="16">
        <v>645</v>
      </c>
      <c r="I40" s="16">
        <v>712</v>
      </c>
      <c r="J40" s="20" t="s">
        <v>541</v>
      </c>
      <c r="K40" s="20" t="s">
        <v>541</v>
      </c>
      <c r="L40" s="43" t="s">
        <v>541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10.238</v>
      </c>
      <c r="C44" s="90">
        <v>21.753</v>
      </c>
      <c r="D44" s="9">
        <v>27.045999999999999</v>
      </c>
      <c r="E44" s="9">
        <v>28.055</v>
      </c>
      <c r="F44" s="9">
        <v>28.382000000000001</v>
      </c>
      <c r="G44" s="219" t="s">
        <v>526</v>
      </c>
      <c r="H44" s="220"/>
      <c r="I44" s="221"/>
      <c r="J44" s="26">
        <v>3.79</v>
      </c>
      <c r="K44" s="9">
        <v>10.877000000000001</v>
      </c>
      <c r="L44" s="219">
        <v>14.756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527</v>
      </c>
      <c r="C45" s="11" t="s">
        <v>528</v>
      </c>
      <c r="D45" s="11" t="s">
        <v>529</v>
      </c>
      <c r="E45" s="11" t="s">
        <v>530</v>
      </c>
      <c r="F45" s="11" t="s">
        <v>531</v>
      </c>
      <c r="G45" s="11" t="s">
        <v>532</v>
      </c>
      <c r="H45" s="11" t="s">
        <v>533</v>
      </c>
      <c r="I45" s="28" t="s">
        <v>534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535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300</v>
      </c>
      <c r="D46" s="8">
        <v>5000</v>
      </c>
      <c r="E46" s="8">
        <v>5000</v>
      </c>
      <c r="F46" s="8">
        <v>1200</v>
      </c>
      <c r="G46" s="8" t="s">
        <v>525</v>
      </c>
      <c r="H46" s="8" t="s">
        <v>525</v>
      </c>
      <c r="I46" s="37" t="s">
        <v>525</v>
      </c>
      <c r="J46" s="7">
        <v>15</v>
      </c>
      <c r="K46" s="86">
        <v>20</v>
      </c>
      <c r="L46" s="87">
        <v>12</v>
      </c>
      <c r="M46" s="89">
        <v>12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254</v>
      </c>
      <c r="C47" s="39">
        <v>280</v>
      </c>
      <c r="D47" s="16">
        <v>2770</v>
      </c>
      <c r="E47" s="16">
        <v>2480</v>
      </c>
      <c r="F47" s="16">
        <v>607</v>
      </c>
      <c r="G47" s="16" t="s">
        <v>525</v>
      </c>
      <c r="H47" s="16" t="s">
        <v>525</v>
      </c>
      <c r="I47" s="47" t="s">
        <v>525</v>
      </c>
      <c r="J47" s="33">
        <v>58.9</v>
      </c>
      <c r="K47" s="43">
        <v>53.7</v>
      </c>
      <c r="L47" s="20">
        <v>47.7</v>
      </c>
      <c r="M47" s="16">
        <v>49.2</v>
      </c>
      <c r="N47" s="44">
        <v>52.2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8.7330000000000005</v>
      </c>
      <c r="D51" s="220"/>
      <c r="E51" s="221"/>
      <c r="F51" s="222">
        <v>12.478999999999999</v>
      </c>
      <c r="G51" s="220"/>
      <c r="H51" s="223"/>
      <c r="I51" s="219">
        <v>5.1150000000000002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220</v>
      </c>
      <c r="D53" s="8">
        <v>220</v>
      </c>
      <c r="E53" s="50" t="s">
        <v>525</v>
      </c>
      <c r="F53" s="166">
        <v>50</v>
      </c>
      <c r="G53" s="8">
        <v>180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525</v>
      </c>
      <c r="C54" s="17">
        <v>141.80000000000001</v>
      </c>
      <c r="D54" s="106">
        <v>153.6</v>
      </c>
      <c r="E54" s="53" t="s">
        <v>525</v>
      </c>
      <c r="F54" s="167">
        <v>40.4</v>
      </c>
      <c r="G54" s="17">
        <v>102.9</v>
      </c>
      <c r="H54" s="85">
        <v>106.8</v>
      </c>
      <c r="I54" s="31">
        <v>47.9</v>
      </c>
      <c r="J54" s="54">
        <v>48.1</v>
      </c>
      <c r="K54" s="32">
        <v>47.7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536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0" workbookViewId="0">
      <selection activeCell="G32" sqref="G3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42611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13.352</v>
      </c>
      <c r="E9" s="219">
        <v>13.956</v>
      </c>
      <c r="F9" s="220"/>
      <c r="G9" s="221"/>
      <c r="H9" s="7" t="s">
        <v>15</v>
      </c>
      <c r="I9" s="8" t="s">
        <v>15</v>
      </c>
      <c r="J9" s="9">
        <v>10.565</v>
      </c>
      <c r="K9" s="219">
        <v>13.89</v>
      </c>
      <c r="L9" s="220"/>
      <c r="M9" s="221"/>
      <c r="N9" s="7" t="s">
        <v>488</v>
      </c>
      <c r="O9" s="9">
        <v>16.413</v>
      </c>
      <c r="P9" s="219">
        <v>23.408000000000001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562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800</v>
      </c>
      <c r="E11" s="8">
        <v>700</v>
      </c>
      <c r="F11" s="8">
        <v>800</v>
      </c>
      <c r="G11" s="13" t="s">
        <v>563</v>
      </c>
      <c r="H11" s="7" t="s">
        <v>15</v>
      </c>
      <c r="I11" s="8" t="s">
        <v>15</v>
      </c>
      <c r="J11" s="8">
        <v>130</v>
      </c>
      <c r="K11" s="8">
        <v>200</v>
      </c>
      <c r="L11" s="8">
        <v>200</v>
      </c>
      <c r="M11" s="13">
        <v>220</v>
      </c>
      <c r="N11" s="7" t="s">
        <v>15</v>
      </c>
      <c r="O11" s="8">
        <v>180</v>
      </c>
      <c r="P11" s="8">
        <v>50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191.3</v>
      </c>
      <c r="E12" s="18">
        <v>240</v>
      </c>
      <c r="F12" s="18">
        <v>271</v>
      </c>
      <c r="G12" s="19" t="s">
        <v>563</v>
      </c>
      <c r="H12" s="15" t="s">
        <v>34</v>
      </c>
      <c r="I12" s="16" t="s">
        <v>34</v>
      </c>
      <c r="J12" s="20">
        <v>90.4</v>
      </c>
      <c r="K12" s="18">
        <v>132.6</v>
      </c>
      <c r="L12" s="18">
        <v>137.80000000000001</v>
      </c>
      <c r="M12" s="19">
        <v>144.69999999999999</v>
      </c>
      <c r="N12" s="15" t="s">
        <v>34</v>
      </c>
      <c r="O12" s="20">
        <v>116</v>
      </c>
      <c r="P12" s="17">
        <v>58.1</v>
      </c>
      <c r="Q12" s="17">
        <v>190.5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564</v>
      </c>
    </row>
    <row r="16" spans="1:18" ht="11.25" customHeight="1" x14ac:dyDescent="0.15">
      <c r="A16" s="25" t="s">
        <v>48</v>
      </c>
      <c r="B16" s="8">
        <v>3.6389999999999998</v>
      </c>
      <c r="C16" s="9">
        <v>9.0670000000000002</v>
      </c>
      <c r="D16" s="8" t="s">
        <v>15</v>
      </c>
      <c r="E16" s="9">
        <v>20.978999999999999</v>
      </c>
      <c r="F16" s="219">
        <v>21.463000000000001</v>
      </c>
      <c r="G16" s="220"/>
      <c r="H16" s="221"/>
      <c r="I16" s="26">
        <v>4.399</v>
      </c>
      <c r="J16" s="9">
        <v>14.85</v>
      </c>
      <c r="K16" s="9">
        <v>19.145</v>
      </c>
      <c r="L16" s="227">
        <v>19.419</v>
      </c>
      <c r="M16" s="228"/>
      <c r="N16" s="229"/>
      <c r="O16" s="222">
        <v>12.706</v>
      </c>
      <c r="P16" s="223"/>
      <c r="Q16" s="27">
        <v>13.352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565</v>
      </c>
      <c r="Q17" s="12" t="s">
        <v>59</v>
      </c>
    </row>
    <row r="18" spans="1:18" ht="11.25" customHeight="1" x14ac:dyDescent="0.15">
      <c r="A18" s="6" t="s">
        <v>31</v>
      </c>
      <c r="B18" s="8">
        <v>8</v>
      </c>
      <c r="C18" s="8">
        <v>20</v>
      </c>
      <c r="D18" s="8" t="s">
        <v>15</v>
      </c>
      <c r="E18" s="8">
        <v>2200</v>
      </c>
      <c r="F18" s="8">
        <v>20</v>
      </c>
      <c r="G18" s="8">
        <v>20</v>
      </c>
      <c r="H18" s="13">
        <v>20</v>
      </c>
      <c r="I18" s="7">
        <v>12</v>
      </c>
      <c r="J18" s="8">
        <v>200</v>
      </c>
      <c r="K18" s="8">
        <v>1500</v>
      </c>
      <c r="L18" s="8">
        <v>10</v>
      </c>
      <c r="M18" s="8">
        <v>10</v>
      </c>
      <c r="N18" s="8">
        <v>10</v>
      </c>
      <c r="O18" s="7">
        <v>500</v>
      </c>
      <c r="P18" s="8">
        <v>500</v>
      </c>
      <c r="Q18" s="13">
        <v>150</v>
      </c>
    </row>
    <row r="19" spans="1:18" ht="11.25" customHeight="1" thickBot="1" x14ac:dyDescent="0.2">
      <c r="A19" s="14" t="s">
        <v>33</v>
      </c>
      <c r="B19" s="16">
        <v>32</v>
      </c>
      <c r="C19" s="20">
        <v>50.7</v>
      </c>
      <c r="D19" s="16" t="s">
        <v>563</v>
      </c>
      <c r="E19" s="17">
        <v>637</v>
      </c>
      <c r="F19" s="31">
        <v>32.6</v>
      </c>
      <c r="G19" s="31">
        <v>33.4</v>
      </c>
      <c r="H19" s="32">
        <v>33.799999999999997</v>
      </c>
      <c r="I19" s="33">
        <v>65.5</v>
      </c>
      <c r="J19" s="17">
        <v>138.19999999999999</v>
      </c>
      <c r="K19" s="17">
        <v>460</v>
      </c>
      <c r="L19" s="31">
        <v>36.4</v>
      </c>
      <c r="M19" s="31">
        <v>36.5</v>
      </c>
      <c r="N19" s="34">
        <v>37</v>
      </c>
      <c r="O19" s="84">
        <v>209</v>
      </c>
      <c r="P19" s="18">
        <v>232</v>
      </c>
      <c r="Q19" s="13">
        <v>112.5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4.9950000000000001</v>
      </c>
      <c r="C23" s="219">
        <v>7.7729999999999997</v>
      </c>
      <c r="D23" s="220"/>
      <c r="E23" s="221"/>
      <c r="F23" s="26">
        <v>5.875</v>
      </c>
      <c r="G23" s="9">
        <v>6.4349999999999996</v>
      </c>
      <c r="H23" s="219">
        <v>6.0540000000000003</v>
      </c>
      <c r="I23" s="220"/>
      <c r="J23" s="221"/>
      <c r="K23" s="7" t="s">
        <v>15</v>
      </c>
      <c r="L23" s="9">
        <v>31.437000000000001</v>
      </c>
      <c r="M23" s="9">
        <v>28.812000000000001</v>
      </c>
      <c r="N23" s="9">
        <v>34.981999999999999</v>
      </c>
      <c r="O23" s="219">
        <v>40.549999999999997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566</v>
      </c>
      <c r="G24" s="11" t="s">
        <v>567</v>
      </c>
      <c r="H24" s="11" t="s">
        <v>568</v>
      </c>
      <c r="I24" s="11" t="s">
        <v>569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600</v>
      </c>
      <c r="G25" s="8">
        <v>400</v>
      </c>
      <c r="H25" s="8">
        <v>40</v>
      </c>
      <c r="I25" s="8">
        <v>40</v>
      </c>
      <c r="J25" s="37">
        <v>50</v>
      </c>
      <c r="K25" s="7" t="s">
        <v>15</v>
      </c>
      <c r="L25" s="8" t="s">
        <v>288</v>
      </c>
      <c r="M25" s="8">
        <v>3500</v>
      </c>
      <c r="N25" s="8">
        <v>1700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50.4</v>
      </c>
      <c r="C26" s="31">
        <v>50.7</v>
      </c>
      <c r="D26" s="31">
        <v>51.4</v>
      </c>
      <c r="E26" s="32">
        <v>51.2</v>
      </c>
      <c r="F26" s="38">
        <v>167.4</v>
      </c>
      <c r="G26" s="17">
        <v>152.9</v>
      </c>
      <c r="H26" s="31">
        <v>43.8</v>
      </c>
      <c r="I26" s="31">
        <v>44.6</v>
      </c>
      <c r="J26" s="34">
        <v>45</v>
      </c>
      <c r="K26" s="16" t="s">
        <v>34</v>
      </c>
      <c r="L26" s="39" t="s">
        <v>269</v>
      </c>
      <c r="M26" s="16">
        <v>1733</v>
      </c>
      <c r="N26" s="39">
        <v>513</v>
      </c>
      <c r="O26" s="31">
        <v>31.6</v>
      </c>
      <c r="P26" s="31">
        <v>29.9</v>
      </c>
      <c r="Q26" s="32">
        <v>28.3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570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14.701000000000001</v>
      </c>
      <c r="C30" s="9">
        <v>20.056000000000001</v>
      </c>
      <c r="D30" s="9">
        <v>23.614999999999998</v>
      </c>
      <c r="E30" s="219">
        <v>22.670999999999999</v>
      </c>
      <c r="F30" s="221"/>
      <c r="G30" s="26">
        <v>5.875</v>
      </c>
      <c r="H30" s="9">
        <v>14.199</v>
      </c>
      <c r="I30" s="9">
        <v>24.16</v>
      </c>
      <c r="J30" s="219">
        <v>27.344999999999999</v>
      </c>
      <c r="K30" s="220"/>
      <c r="L30" s="221"/>
      <c r="M30" s="26">
        <v>1.1319999999999999</v>
      </c>
      <c r="N30" s="9">
        <v>3.3</v>
      </c>
      <c r="O30" s="219">
        <v>4.5359999999999996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4500</v>
      </c>
      <c r="J32" s="8">
        <v>15</v>
      </c>
      <c r="K32" s="8">
        <v>15</v>
      </c>
      <c r="L32" s="13">
        <v>15</v>
      </c>
      <c r="M32" s="7">
        <v>500</v>
      </c>
      <c r="N32" s="8">
        <v>130</v>
      </c>
      <c r="O32" s="8">
        <v>220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118.4</v>
      </c>
      <c r="C33" s="17">
        <v>110.7</v>
      </c>
      <c r="D33" s="20">
        <v>44.2</v>
      </c>
      <c r="E33" s="20">
        <v>29.3</v>
      </c>
      <c r="F33" s="43">
        <v>29.7</v>
      </c>
      <c r="G33" s="33">
        <v>58.2</v>
      </c>
      <c r="H33" s="16">
        <v>427</v>
      </c>
      <c r="I33" s="16">
        <v>1877</v>
      </c>
      <c r="J33" s="16">
        <v>39.200000000000003</v>
      </c>
      <c r="K33" s="20">
        <v>38.700000000000003</v>
      </c>
      <c r="L33" s="44">
        <v>40.9</v>
      </c>
      <c r="M33" s="20">
        <v>179.8</v>
      </c>
      <c r="N33" s="20">
        <v>76.2</v>
      </c>
      <c r="O33" s="17">
        <v>128.5</v>
      </c>
      <c r="P33" s="17">
        <v>133.80000000000001</v>
      </c>
      <c r="Q33" s="45">
        <v>137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19.321999999999999</v>
      </c>
      <c r="C37" s="96">
        <v>22.902999999999999</v>
      </c>
      <c r="D37" s="97">
        <v>24.094000000000001</v>
      </c>
      <c r="E37" s="9">
        <v>24.312000000000001</v>
      </c>
      <c r="F37" s="9">
        <v>27.395</v>
      </c>
      <c r="G37" s="219">
        <v>37.335999999999999</v>
      </c>
      <c r="H37" s="220"/>
      <c r="I37" s="223"/>
      <c r="J37" s="219" t="s">
        <v>571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572</v>
      </c>
      <c r="C38" s="95" t="s">
        <v>573</v>
      </c>
      <c r="D38" s="11" t="s">
        <v>574</v>
      </c>
      <c r="E38" s="11" t="s">
        <v>575</v>
      </c>
      <c r="F38" s="11" t="s">
        <v>576</v>
      </c>
      <c r="G38" s="11" t="s">
        <v>577</v>
      </c>
      <c r="H38" s="11" t="s">
        <v>578</v>
      </c>
      <c r="I38" s="11" t="s">
        <v>579</v>
      </c>
      <c r="J38" s="11" t="s">
        <v>580</v>
      </c>
      <c r="K38" s="11" t="s">
        <v>581</v>
      </c>
      <c r="L38" s="12" t="s">
        <v>582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2500</v>
      </c>
      <c r="E39" s="8">
        <v>250</v>
      </c>
      <c r="F39" s="8">
        <v>4500</v>
      </c>
      <c r="G39" s="8">
        <v>1500</v>
      </c>
      <c r="H39" s="8">
        <v>1700</v>
      </c>
      <c r="I39" s="8">
        <v>2000</v>
      </c>
      <c r="J39" s="8" t="s">
        <v>571</v>
      </c>
      <c r="K39" s="8" t="s">
        <v>571</v>
      </c>
      <c r="L39" s="13" t="s">
        <v>571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1351</v>
      </c>
      <c r="E40" s="16">
        <v>254</v>
      </c>
      <c r="F40" s="16">
        <v>1832</v>
      </c>
      <c r="G40" s="16">
        <v>555</v>
      </c>
      <c r="H40" s="16">
        <v>637</v>
      </c>
      <c r="I40" s="16">
        <v>715</v>
      </c>
      <c r="J40" s="20" t="s">
        <v>571</v>
      </c>
      <c r="K40" s="20" t="s">
        <v>571</v>
      </c>
      <c r="L40" s="43" t="s">
        <v>571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10.561999999999999</v>
      </c>
      <c r="C44" s="90">
        <v>19.398</v>
      </c>
      <c r="D44" s="9">
        <v>24.094000000000001</v>
      </c>
      <c r="E44" s="9">
        <v>27.395</v>
      </c>
      <c r="F44" s="9">
        <v>28.038</v>
      </c>
      <c r="G44" s="219" t="s">
        <v>583</v>
      </c>
      <c r="H44" s="220"/>
      <c r="I44" s="221"/>
      <c r="J44" s="26">
        <v>9.5030000000000001</v>
      </c>
      <c r="K44" s="9">
        <v>9.8889999999999993</v>
      </c>
      <c r="L44" s="219">
        <v>14.381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584</v>
      </c>
      <c r="C45" s="11" t="s">
        <v>585</v>
      </c>
      <c r="D45" s="11" t="s">
        <v>586</v>
      </c>
      <c r="E45" s="11" t="s">
        <v>587</v>
      </c>
      <c r="F45" s="11" t="s">
        <v>588</v>
      </c>
      <c r="G45" s="11" t="s">
        <v>589</v>
      </c>
      <c r="H45" s="11" t="s">
        <v>590</v>
      </c>
      <c r="I45" s="28" t="s">
        <v>591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592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300</v>
      </c>
      <c r="C46" s="8">
        <v>300</v>
      </c>
      <c r="D46" s="8">
        <v>5800</v>
      </c>
      <c r="E46" s="8">
        <v>4500</v>
      </c>
      <c r="F46" s="8">
        <v>1400</v>
      </c>
      <c r="G46" s="8" t="s">
        <v>563</v>
      </c>
      <c r="H46" s="8" t="s">
        <v>563</v>
      </c>
      <c r="I46" s="37" t="s">
        <v>563</v>
      </c>
      <c r="J46" s="7">
        <v>15</v>
      </c>
      <c r="K46" s="86">
        <v>15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250</v>
      </c>
      <c r="C47" s="39">
        <v>240</v>
      </c>
      <c r="D47" s="16">
        <v>2970</v>
      </c>
      <c r="E47" s="16">
        <v>1832</v>
      </c>
      <c r="F47" s="16">
        <v>684</v>
      </c>
      <c r="G47" s="16" t="s">
        <v>563</v>
      </c>
      <c r="H47" s="16" t="s">
        <v>563</v>
      </c>
      <c r="I47" s="47" t="s">
        <v>563</v>
      </c>
      <c r="J47" s="33">
        <v>57.8</v>
      </c>
      <c r="K47" s="43">
        <v>51.6</v>
      </c>
      <c r="L47" s="20">
        <v>47.3</v>
      </c>
      <c r="M47" s="16">
        <v>49.8</v>
      </c>
      <c r="N47" s="44">
        <v>50.9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8.8569999999999993</v>
      </c>
      <c r="D51" s="220"/>
      <c r="E51" s="221"/>
      <c r="F51" s="222">
        <v>12.75</v>
      </c>
      <c r="G51" s="220"/>
      <c r="H51" s="223"/>
      <c r="I51" s="219">
        <v>5.4450000000000003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50" t="s">
        <v>563</v>
      </c>
      <c r="F53" s="166">
        <v>50</v>
      </c>
      <c r="G53" s="8">
        <v>200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563</v>
      </c>
      <c r="C54" s="17">
        <v>126.2</v>
      </c>
      <c r="D54" s="106">
        <v>139.9</v>
      </c>
      <c r="E54" s="53" t="s">
        <v>563</v>
      </c>
      <c r="F54" s="167">
        <v>44.2</v>
      </c>
      <c r="G54" s="17">
        <v>101.8</v>
      </c>
      <c r="H54" s="85">
        <v>101.4</v>
      </c>
      <c r="I54" s="31">
        <v>42.6</v>
      </c>
      <c r="J54" s="54">
        <v>41.8</v>
      </c>
      <c r="K54" s="32">
        <v>42.4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6" workbookViewId="0">
      <selection activeCell="B38" sqref="B38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42618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13.634</v>
      </c>
      <c r="E9" s="219">
        <v>14.577999999999999</v>
      </c>
      <c r="F9" s="220"/>
      <c r="G9" s="221"/>
      <c r="H9" s="7" t="s">
        <v>15</v>
      </c>
      <c r="I9" s="8" t="s">
        <v>15</v>
      </c>
      <c r="J9" s="9">
        <v>11.022</v>
      </c>
      <c r="K9" s="219">
        <v>14.521000000000001</v>
      </c>
      <c r="L9" s="220"/>
      <c r="M9" s="221"/>
      <c r="N9" s="7" t="s">
        <v>488</v>
      </c>
      <c r="O9" s="9">
        <v>16.536999999999999</v>
      </c>
      <c r="P9" s="219">
        <v>23.565999999999999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220</v>
      </c>
      <c r="N11" s="7" t="s">
        <v>15</v>
      </c>
      <c r="O11" s="8">
        <v>150</v>
      </c>
      <c r="P11" s="8">
        <v>60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179.8</v>
      </c>
      <c r="E12" s="18">
        <v>246</v>
      </c>
      <c r="F12" s="18">
        <v>282</v>
      </c>
      <c r="G12" s="19" t="s">
        <v>139</v>
      </c>
      <c r="H12" s="15" t="s">
        <v>34</v>
      </c>
      <c r="I12" s="16" t="s">
        <v>34</v>
      </c>
      <c r="J12" s="20">
        <v>89</v>
      </c>
      <c r="K12" s="18">
        <v>131.80000000000001</v>
      </c>
      <c r="L12" s="18">
        <v>133.69999999999999</v>
      </c>
      <c r="M12" s="19">
        <v>142.5</v>
      </c>
      <c r="N12" s="15" t="s">
        <v>34</v>
      </c>
      <c r="O12" s="20">
        <v>114.6</v>
      </c>
      <c r="P12" s="17">
        <v>62.2</v>
      </c>
      <c r="Q12" s="17">
        <v>162.4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3.5379999999999998</v>
      </c>
      <c r="C16" s="9">
        <v>9.7349999999999994</v>
      </c>
      <c r="D16" s="8" t="s">
        <v>15</v>
      </c>
      <c r="E16" s="9">
        <v>22.006</v>
      </c>
      <c r="F16" s="219">
        <v>21.861999999999998</v>
      </c>
      <c r="G16" s="220"/>
      <c r="H16" s="221"/>
      <c r="I16" s="26">
        <v>5.8840000000000003</v>
      </c>
      <c r="J16" s="9">
        <v>15.304</v>
      </c>
      <c r="K16" s="9">
        <v>19.959</v>
      </c>
      <c r="L16" s="227">
        <v>19.649999999999999</v>
      </c>
      <c r="M16" s="228"/>
      <c r="N16" s="229"/>
      <c r="O16" s="222">
        <v>13.382</v>
      </c>
      <c r="P16" s="223"/>
      <c r="Q16" s="27">
        <v>12.313000000000001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2200</v>
      </c>
      <c r="F18" s="8">
        <v>15</v>
      </c>
      <c r="G18" s="8">
        <v>15</v>
      </c>
      <c r="H18" s="13">
        <v>15</v>
      </c>
      <c r="I18" s="7">
        <v>15</v>
      </c>
      <c r="J18" s="8">
        <v>200</v>
      </c>
      <c r="K18" s="8">
        <v>1700</v>
      </c>
      <c r="L18" s="8">
        <v>10</v>
      </c>
      <c r="M18" s="8">
        <v>10</v>
      </c>
      <c r="N18" s="8">
        <v>10</v>
      </c>
      <c r="O18" s="7">
        <v>500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32.700000000000003</v>
      </c>
      <c r="C19" s="20">
        <v>59.5</v>
      </c>
      <c r="D19" s="16" t="s">
        <v>139</v>
      </c>
      <c r="E19" s="17">
        <v>619</v>
      </c>
      <c r="F19" s="31">
        <v>34.1</v>
      </c>
      <c r="G19" s="31">
        <v>33.700000000000003</v>
      </c>
      <c r="H19" s="32">
        <v>33.200000000000003</v>
      </c>
      <c r="I19" s="33">
        <v>68.7</v>
      </c>
      <c r="J19" s="17">
        <v>139</v>
      </c>
      <c r="K19" s="17">
        <v>477</v>
      </c>
      <c r="L19" s="31">
        <v>35.9</v>
      </c>
      <c r="M19" s="31">
        <v>36.700000000000003</v>
      </c>
      <c r="N19" s="34">
        <v>36.200000000000003</v>
      </c>
      <c r="O19" s="84">
        <v>205</v>
      </c>
      <c r="P19" s="18">
        <v>226</v>
      </c>
      <c r="Q19" s="13">
        <v>110.1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5.6429999999999998</v>
      </c>
      <c r="C23" s="219">
        <v>8.0739999999999998</v>
      </c>
      <c r="D23" s="220"/>
      <c r="E23" s="221"/>
      <c r="F23" s="26">
        <v>6.2539999999999996</v>
      </c>
      <c r="G23" s="9">
        <v>7.1559999999999997</v>
      </c>
      <c r="H23" s="219">
        <v>6.1929999999999996</v>
      </c>
      <c r="I23" s="220"/>
      <c r="J23" s="221"/>
      <c r="K23" s="7" t="s">
        <v>15</v>
      </c>
      <c r="L23" s="9">
        <v>31.428999999999998</v>
      </c>
      <c r="M23" s="9">
        <v>29.375</v>
      </c>
      <c r="N23" s="9">
        <v>35.106000000000002</v>
      </c>
      <c r="O23" s="219">
        <v>40.811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800</v>
      </c>
      <c r="G25" s="8">
        <v>500</v>
      </c>
      <c r="H25" s="8">
        <v>40</v>
      </c>
      <c r="I25" s="8">
        <v>40</v>
      </c>
      <c r="J25" s="37">
        <v>40</v>
      </c>
      <c r="K25" s="7" t="s">
        <v>15</v>
      </c>
      <c r="L25" s="8" t="s">
        <v>288</v>
      </c>
      <c r="M25" s="8">
        <v>3500</v>
      </c>
      <c r="N25" s="8">
        <v>1800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53.2</v>
      </c>
      <c r="C26" s="31">
        <v>47.6</v>
      </c>
      <c r="D26" s="31">
        <v>48.1</v>
      </c>
      <c r="E26" s="32">
        <v>49.5</v>
      </c>
      <c r="F26" s="38">
        <v>217</v>
      </c>
      <c r="G26" s="17">
        <v>142.80000000000001</v>
      </c>
      <c r="H26" s="31">
        <v>43.6</v>
      </c>
      <c r="I26" s="31">
        <v>45.1</v>
      </c>
      <c r="J26" s="34">
        <v>44.7</v>
      </c>
      <c r="K26" s="16" t="s">
        <v>34</v>
      </c>
      <c r="L26" s="39" t="s">
        <v>269</v>
      </c>
      <c r="M26" s="16">
        <v>1735</v>
      </c>
      <c r="N26" s="39">
        <v>615</v>
      </c>
      <c r="O26" s="31">
        <v>31</v>
      </c>
      <c r="P26" s="31">
        <v>30.9</v>
      </c>
      <c r="Q26" s="32">
        <v>30.3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14.234</v>
      </c>
      <c r="C30" s="9">
        <v>19.757000000000001</v>
      </c>
      <c r="D30" s="9">
        <v>23.416</v>
      </c>
      <c r="E30" s="219">
        <v>22.829000000000001</v>
      </c>
      <c r="F30" s="221"/>
      <c r="G30" s="26">
        <v>11.88</v>
      </c>
      <c r="H30" s="9">
        <v>14.205</v>
      </c>
      <c r="I30" s="9">
        <v>24.428000000000001</v>
      </c>
      <c r="J30" s="219">
        <v>27.763000000000002</v>
      </c>
      <c r="K30" s="220"/>
      <c r="L30" s="221"/>
      <c r="M30" s="26">
        <v>0.96399999999999997</v>
      </c>
      <c r="N30" s="9">
        <v>3.2749999999999999</v>
      </c>
      <c r="O30" s="219">
        <v>4.9329999999999998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4500</v>
      </c>
      <c r="J32" s="8">
        <v>15</v>
      </c>
      <c r="K32" s="8">
        <v>20</v>
      </c>
      <c r="L32" s="13">
        <v>20</v>
      </c>
      <c r="M32" s="7">
        <v>800</v>
      </c>
      <c r="N32" s="8">
        <v>130</v>
      </c>
      <c r="O32" s="8">
        <v>200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85.9</v>
      </c>
      <c r="C33" s="17">
        <v>96.2</v>
      </c>
      <c r="D33" s="20">
        <v>42.4</v>
      </c>
      <c r="E33" s="20">
        <v>29.2</v>
      </c>
      <c r="F33" s="43">
        <v>31.1</v>
      </c>
      <c r="G33" s="33">
        <v>56.8</v>
      </c>
      <c r="H33" s="16">
        <v>427</v>
      </c>
      <c r="I33" s="16">
        <v>1836</v>
      </c>
      <c r="J33" s="16">
        <v>40.4</v>
      </c>
      <c r="K33" s="20">
        <v>39.799999999999997</v>
      </c>
      <c r="L33" s="44">
        <v>40.9</v>
      </c>
      <c r="M33" s="20">
        <v>253</v>
      </c>
      <c r="N33" s="20">
        <v>74.900000000000006</v>
      </c>
      <c r="O33" s="17">
        <v>123.9</v>
      </c>
      <c r="P33" s="17">
        <v>136</v>
      </c>
      <c r="Q33" s="45">
        <v>140.6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19.047999999999998</v>
      </c>
      <c r="C37" s="96">
        <v>22.547999999999998</v>
      </c>
      <c r="D37" s="97">
        <v>24.254999999999999</v>
      </c>
      <c r="E37" s="9">
        <v>25.042999999999999</v>
      </c>
      <c r="F37" s="9">
        <v>27.068000000000001</v>
      </c>
      <c r="G37" s="219">
        <v>37.554000000000002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350</v>
      </c>
      <c r="F39" s="8">
        <v>4000</v>
      </c>
      <c r="G39" s="8">
        <v>1500</v>
      </c>
      <c r="H39" s="8">
        <v>1700</v>
      </c>
      <c r="I39" s="8">
        <v>1900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1417</v>
      </c>
      <c r="E40" s="16">
        <v>273</v>
      </c>
      <c r="F40" s="16">
        <v>1611</v>
      </c>
      <c r="G40" s="16">
        <v>556</v>
      </c>
      <c r="H40" s="16">
        <v>606</v>
      </c>
      <c r="I40" s="16">
        <v>683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14.195</v>
      </c>
      <c r="C44" s="90">
        <v>19.398</v>
      </c>
      <c r="D44" s="9">
        <v>24.094000000000001</v>
      </c>
      <c r="E44" s="9">
        <v>27.395</v>
      </c>
      <c r="F44" s="9">
        <v>28.038</v>
      </c>
      <c r="G44" s="219" t="s">
        <v>139</v>
      </c>
      <c r="H44" s="220"/>
      <c r="I44" s="221"/>
      <c r="J44" s="26">
        <v>4.9580000000000002</v>
      </c>
      <c r="K44" s="9">
        <v>10.891</v>
      </c>
      <c r="L44" s="219">
        <v>14.737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450</v>
      </c>
      <c r="C46" s="8">
        <v>400</v>
      </c>
      <c r="D46" s="8">
        <v>6000</v>
      </c>
      <c r="E46" s="8">
        <v>5500</v>
      </c>
      <c r="F46" s="8">
        <v>1400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12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303</v>
      </c>
      <c r="C47" s="39">
        <v>298</v>
      </c>
      <c r="D47" s="16">
        <v>2760</v>
      </c>
      <c r="E47" s="16">
        <v>2440</v>
      </c>
      <c r="F47" s="16">
        <v>661</v>
      </c>
      <c r="G47" s="16" t="s">
        <v>139</v>
      </c>
      <c r="H47" s="16" t="s">
        <v>139</v>
      </c>
      <c r="I47" s="47" t="s">
        <v>139</v>
      </c>
      <c r="J47" s="33">
        <v>55.6</v>
      </c>
      <c r="K47" s="43">
        <v>49.6</v>
      </c>
      <c r="L47" s="20">
        <v>47.8</v>
      </c>
      <c r="M47" s="16">
        <v>49.3</v>
      </c>
      <c r="N47" s="44">
        <v>50.1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9.5440000000000005</v>
      </c>
      <c r="D51" s="220"/>
      <c r="E51" s="221"/>
      <c r="F51" s="222">
        <v>13.33</v>
      </c>
      <c r="G51" s="220"/>
      <c r="H51" s="223"/>
      <c r="I51" s="219">
        <v>5.6310000000000002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180</v>
      </c>
      <c r="D53" s="8">
        <v>200</v>
      </c>
      <c r="E53" s="50" t="s">
        <v>139</v>
      </c>
      <c r="F53" s="166">
        <v>180</v>
      </c>
      <c r="G53" s="8">
        <v>200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117.8</v>
      </c>
      <c r="D54" s="106">
        <v>141.4</v>
      </c>
      <c r="E54" s="53" t="s">
        <v>139</v>
      </c>
      <c r="F54" s="167">
        <v>99.2</v>
      </c>
      <c r="G54" s="17">
        <v>105</v>
      </c>
      <c r="H54" s="85">
        <v>109.4</v>
      </c>
      <c r="I54" s="31">
        <v>42.4</v>
      </c>
      <c r="J54" s="54">
        <v>42.7</v>
      </c>
      <c r="K54" s="32">
        <v>42.1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42625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14.048</v>
      </c>
      <c r="E9" s="219">
        <v>15.074999999999999</v>
      </c>
      <c r="F9" s="220"/>
      <c r="G9" s="221"/>
      <c r="H9" s="7" t="s">
        <v>15</v>
      </c>
      <c r="I9" s="8" t="s">
        <v>15</v>
      </c>
      <c r="J9" s="9">
        <v>11.339</v>
      </c>
      <c r="K9" s="219">
        <v>14.714</v>
      </c>
      <c r="L9" s="220"/>
      <c r="M9" s="221"/>
      <c r="N9" s="7" t="s">
        <v>488</v>
      </c>
      <c r="O9" s="9">
        <v>16.61</v>
      </c>
      <c r="P9" s="219">
        <v>23.72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200</v>
      </c>
      <c r="L11" s="8">
        <v>220</v>
      </c>
      <c r="M11" s="13">
        <v>250</v>
      </c>
      <c r="N11" s="7" t="s">
        <v>15</v>
      </c>
      <c r="O11" s="8">
        <v>150</v>
      </c>
      <c r="P11" s="8">
        <v>100</v>
      </c>
      <c r="Q11" s="8">
        <v>550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182.7</v>
      </c>
      <c r="E12" s="18">
        <v>271</v>
      </c>
      <c r="F12" s="18">
        <v>282</v>
      </c>
      <c r="G12" s="19" t="s">
        <v>139</v>
      </c>
      <c r="H12" s="15" t="s">
        <v>34</v>
      </c>
      <c r="I12" s="16" t="s">
        <v>34</v>
      </c>
      <c r="J12" s="20">
        <v>93.4</v>
      </c>
      <c r="K12" s="18">
        <v>144.5</v>
      </c>
      <c r="L12" s="18">
        <v>1448.1</v>
      </c>
      <c r="M12" s="19">
        <v>149.69999999999999</v>
      </c>
      <c r="N12" s="15" t="s">
        <v>34</v>
      </c>
      <c r="O12" s="20">
        <v>95.9</v>
      </c>
      <c r="P12" s="17">
        <v>71.8</v>
      </c>
      <c r="Q12" s="17">
        <v>173.8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3.9079999999999999</v>
      </c>
      <c r="C16" s="9">
        <v>10.244</v>
      </c>
      <c r="D16" s="8" t="s">
        <v>15</v>
      </c>
      <c r="E16" s="9">
        <v>21.8</v>
      </c>
      <c r="F16" s="219">
        <v>22.172000000000001</v>
      </c>
      <c r="G16" s="220"/>
      <c r="H16" s="221"/>
      <c r="I16" s="26">
        <v>7.9180000000000001</v>
      </c>
      <c r="J16" s="9">
        <v>16.196999999999999</v>
      </c>
      <c r="K16" s="9">
        <v>19.835000000000001</v>
      </c>
      <c r="L16" s="227">
        <v>19.777000000000001</v>
      </c>
      <c r="M16" s="228"/>
      <c r="N16" s="229"/>
      <c r="O16" s="222">
        <v>13.988</v>
      </c>
      <c r="P16" s="223"/>
      <c r="Q16" s="27">
        <v>11.88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60</v>
      </c>
      <c r="C18" s="8">
        <v>20</v>
      </c>
      <c r="D18" s="8" t="s">
        <v>15</v>
      </c>
      <c r="E18" s="8">
        <v>2000</v>
      </c>
      <c r="F18" s="8">
        <v>20</v>
      </c>
      <c r="G18" s="8">
        <v>15</v>
      </c>
      <c r="H18" s="13">
        <v>15</v>
      </c>
      <c r="I18" s="7">
        <v>20</v>
      </c>
      <c r="J18" s="8">
        <v>250</v>
      </c>
      <c r="K18" s="8">
        <v>1600</v>
      </c>
      <c r="L18" s="8">
        <v>10</v>
      </c>
      <c r="M18" s="8">
        <v>10</v>
      </c>
      <c r="N18" s="8">
        <v>10</v>
      </c>
      <c r="O18" s="7">
        <v>500</v>
      </c>
      <c r="P18" s="8">
        <v>500</v>
      </c>
      <c r="Q18" s="13">
        <v>150</v>
      </c>
    </row>
    <row r="19" spans="1:18" ht="11.25" customHeight="1" thickBot="1" x14ac:dyDescent="0.2">
      <c r="A19" s="14" t="s">
        <v>33</v>
      </c>
      <c r="B19" s="16">
        <v>51.4</v>
      </c>
      <c r="C19" s="20">
        <v>103.8</v>
      </c>
      <c r="D19" s="16" t="s">
        <v>139</v>
      </c>
      <c r="E19" s="17">
        <v>581</v>
      </c>
      <c r="F19" s="31">
        <v>37</v>
      </c>
      <c r="G19" s="31">
        <v>33</v>
      </c>
      <c r="H19" s="32">
        <v>32.299999999999997</v>
      </c>
      <c r="I19" s="33">
        <v>84.7</v>
      </c>
      <c r="J19" s="17">
        <v>159.6</v>
      </c>
      <c r="K19" s="17">
        <v>429</v>
      </c>
      <c r="L19" s="31">
        <v>36.700000000000003</v>
      </c>
      <c r="M19" s="31">
        <v>36.6</v>
      </c>
      <c r="N19" s="34">
        <v>36.5</v>
      </c>
      <c r="O19" s="84">
        <v>203</v>
      </c>
      <c r="P19" s="18">
        <v>218</v>
      </c>
      <c r="Q19" s="13">
        <v>121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6.4219999999999997</v>
      </c>
      <c r="C23" s="219">
        <v>8.3130000000000006</v>
      </c>
      <c r="D23" s="220"/>
      <c r="E23" s="221"/>
      <c r="F23" s="26">
        <v>6.4119999999999999</v>
      </c>
      <c r="G23" s="9">
        <v>7.5410000000000004</v>
      </c>
      <c r="H23" s="219">
        <v>6.2359999999999998</v>
      </c>
      <c r="I23" s="220"/>
      <c r="J23" s="221"/>
      <c r="K23" s="7" t="s">
        <v>15</v>
      </c>
      <c r="L23" s="9" t="s">
        <v>280</v>
      </c>
      <c r="M23" s="9">
        <v>29.242000000000001</v>
      </c>
      <c r="N23" s="9">
        <v>35</v>
      </c>
      <c r="O23" s="219">
        <v>41.048999999999999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1000</v>
      </c>
      <c r="G25" s="8">
        <v>300</v>
      </c>
      <c r="H25" s="8">
        <v>40</v>
      </c>
      <c r="I25" s="8">
        <v>50</v>
      </c>
      <c r="J25" s="37">
        <v>50</v>
      </c>
      <c r="K25" s="7" t="s">
        <v>15</v>
      </c>
      <c r="L25" s="8" t="s">
        <v>280</v>
      </c>
      <c r="M25" s="8">
        <v>3000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50.1</v>
      </c>
      <c r="C26" s="31">
        <v>46.4</v>
      </c>
      <c r="D26" s="31">
        <v>48.2</v>
      </c>
      <c r="E26" s="32">
        <v>48.2</v>
      </c>
      <c r="F26" s="38">
        <v>303</v>
      </c>
      <c r="G26" s="17">
        <v>122.3</v>
      </c>
      <c r="H26" s="31">
        <v>43.4</v>
      </c>
      <c r="I26" s="31">
        <v>44.9</v>
      </c>
      <c r="J26" s="34">
        <v>45.2</v>
      </c>
      <c r="K26" s="16" t="s">
        <v>34</v>
      </c>
      <c r="L26" s="16" t="s">
        <v>34</v>
      </c>
      <c r="M26" s="16">
        <v>1503</v>
      </c>
      <c r="N26" s="39">
        <v>465</v>
      </c>
      <c r="O26" s="31">
        <v>29.2</v>
      </c>
      <c r="P26" s="31">
        <v>29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14.794</v>
      </c>
      <c r="C30" s="9">
        <v>19.98</v>
      </c>
      <c r="D30" s="9">
        <v>23.634</v>
      </c>
      <c r="E30" s="219">
        <v>22.922000000000001</v>
      </c>
      <c r="F30" s="221"/>
      <c r="G30" s="26">
        <v>12.115</v>
      </c>
      <c r="H30" s="9">
        <v>14.528</v>
      </c>
      <c r="I30" s="9">
        <v>24.687999999999999</v>
      </c>
      <c r="J30" s="219">
        <v>28.25</v>
      </c>
      <c r="K30" s="220"/>
      <c r="L30" s="221"/>
      <c r="M30" s="26">
        <v>0.84199999999999997</v>
      </c>
      <c r="N30" s="9">
        <v>3.6789999999999998</v>
      </c>
      <c r="O30" s="219">
        <v>5.1449999999999996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25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800</v>
      </c>
      <c r="I32" s="8">
        <v>5000</v>
      </c>
      <c r="J32" s="8">
        <v>12</v>
      </c>
      <c r="K32" s="8">
        <v>20</v>
      </c>
      <c r="L32" s="13">
        <v>15</v>
      </c>
      <c r="M32" s="7">
        <v>600</v>
      </c>
      <c r="N32" s="8">
        <v>120</v>
      </c>
      <c r="O32" s="8">
        <v>200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93.3</v>
      </c>
      <c r="C33" s="17">
        <v>108.1</v>
      </c>
      <c r="D33" s="20">
        <v>44.9</v>
      </c>
      <c r="E33" s="20">
        <v>31.9</v>
      </c>
      <c r="F33" s="43">
        <v>33.1</v>
      </c>
      <c r="G33" s="33">
        <v>65.8</v>
      </c>
      <c r="H33" s="16">
        <v>432</v>
      </c>
      <c r="I33" s="16">
        <v>1949</v>
      </c>
      <c r="J33" s="16">
        <v>35.6</v>
      </c>
      <c r="K33" s="20">
        <v>36.299999999999997</v>
      </c>
      <c r="L33" s="44">
        <v>36.6</v>
      </c>
      <c r="M33" s="20">
        <v>214</v>
      </c>
      <c r="N33" s="20">
        <v>76</v>
      </c>
      <c r="O33" s="17">
        <v>113.8</v>
      </c>
      <c r="P33" s="17">
        <v>146.1</v>
      </c>
      <c r="Q33" s="45">
        <v>148.19999999999999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19.66</v>
      </c>
      <c r="C37" s="96">
        <v>23.084</v>
      </c>
      <c r="D37" s="97">
        <v>25.2</v>
      </c>
      <c r="E37" s="9">
        <v>25.292000000000002</v>
      </c>
      <c r="F37" s="9">
        <v>27.648</v>
      </c>
      <c r="G37" s="219">
        <v>37.540999999999997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3300</v>
      </c>
      <c r="E39" s="8">
        <v>500</v>
      </c>
      <c r="F39" s="8">
        <v>4000</v>
      </c>
      <c r="G39" s="8">
        <v>1600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1283</v>
      </c>
      <c r="E40" s="16">
        <v>382</v>
      </c>
      <c r="F40" s="16">
        <v>1492</v>
      </c>
      <c r="G40" s="16">
        <v>574</v>
      </c>
      <c r="H40" s="16">
        <v>638</v>
      </c>
      <c r="I40" s="16">
        <v>829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17.632000000000001</v>
      </c>
      <c r="C44" s="90">
        <v>23.148</v>
      </c>
      <c r="D44" s="9">
        <v>27.594999999999999</v>
      </c>
      <c r="E44" s="9">
        <v>27.861000000000001</v>
      </c>
      <c r="F44" s="9">
        <v>28.812000000000001</v>
      </c>
      <c r="G44" s="219" t="s">
        <v>139</v>
      </c>
      <c r="H44" s="220"/>
      <c r="I44" s="221"/>
      <c r="J44" s="26">
        <v>4.9580000000000002</v>
      </c>
      <c r="K44" s="9">
        <v>10.948</v>
      </c>
      <c r="L44" s="219">
        <v>15.081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500</v>
      </c>
      <c r="C46" s="8">
        <v>500</v>
      </c>
      <c r="D46" s="8">
        <v>6000</v>
      </c>
      <c r="E46" s="8">
        <v>5000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20</v>
      </c>
      <c r="L46" s="87">
        <v>12</v>
      </c>
      <c r="M46" s="89">
        <v>20</v>
      </c>
      <c r="N46" s="88">
        <v>20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387</v>
      </c>
      <c r="C47" s="39">
        <v>407</v>
      </c>
      <c r="D47" s="16">
        <v>2720</v>
      </c>
      <c r="E47" s="16">
        <v>2430</v>
      </c>
      <c r="F47" s="16">
        <v>561</v>
      </c>
      <c r="G47" s="16" t="s">
        <v>139</v>
      </c>
      <c r="H47" s="16" t="s">
        <v>139</v>
      </c>
      <c r="I47" s="47" t="s">
        <v>139</v>
      </c>
      <c r="J47" s="33">
        <v>64.5</v>
      </c>
      <c r="K47" s="43">
        <v>53.3</v>
      </c>
      <c r="L47" s="20">
        <v>47.7</v>
      </c>
      <c r="M47" s="16">
        <v>48</v>
      </c>
      <c r="N47" s="44">
        <v>51.1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10.105</v>
      </c>
      <c r="D51" s="220"/>
      <c r="E51" s="221"/>
      <c r="F51" s="222">
        <v>13.3</v>
      </c>
      <c r="G51" s="220"/>
      <c r="H51" s="223"/>
      <c r="I51" s="219">
        <v>6.0090000000000003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220</v>
      </c>
      <c r="E53" s="50" t="s">
        <v>139</v>
      </c>
      <c r="F53" s="166">
        <v>250</v>
      </c>
      <c r="G53" s="8">
        <v>220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139.5</v>
      </c>
      <c r="D54" s="106">
        <v>145.6</v>
      </c>
      <c r="E54" s="53" t="s">
        <v>139</v>
      </c>
      <c r="F54" s="167">
        <v>113.7</v>
      </c>
      <c r="G54" s="17">
        <v>117</v>
      </c>
      <c r="H54" s="85">
        <v>117.9</v>
      </c>
      <c r="I54" s="31">
        <v>45.4</v>
      </c>
      <c r="J54" s="54">
        <v>43.5</v>
      </c>
      <c r="K54" s="32">
        <v>43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521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B54" sqref="B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42381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15.365</v>
      </c>
      <c r="E9" s="219">
        <v>16.742999999999999</v>
      </c>
      <c r="F9" s="220"/>
      <c r="G9" s="221"/>
      <c r="H9" s="7" t="s">
        <v>15</v>
      </c>
      <c r="I9" s="8" t="s">
        <v>15</v>
      </c>
      <c r="J9" s="9">
        <v>12.776999999999999</v>
      </c>
      <c r="K9" s="219">
        <v>17.895</v>
      </c>
      <c r="L9" s="220"/>
      <c r="M9" s="221"/>
      <c r="N9" s="7" t="s">
        <v>15</v>
      </c>
      <c r="O9" s="9">
        <v>16.356000000000002</v>
      </c>
      <c r="P9" s="219">
        <v>23.864000000000001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900</v>
      </c>
      <c r="F11" s="8">
        <v>1000</v>
      </c>
      <c r="G11" s="13" t="s">
        <v>139</v>
      </c>
      <c r="H11" s="7" t="s">
        <v>15</v>
      </c>
      <c r="I11" s="8" t="s">
        <v>15</v>
      </c>
      <c r="J11" s="8">
        <v>100</v>
      </c>
      <c r="K11" s="8">
        <v>200</v>
      </c>
      <c r="L11" s="8">
        <v>250</v>
      </c>
      <c r="M11" s="13">
        <v>280</v>
      </c>
      <c r="N11" s="7" t="s">
        <v>15</v>
      </c>
      <c r="O11" s="8">
        <v>120</v>
      </c>
      <c r="P11" s="8">
        <v>50</v>
      </c>
      <c r="Q11" s="8">
        <v>220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214</v>
      </c>
      <c r="E12" s="18">
        <v>344</v>
      </c>
      <c r="F12" s="18">
        <v>347</v>
      </c>
      <c r="G12" s="19" t="s">
        <v>139</v>
      </c>
      <c r="H12" s="15" t="s">
        <v>34</v>
      </c>
      <c r="I12" s="16" t="s">
        <v>34</v>
      </c>
      <c r="J12" s="20">
        <v>106.6</v>
      </c>
      <c r="K12" s="18">
        <v>143.4</v>
      </c>
      <c r="L12" s="18">
        <v>161.80000000000001</v>
      </c>
      <c r="M12" s="19">
        <v>171.6</v>
      </c>
      <c r="N12" s="15" t="s">
        <v>34</v>
      </c>
      <c r="O12" s="20">
        <v>107.3</v>
      </c>
      <c r="P12" s="17">
        <v>74.099999999999994</v>
      </c>
      <c r="Q12" s="17">
        <v>133.19999999999999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266</v>
      </c>
    </row>
    <row r="16" spans="1:18" ht="11.25" customHeight="1" x14ac:dyDescent="0.15">
      <c r="A16" s="25" t="s">
        <v>48</v>
      </c>
      <c r="B16" s="8">
        <v>4.16</v>
      </c>
      <c r="C16" s="9">
        <v>10.409000000000001</v>
      </c>
      <c r="D16" s="8" t="s">
        <v>15</v>
      </c>
      <c r="E16" s="9">
        <v>21.867999999999999</v>
      </c>
      <c r="F16" s="219">
        <v>23.405000000000001</v>
      </c>
      <c r="G16" s="220"/>
      <c r="H16" s="221"/>
      <c r="I16" s="26">
        <v>8.5380000000000003</v>
      </c>
      <c r="J16" s="9">
        <v>16.602</v>
      </c>
      <c r="K16" s="9">
        <v>19.992999999999999</v>
      </c>
      <c r="L16" s="227">
        <v>20.608000000000001</v>
      </c>
      <c r="M16" s="228"/>
      <c r="N16" s="229"/>
      <c r="O16" s="222">
        <v>15.430999999999999</v>
      </c>
      <c r="P16" s="223"/>
      <c r="Q16" s="27">
        <v>13.846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265</v>
      </c>
      <c r="Q17" s="12" t="s">
        <v>59</v>
      </c>
    </row>
    <row r="18" spans="1:18" ht="11.25" customHeight="1" x14ac:dyDescent="0.15">
      <c r="A18" s="6" t="s">
        <v>31</v>
      </c>
      <c r="B18" s="8">
        <v>20</v>
      </c>
      <c r="C18" s="8">
        <v>20</v>
      </c>
      <c r="D18" s="8" t="s">
        <v>15</v>
      </c>
      <c r="E18" s="8">
        <v>1900</v>
      </c>
      <c r="F18" s="8">
        <v>30</v>
      </c>
      <c r="G18" s="8">
        <v>30</v>
      </c>
      <c r="H18" s="13">
        <v>30</v>
      </c>
      <c r="I18" s="7">
        <v>20</v>
      </c>
      <c r="J18" s="8">
        <v>400</v>
      </c>
      <c r="K18" s="8">
        <v>1600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160</v>
      </c>
    </row>
    <row r="19" spans="1:18" ht="11.25" customHeight="1" thickBot="1" x14ac:dyDescent="0.2">
      <c r="A19" s="14" t="s">
        <v>33</v>
      </c>
      <c r="B19" s="16">
        <v>44.6</v>
      </c>
      <c r="C19" s="20">
        <v>71</v>
      </c>
      <c r="D19" s="16" t="s">
        <v>139</v>
      </c>
      <c r="E19" s="17">
        <v>673</v>
      </c>
      <c r="F19" s="31">
        <v>37.5</v>
      </c>
      <c r="G19" s="31">
        <v>37.4</v>
      </c>
      <c r="H19" s="32">
        <v>37.1</v>
      </c>
      <c r="I19" s="33">
        <v>108.7</v>
      </c>
      <c r="J19" s="17">
        <v>219</v>
      </c>
      <c r="K19" s="17">
        <v>497</v>
      </c>
      <c r="L19" s="31">
        <v>40.9</v>
      </c>
      <c r="M19" s="31">
        <v>39.1</v>
      </c>
      <c r="N19" s="34">
        <v>38.700000000000003</v>
      </c>
      <c r="O19" s="84">
        <v>323</v>
      </c>
      <c r="P19" s="18">
        <v>325</v>
      </c>
      <c r="Q19" s="13">
        <v>151.19999999999999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6.9429999999999996</v>
      </c>
      <c r="C23" s="219">
        <v>9.4220000000000006</v>
      </c>
      <c r="D23" s="220"/>
      <c r="E23" s="221"/>
      <c r="F23" s="26">
        <v>6.8490000000000002</v>
      </c>
      <c r="G23" s="9">
        <v>7.694</v>
      </c>
      <c r="H23" s="219">
        <v>6.7220000000000004</v>
      </c>
      <c r="I23" s="220"/>
      <c r="J23" s="221"/>
      <c r="K23" s="7" t="s">
        <v>15</v>
      </c>
      <c r="L23" s="9">
        <v>30.602</v>
      </c>
      <c r="M23" s="9">
        <v>28.768000000000001</v>
      </c>
      <c r="N23" s="9">
        <v>34.677999999999997</v>
      </c>
      <c r="O23" s="219">
        <v>41.127000000000002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1300</v>
      </c>
      <c r="G25" s="8">
        <v>800</v>
      </c>
      <c r="H25" s="8">
        <v>12</v>
      </c>
      <c r="I25" s="8">
        <v>15</v>
      </c>
      <c r="J25" s="37">
        <v>20</v>
      </c>
      <c r="K25" s="7" t="s">
        <v>15</v>
      </c>
      <c r="L25" s="8">
        <v>1000</v>
      </c>
      <c r="M25" s="8">
        <v>2500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76.400000000000006</v>
      </c>
      <c r="C26" s="31">
        <v>49.5</v>
      </c>
      <c r="D26" s="31">
        <v>49.1</v>
      </c>
      <c r="E26" s="32">
        <v>48.4</v>
      </c>
      <c r="F26" s="38">
        <v>483</v>
      </c>
      <c r="G26" s="17">
        <v>261</v>
      </c>
      <c r="H26" s="31">
        <v>40.5</v>
      </c>
      <c r="I26" s="31">
        <v>40.799999999999997</v>
      </c>
      <c r="J26" s="34">
        <v>41</v>
      </c>
      <c r="K26" s="16" t="s">
        <v>34</v>
      </c>
      <c r="L26" s="39">
        <v>418</v>
      </c>
      <c r="M26" s="16">
        <v>2090</v>
      </c>
      <c r="N26" s="39">
        <v>710</v>
      </c>
      <c r="O26" s="31">
        <v>30.8</v>
      </c>
      <c r="P26" s="31">
        <v>29.7</v>
      </c>
      <c r="Q26" s="32">
        <v>29.1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14.975</v>
      </c>
      <c r="C30" s="9">
        <v>20.259</v>
      </c>
      <c r="D30" s="9">
        <v>23.771000000000001</v>
      </c>
      <c r="E30" s="219">
        <v>23.623999999999999</v>
      </c>
      <c r="F30" s="221"/>
      <c r="G30" s="26">
        <v>12.087999999999999</v>
      </c>
      <c r="H30" s="9">
        <v>14.552</v>
      </c>
      <c r="I30" s="9">
        <v>24.696999999999999</v>
      </c>
      <c r="J30" s="219">
        <v>29.478000000000002</v>
      </c>
      <c r="K30" s="220"/>
      <c r="L30" s="221"/>
      <c r="M30" s="26">
        <v>3.3410000000000002</v>
      </c>
      <c r="N30" s="9">
        <v>4.4219999999999997</v>
      </c>
      <c r="O30" s="219">
        <v>6.75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12</v>
      </c>
      <c r="E32" s="8">
        <v>5</v>
      </c>
      <c r="F32" s="37">
        <v>10</v>
      </c>
      <c r="G32" s="7">
        <v>12</v>
      </c>
      <c r="H32" s="8">
        <v>1000</v>
      </c>
      <c r="I32" s="8">
        <v>5000</v>
      </c>
      <c r="J32" s="8">
        <v>20</v>
      </c>
      <c r="K32" s="8">
        <v>20</v>
      </c>
      <c r="L32" s="13">
        <v>20</v>
      </c>
      <c r="M32" s="7">
        <v>250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134.4</v>
      </c>
      <c r="C33" s="17">
        <v>119.5</v>
      </c>
      <c r="D33" s="20">
        <v>48.4</v>
      </c>
      <c r="E33" s="20">
        <v>35.5</v>
      </c>
      <c r="F33" s="43">
        <v>35.5</v>
      </c>
      <c r="G33" s="33">
        <v>71.2</v>
      </c>
      <c r="H33" s="16">
        <v>484</v>
      </c>
      <c r="I33" s="16">
        <v>2030</v>
      </c>
      <c r="J33" s="16">
        <v>37.799999999999997</v>
      </c>
      <c r="K33" s="20">
        <v>39</v>
      </c>
      <c r="L33" s="44">
        <v>38.700000000000003</v>
      </c>
      <c r="M33" s="20">
        <v>127.9</v>
      </c>
      <c r="N33" s="20">
        <v>77.400000000000006</v>
      </c>
      <c r="O33" s="17">
        <v>122.3</v>
      </c>
      <c r="P33" s="17">
        <v>122.9</v>
      </c>
      <c r="Q33" s="45">
        <v>123.4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19.251000000000001</v>
      </c>
      <c r="C37" s="96">
        <v>22.931000000000001</v>
      </c>
      <c r="D37" s="97">
        <v>25.045000000000002</v>
      </c>
      <c r="E37" s="9">
        <v>25.39</v>
      </c>
      <c r="F37" s="9">
        <v>27.36</v>
      </c>
      <c r="G37" s="219">
        <v>37.265000000000001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2000</v>
      </c>
      <c r="C39" s="8">
        <v>2300</v>
      </c>
      <c r="D39" s="8">
        <v>2800</v>
      </c>
      <c r="E39" s="8">
        <v>2000</v>
      </c>
      <c r="F39" s="8">
        <v>3800</v>
      </c>
      <c r="G39" s="8">
        <v>1800</v>
      </c>
      <c r="H39" s="8">
        <v>1800</v>
      </c>
      <c r="I39" s="8">
        <v>2400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1336</v>
      </c>
      <c r="C40" s="16">
        <v>1475</v>
      </c>
      <c r="D40" s="16">
        <v>1511</v>
      </c>
      <c r="E40" s="16">
        <v>1171</v>
      </c>
      <c r="F40" s="16">
        <v>1149</v>
      </c>
      <c r="G40" s="16">
        <v>688</v>
      </c>
      <c r="H40" s="16">
        <v>785</v>
      </c>
      <c r="I40" s="16">
        <v>979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16.631</v>
      </c>
      <c r="C44" s="90">
        <v>23.864999999999998</v>
      </c>
      <c r="D44" s="9">
        <v>27.155000000000001</v>
      </c>
      <c r="E44" s="9">
        <v>28.358000000000001</v>
      </c>
      <c r="F44" s="9">
        <v>28.39</v>
      </c>
      <c r="G44" s="219" t="s">
        <v>139</v>
      </c>
      <c r="H44" s="220"/>
      <c r="I44" s="221"/>
      <c r="J44" s="26">
        <v>5.1280000000000001</v>
      </c>
      <c r="K44" s="9">
        <v>10.840999999999999</v>
      </c>
      <c r="L44" s="219">
        <v>16.257999999999999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1200</v>
      </c>
      <c r="C46" s="8">
        <v>1600</v>
      </c>
      <c r="D46" s="8">
        <v>7000</v>
      </c>
      <c r="E46" s="8">
        <v>4500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12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774</v>
      </c>
      <c r="C47" s="39">
        <v>870</v>
      </c>
      <c r="D47" s="16">
        <v>2930</v>
      </c>
      <c r="E47" s="16">
        <v>2640</v>
      </c>
      <c r="F47" s="16">
        <v>513</v>
      </c>
      <c r="G47" s="16" t="s">
        <v>139</v>
      </c>
      <c r="H47" s="16" t="s">
        <v>139</v>
      </c>
      <c r="I47" s="47" t="s">
        <v>139</v>
      </c>
      <c r="J47" s="33">
        <v>75.900000000000006</v>
      </c>
      <c r="K47" s="43">
        <v>59.4</v>
      </c>
      <c r="L47" s="20">
        <v>52</v>
      </c>
      <c r="M47" s="16">
        <v>53.4</v>
      </c>
      <c r="N47" s="44">
        <v>54.6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11.64</v>
      </c>
      <c r="D51" s="220"/>
      <c r="E51" s="221"/>
      <c r="F51" s="222">
        <v>16.343</v>
      </c>
      <c r="G51" s="220"/>
      <c r="H51" s="223"/>
      <c r="I51" s="219">
        <v>6.4720000000000004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>
        <v>300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173.7</v>
      </c>
      <c r="D54" s="52">
        <v>168.9</v>
      </c>
      <c r="E54" s="53" t="s">
        <v>139</v>
      </c>
      <c r="F54" s="17">
        <v>167.2</v>
      </c>
      <c r="G54" s="17">
        <v>165.8</v>
      </c>
      <c r="H54" s="85">
        <v>164.3</v>
      </c>
      <c r="I54" s="31">
        <v>49.5</v>
      </c>
      <c r="J54" s="54">
        <v>48.9</v>
      </c>
      <c r="K54" s="32">
        <v>48.5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workbookViewId="0">
      <selection sqref="A1:XFD104857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42633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628</v>
      </c>
      <c r="B9" s="7" t="s">
        <v>15</v>
      </c>
      <c r="C9" s="8" t="s">
        <v>15</v>
      </c>
      <c r="D9" s="9">
        <v>14.757999999999999</v>
      </c>
      <c r="E9" s="219">
        <v>17.606000000000002</v>
      </c>
      <c r="F9" s="220"/>
      <c r="G9" s="221"/>
      <c r="H9" s="7" t="s">
        <v>15</v>
      </c>
      <c r="I9" s="8" t="s">
        <v>15</v>
      </c>
      <c r="J9" s="9">
        <v>12.448</v>
      </c>
      <c r="K9" s="219">
        <v>18.199000000000002</v>
      </c>
      <c r="L9" s="220"/>
      <c r="M9" s="221"/>
      <c r="N9" s="7" t="s">
        <v>629</v>
      </c>
      <c r="O9" s="9">
        <v>16.911999999999999</v>
      </c>
      <c r="P9" s="219">
        <v>24.402999999999999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596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700</v>
      </c>
      <c r="G11" s="13" t="s">
        <v>597</v>
      </c>
      <c r="H11" s="7" t="s">
        <v>15</v>
      </c>
      <c r="I11" s="8" t="s">
        <v>15</v>
      </c>
      <c r="J11" s="8">
        <v>130</v>
      </c>
      <c r="K11" s="8">
        <v>200</v>
      </c>
      <c r="L11" s="8">
        <v>220</v>
      </c>
      <c r="M11" s="13">
        <v>220</v>
      </c>
      <c r="N11" s="7" t="s">
        <v>15</v>
      </c>
      <c r="O11" s="8">
        <v>130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199</v>
      </c>
      <c r="E12" s="18">
        <v>267</v>
      </c>
      <c r="F12" s="18">
        <v>280</v>
      </c>
      <c r="G12" s="19" t="s">
        <v>597</v>
      </c>
      <c r="H12" s="15" t="s">
        <v>34</v>
      </c>
      <c r="I12" s="16" t="s">
        <v>34</v>
      </c>
      <c r="J12" s="20">
        <v>97.3</v>
      </c>
      <c r="K12" s="18">
        <v>145</v>
      </c>
      <c r="L12" s="18">
        <v>149.80000000000001</v>
      </c>
      <c r="M12" s="19">
        <v>151.30000000000001</v>
      </c>
      <c r="N12" s="15" t="s">
        <v>34</v>
      </c>
      <c r="O12" s="20">
        <v>92.3</v>
      </c>
      <c r="P12" s="17">
        <v>63.2</v>
      </c>
      <c r="Q12" s="17">
        <v>168.4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598</v>
      </c>
    </row>
    <row r="16" spans="1:18" ht="11.25" customHeight="1" x14ac:dyDescent="0.15">
      <c r="A16" s="25" t="s">
        <v>48</v>
      </c>
      <c r="B16" s="8">
        <v>3.0470000000000002</v>
      </c>
      <c r="C16" s="9">
        <v>10.372999999999999</v>
      </c>
      <c r="D16" s="8" t="s">
        <v>15</v>
      </c>
      <c r="E16" s="9">
        <v>21.956</v>
      </c>
      <c r="F16" s="219">
        <v>23.706</v>
      </c>
      <c r="G16" s="220"/>
      <c r="H16" s="221"/>
      <c r="I16" s="26">
        <v>7.7729999999999997</v>
      </c>
      <c r="J16" s="9">
        <v>16.425000000000001</v>
      </c>
      <c r="K16" s="9">
        <v>20.021000000000001</v>
      </c>
      <c r="L16" s="227">
        <v>20.9</v>
      </c>
      <c r="M16" s="228"/>
      <c r="N16" s="229"/>
      <c r="O16" s="222">
        <v>16.277999999999999</v>
      </c>
      <c r="P16" s="223"/>
      <c r="Q16" s="27">
        <v>13.62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599</v>
      </c>
      <c r="Q17" s="12" t="s">
        <v>59</v>
      </c>
    </row>
    <row r="18" spans="1:18" ht="11.25" customHeight="1" x14ac:dyDescent="0.15">
      <c r="A18" s="6" t="s">
        <v>31</v>
      </c>
      <c r="B18" s="8">
        <v>20</v>
      </c>
      <c r="C18" s="8">
        <v>15</v>
      </c>
      <c r="D18" s="8" t="s">
        <v>15</v>
      </c>
      <c r="E18" s="8">
        <v>2500</v>
      </c>
      <c r="F18" s="8">
        <v>15</v>
      </c>
      <c r="G18" s="8">
        <v>15</v>
      </c>
      <c r="H18" s="13">
        <v>15</v>
      </c>
      <c r="I18" s="7">
        <v>20</v>
      </c>
      <c r="J18" s="8">
        <v>300</v>
      </c>
      <c r="K18" s="8">
        <v>1600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48.8</v>
      </c>
      <c r="C19" s="20">
        <v>64.900000000000006</v>
      </c>
      <c r="D19" s="16" t="s">
        <v>597</v>
      </c>
      <c r="E19" s="17">
        <v>577</v>
      </c>
      <c r="F19" s="31">
        <v>34.9</v>
      </c>
      <c r="G19" s="31">
        <v>33.799999999999997</v>
      </c>
      <c r="H19" s="32">
        <v>32.6</v>
      </c>
      <c r="I19" s="33">
        <v>75.2</v>
      </c>
      <c r="J19" s="17">
        <v>150</v>
      </c>
      <c r="K19" s="17">
        <v>425</v>
      </c>
      <c r="L19" s="31">
        <v>37.200000000000003</v>
      </c>
      <c r="M19" s="31">
        <v>36.799999999999997</v>
      </c>
      <c r="N19" s="34">
        <v>36.5</v>
      </c>
      <c r="O19" s="84">
        <v>272</v>
      </c>
      <c r="P19" s="18">
        <v>305</v>
      </c>
      <c r="Q19" s="13">
        <v>126.8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6.6280000000000001</v>
      </c>
      <c r="C23" s="219">
        <v>10.032</v>
      </c>
      <c r="D23" s="220"/>
      <c r="E23" s="221"/>
      <c r="F23" s="26">
        <v>6.5880000000000001</v>
      </c>
      <c r="G23" s="9">
        <v>7.3029999999999999</v>
      </c>
      <c r="H23" s="219">
        <v>6.9470000000000001</v>
      </c>
      <c r="I23" s="220"/>
      <c r="J23" s="221"/>
      <c r="K23" s="7" t="s">
        <v>15</v>
      </c>
      <c r="L23" s="9" t="s">
        <v>280</v>
      </c>
      <c r="M23" s="9">
        <v>29.129000000000001</v>
      </c>
      <c r="N23" s="9">
        <v>35.046999999999997</v>
      </c>
      <c r="O23" s="219">
        <v>41.47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600</v>
      </c>
      <c r="G24" s="11" t="s">
        <v>601</v>
      </c>
      <c r="H24" s="11" t="s">
        <v>602</v>
      </c>
      <c r="I24" s="11" t="s">
        <v>603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700</v>
      </c>
      <c r="G25" s="8">
        <v>450</v>
      </c>
      <c r="H25" s="8">
        <v>20</v>
      </c>
      <c r="I25" s="8">
        <v>20</v>
      </c>
      <c r="J25" s="37">
        <v>20</v>
      </c>
      <c r="K25" s="7" t="s">
        <v>15</v>
      </c>
      <c r="L25" s="8" t="s">
        <v>280</v>
      </c>
      <c r="M25" s="8">
        <v>3500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49.3</v>
      </c>
      <c r="C26" s="31">
        <v>44.3</v>
      </c>
      <c r="D26" s="31">
        <v>45</v>
      </c>
      <c r="E26" s="32">
        <v>44.5</v>
      </c>
      <c r="F26" s="38">
        <v>199.6</v>
      </c>
      <c r="G26" s="17">
        <v>127.4</v>
      </c>
      <c r="H26" s="31">
        <v>35.700000000000003</v>
      </c>
      <c r="I26" s="31">
        <v>35.799999999999997</v>
      </c>
      <c r="J26" s="34">
        <v>35.9</v>
      </c>
      <c r="K26" s="16" t="s">
        <v>34</v>
      </c>
      <c r="L26" s="16" t="s">
        <v>34</v>
      </c>
      <c r="M26" s="16">
        <v>1630</v>
      </c>
      <c r="N26" s="39">
        <v>500</v>
      </c>
      <c r="O26" s="31">
        <v>30.2</v>
      </c>
      <c r="P26" s="31">
        <v>29.4</v>
      </c>
      <c r="Q26" s="32">
        <v>29.6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604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15.105</v>
      </c>
      <c r="C30" s="9">
        <v>19.98</v>
      </c>
      <c r="D30" s="9">
        <v>23.634</v>
      </c>
      <c r="E30" s="219">
        <v>23.756</v>
      </c>
      <c r="F30" s="221"/>
      <c r="G30" s="26">
        <v>12.638</v>
      </c>
      <c r="H30" s="9">
        <v>14.553000000000001</v>
      </c>
      <c r="I30" s="9">
        <v>25.013999999999999</v>
      </c>
      <c r="J30" s="219">
        <v>29.785</v>
      </c>
      <c r="K30" s="220"/>
      <c r="L30" s="221"/>
      <c r="M30" s="26">
        <v>0.5</v>
      </c>
      <c r="N30" s="9">
        <v>4.5090000000000003</v>
      </c>
      <c r="O30" s="219">
        <v>7.4820000000000002</v>
      </c>
      <c r="P30" s="220"/>
      <c r="Q30" s="221"/>
      <c r="R30" s="22"/>
    </row>
    <row r="31" spans="1:18" ht="11.25" customHeight="1" x14ac:dyDescent="0.15">
      <c r="A31" s="41" t="s">
        <v>630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12</v>
      </c>
      <c r="C32" s="8">
        <v>30</v>
      </c>
      <c r="D32" s="8">
        <v>15</v>
      </c>
      <c r="E32" s="8">
        <v>10</v>
      </c>
      <c r="F32" s="37">
        <v>10</v>
      </c>
      <c r="G32" s="7">
        <v>10</v>
      </c>
      <c r="H32" s="8">
        <v>1000</v>
      </c>
      <c r="I32" s="8">
        <v>4200</v>
      </c>
      <c r="J32" s="8">
        <v>12</v>
      </c>
      <c r="K32" s="8">
        <v>15</v>
      </c>
      <c r="L32" s="13">
        <v>15</v>
      </c>
      <c r="M32" s="7">
        <v>350</v>
      </c>
      <c r="N32" s="8">
        <v>120</v>
      </c>
      <c r="O32" s="8">
        <v>220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49.3</v>
      </c>
      <c r="C33" s="17">
        <v>110.8</v>
      </c>
      <c r="D33" s="20">
        <v>42.5</v>
      </c>
      <c r="E33" s="20">
        <v>31.3</v>
      </c>
      <c r="F33" s="43">
        <v>33.6</v>
      </c>
      <c r="G33" s="33">
        <v>60.7</v>
      </c>
      <c r="H33" s="16">
        <v>426</v>
      </c>
      <c r="I33" s="16">
        <v>1859</v>
      </c>
      <c r="J33" s="16">
        <v>40.200000000000003</v>
      </c>
      <c r="K33" s="20">
        <v>41.5</v>
      </c>
      <c r="L33" s="44">
        <v>41.2</v>
      </c>
      <c r="M33" s="20">
        <v>145.80000000000001</v>
      </c>
      <c r="N33" s="20">
        <v>72</v>
      </c>
      <c r="O33" s="17">
        <v>116.5</v>
      </c>
      <c r="P33" s="17">
        <v>134.30000000000001</v>
      </c>
      <c r="Q33" s="45">
        <v>113.6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19.690999999999999</v>
      </c>
      <c r="C37" s="96">
        <v>23.003</v>
      </c>
      <c r="D37" s="97">
        <v>25.303999999999998</v>
      </c>
      <c r="E37" s="9">
        <v>25.443999999999999</v>
      </c>
      <c r="F37" s="9">
        <v>27.023</v>
      </c>
      <c r="G37" s="219">
        <v>37.6</v>
      </c>
      <c r="H37" s="220"/>
      <c r="I37" s="223"/>
      <c r="J37" s="219" t="s">
        <v>605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606</v>
      </c>
      <c r="C38" s="95" t="s">
        <v>607</v>
      </c>
      <c r="D38" s="11" t="s">
        <v>608</v>
      </c>
      <c r="E38" s="11" t="s">
        <v>609</v>
      </c>
      <c r="F38" s="11" t="s">
        <v>610</v>
      </c>
      <c r="G38" s="11" t="s">
        <v>611</v>
      </c>
      <c r="H38" s="11" t="s">
        <v>612</v>
      </c>
      <c r="I38" s="11" t="s">
        <v>613</v>
      </c>
      <c r="J38" s="11" t="s">
        <v>614</v>
      </c>
      <c r="K38" s="11" t="s">
        <v>615</v>
      </c>
      <c r="L38" s="12" t="s">
        <v>616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 t="s">
        <v>288</v>
      </c>
      <c r="E39" s="8">
        <v>800</v>
      </c>
      <c r="F39" s="8">
        <v>4500</v>
      </c>
      <c r="G39" s="8">
        <v>1400</v>
      </c>
      <c r="H39" s="8">
        <v>1800</v>
      </c>
      <c r="I39" s="8">
        <v>2000</v>
      </c>
      <c r="J39" s="8" t="s">
        <v>605</v>
      </c>
      <c r="K39" s="8" t="s">
        <v>605</v>
      </c>
      <c r="L39" s="13" t="s">
        <v>605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 t="s">
        <v>288</v>
      </c>
      <c r="E40" s="16">
        <v>416</v>
      </c>
      <c r="F40" s="16">
        <v>1543</v>
      </c>
      <c r="G40" s="16">
        <v>512</v>
      </c>
      <c r="H40" s="16">
        <v>609</v>
      </c>
      <c r="I40" s="16">
        <v>755</v>
      </c>
      <c r="J40" s="20" t="s">
        <v>605</v>
      </c>
      <c r="K40" s="20" t="s">
        <v>605</v>
      </c>
      <c r="L40" s="43" t="s">
        <v>605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17.027000000000001</v>
      </c>
      <c r="C44" s="90">
        <v>22.561</v>
      </c>
      <c r="D44" s="9">
        <v>27.187999999999999</v>
      </c>
      <c r="E44" s="9">
        <v>26.885000000000002</v>
      </c>
      <c r="F44" s="9">
        <v>27.641999999999999</v>
      </c>
      <c r="G44" s="219" t="s">
        <v>617</v>
      </c>
      <c r="H44" s="220"/>
      <c r="I44" s="221"/>
      <c r="J44" s="26">
        <v>4.8049999999999997</v>
      </c>
      <c r="K44" s="9">
        <v>11.065</v>
      </c>
      <c r="L44" s="219">
        <v>20.241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618</v>
      </c>
      <c r="C45" s="11" t="s">
        <v>619</v>
      </c>
      <c r="D45" s="11" t="s">
        <v>620</v>
      </c>
      <c r="E45" s="11" t="s">
        <v>621</v>
      </c>
      <c r="F45" s="11" t="s">
        <v>622</v>
      </c>
      <c r="G45" s="11" t="s">
        <v>623</v>
      </c>
      <c r="H45" s="11" t="s">
        <v>624</v>
      </c>
      <c r="I45" s="28" t="s">
        <v>625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626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300</v>
      </c>
      <c r="C46" s="8">
        <v>300</v>
      </c>
      <c r="D46" s="8">
        <v>6000</v>
      </c>
      <c r="E46" s="8">
        <v>5000</v>
      </c>
      <c r="F46" s="8">
        <v>3000</v>
      </c>
      <c r="G46" s="8" t="s">
        <v>597</v>
      </c>
      <c r="H46" s="8" t="s">
        <v>597</v>
      </c>
      <c r="I46" s="37" t="s">
        <v>597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227</v>
      </c>
      <c r="C47" s="39">
        <v>240</v>
      </c>
      <c r="D47" s="16">
        <v>2730</v>
      </c>
      <c r="E47" s="16">
        <v>2520</v>
      </c>
      <c r="F47" s="16">
        <v>1523</v>
      </c>
      <c r="G47" s="16" t="s">
        <v>597</v>
      </c>
      <c r="H47" s="16" t="s">
        <v>597</v>
      </c>
      <c r="I47" s="47" t="s">
        <v>597</v>
      </c>
      <c r="J47" s="33">
        <v>63.1</v>
      </c>
      <c r="K47" s="43">
        <v>55.3</v>
      </c>
      <c r="L47" s="20">
        <v>47.7</v>
      </c>
      <c r="M47" s="16">
        <v>46.7</v>
      </c>
      <c r="N47" s="44">
        <v>45.5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14.955</v>
      </c>
      <c r="D51" s="220"/>
      <c r="E51" s="221"/>
      <c r="F51" s="222">
        <v>16.588999999999999</v>
      </c>
      <c r="G51" s="220"/>
      <c r="H51" s="223"/>
      <c r="I51" s="219">
        <v>6.2240000000000002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250</v>
      </c>
      <c r="E53" s="13" t="s">
        <v>597</v>
      </c>
      <c r="F53" s="8" t="s">
        <v>631</v>
      </c>
      <c r="G53" s="8">
        <v>200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597</v>
      </c>
      <c r="C54" s="17">
        <v>133.19999999999999</v>
      </c>
      <c r="D54" s="106">
        <v>137.80000000000001</v>
      </c>
      <c r="E54" s="168" t="s">
        <v>597</v>
      </c>
      <c r="F54" s="17" t="s">
        <v>631</v>
      </c>
      <c r="G54" s="17">
        <v>98.9</v>
      </c>
      <c r="H54" s="85">
        <v>102.8</v>
      </c>
      <c r="I54" s="31">
        <v>46.6</v>
      </c>
      <c r="J54" s="54">
        <v>45.4</v>
      </c>
      <c r="K54" s="32">
        <v>44.1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42639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14.821999999999999</v>
      </c>
      <c r="E9" s="219">
        <v>16.863</v>
      </c>
      <c r="F9" s="220"/>
      <c r="G9" s="221"/>
      <c r="H9" s="7" t="s">
        <v>15</v>
      </c>
      <c r="I9" s="8" t="s">
        <v>15</v>
      </c>
      <c r="J9" s="9">
        <v>12.13</v>
      </c>
      <c r="K9" s="219">
        <v>18.042000000000002</v>
      </c>
      <c r="L9" s="220"/>
      <c r="M9" s="221"/>
      <c r="N9" s="7" t="s">
        <v>488</v>
      </c>
      <c r="O9" s="9">
        <v>16.564</v>
      </c>
      <c r="P9" s="219">
        <v>24.024999999999999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596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750</v>
      </c>
      <c r="E11" s="8">
        <v>400</v>
      </c>
      <c r="F11" s="8">
        <v>500</v>
      </c>
      <c r="G11" s="13" t="s">
        <v>597</v>
      </c>
      <c r="H11" s="7" t="s">
        <v>15</v>
      </c>
      <c r="I11" s="8" t="s">
        <v>15</v>
      </c>
      <c r="J11" s="8">
        <v>130</v>
      </c>
      <c r="K11" s="8">
        <v>200</v>
      </c>
      <c r="L11" s="8">
        <v>200</v>
      </c>
      <c r="M11" s="13">
        <v>200</v>
      </c>
      <c r="N11" s="7" t="s">
        <v>15</v>
      </c>
      <c r="O11" s="8">
        <v>180</v>
      </c>
      <c r="P11" s="8">
        <v>100</v>
      </c>
      <c r="Q11" s="8">
        <v>330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196</v>
      </c>
      <c r="E12" s="18">
        <v>213</v>
      </c>
      <c r="F12" s="18">
        <v>232</v>
      </c>
      <c r="G12" s="19" t="s">
        <v>597</v>
      </c>
      <c r="H12" s="15" t="s">
        <v>34</v>
      </c>
      <c r="I12" s="16" t="s">
        <v>34</v>
      </c>
      <c r="J12" s="20">
        <v>95.2</v>
      </c>
      <c r="K12" s="18">
        <v>134.19999999999999</v>
      </c>
      <c r="L12" s="18">
        <v>141</v>
      </c>
      <c r="M12" s="19">
        <v>142</v>
      </c>
      <c r="N12" s="15" t="s">
        <v>34</v>
      </c>
      <c r="O12" s="20">
        <v>99.9</v>
      </c>
      <c r="P12" s="17">
        <v>75.8</v>
      </c>
      <c r="Q12" s="17">
        <v>159.19999999999999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598</v>
      </c>
    </row>
    <row r="16" spans="1:18" ht="11.25" customHeight="1" x14ac:dyDescent="0.15">
      <c r="A16" s="25" t="s">
        <v>48</v>
      </c>
      <c r="B16" s="8">
        <v>3.4390000000000001</v>
      </c>
      <c r="C16" s="9">
        <v>9.7590000000000003</v>
      </c>
      <c r="D16" s="8" t="s">
        <v>15</v>
      </c>
      <c r="E16" s="9">
        <v>21.757000000000001</v>
      </c>
      <c r="F16" s="219">
        <v>23.388000000000002</v>
      </c>
      <c r="G16" s="220"/>
      <c r="H16" s="221"/>
      <c r="I16" s="26">
        <v>4.8019999999999996</v>
      </c>
      <c r="J16" s="9">
        <v>15.465999999999999</v>
      </c>
      <c r="K16" s="9">
        <v>19.744</v>
      </c>
      <c r="L16" s="227">
        <v>20.75</v>
      </c>
      <c r="M16" s="228"/>
      <c r="N16" s="229"/>
      <c r="O16" s="222">
        <v>15.458</v>
      </c>
      <c r="P16" s="223"/>
      <c r="Q16" s="27">
        <v>12.41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599</v>
      </c>
      <c r="Q17" s="12" t="s">
        <v>59</v>
      </c>
    </row>
    <row r="18" spans="1:18" ht="11.25" customHeight="1" x14ac:dyDescent="0.15">
      <c r="A18" s="6" t="s">
        <v>31</v>
      </c>
      <c r="B18" s="8">
        <v>50</v>
      </c>
      <c r="C18" s="8">
        <v>20</v>
      </c>
      <c r="D18" s="8" t="s">
        <v>15</v>
      </c>
      <c r="E18" s="8">
        <v>2300</v>
      </c>
      <c r="F18" s="8">
        <v>15</v>
      </c>
      <c r="G18" s="8">
        <v>12</v>
      </c>
      <c r="H18" s="13">
        <v>12</v>
      </c>
      <c r="I18" s="7">
        <v>15</v>
      </c>
      <c r="J18" s="8">
        <v>220</v>
      </c>
      <c r="K18" s="8">
        <v>1700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47.1</v>
      </c>
      <c r="C19" s="20">
        <v>63.1</v>
      </c>
      <c r="D19" s="16" t="s">
        <v>597</v>
      </c>
      <c r="E19" s="17">
        <v>572</v>
      </c>
      <c r="F19" s="31">
        <v>32.4</v>
      </c>
      <c r="G19" s="31">
        <v>32.9</v>
      </c>
      <c r="H19" s="32">
        <v>32.700000000000003</v>
      </c>
      <c r="I19" s="33">
        <v>67.2</v>
      </c>
      <c r="J19" s="17">
        <v>146.69999999999999</v>
      </c>
      <c r="K19" s="17">
        <v>453</v>
      </c>
      <c r="L19" s="31">
        <v>35.200000000000003</v>
      </c>
      <c r="M19" s="31">
        <v>34</v>
      </c>
      <c r="N19" s="34">
        <v>33.799999999999997</v>
      </c>
      <c r="O19" s="84">
        <v>278</v>
      </c>
      <c r="P19" s="18">
        <v>303</v>
      </c>
      <c r="Q19" s="13">
        <v>121.9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5.4829999999999997</v>
      </c>
      <c r="C23" s="219">
        <v>10.012</v>
      </c>
      <c r="D23" s="220"/>
      <c r="E23" s="221"/>
      <c r="F23" s="26">
        <v>6.7130000000000001</v>
      </c>
      <c r="G23" s="9">
        <v>7.62</v>
      </c>
      <c r="H23" s="219">
        <v>6.7629999999999999</v>
      </c>
      <c r="I23" s="220"/>
      <c r="J23" s="221"/>
      <c r="K23" s="7" t="s">
        <v>15</v>
      </c>
      <c r="L23" s="9">
        <v>31.425000000000001</v>
      </c>
      <c r="M23" s="9">
        <v>29.109000000000002</v>
      </c>
      <c r="N23" s="9">
        <v>34.988</v>
      </c>
      <c r="O23" s="219">
        <v>41.165999999999997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600</v>
      </c>
      <c r="G24" s="11" t="s">
        <v>601</v>
      </c>
      <c r="H24" s="11" t="s">
        <v>602</v>
      </c>
      <c r="I24" s="11" t="s">
        <v>603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500</v>
      </c>
      <c r="G25" s="8">
        <v>140</v>
      </c>
      <c r="H25" s="8">
        <v>20</v>
      </c>
      <c r="I25" s="8">
        <v>12</v>
      </c>
      <c r="J25" s="37">
        <v>30</v>
      </c>
      <c r="K25" s="7" t="s">
        <v>15</v>
      </c>
      <c r="L25" s="8" t="s">
        <v>280</v>
      </c>
      <c r="M25" s="8">
        <v>2800</v>
      </c>
      <c r="N25" s="8">
        <v>1400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48.8</v>
      </c>
      <c r="C26" s="31">
        <v>48.6</v>
      </c>
      <c r="D26" s="31">
        <v>47.9</v>
      </c>
      <c r="E26" s="32">
        <v>46.5</v>
      </c>
      <c r="F26" s="38">
        <v>92.3</v>
      </c>
      <c r="G26" s="17">
        <v>158.30000000000001</v>
      </c>
      <c r="H26" s="31">
        <v>37.200000000000003</v>
      </c>
      <c r="I26" s="31">
        <v>36</v>
      </c>
      <c r="J26" s="34">
        <v>40.700000000000003</v>
      </c>
      <c r="K26" s="16" t="s">
        <v>34</v>
      </c>
      <c r="L26" s="16" t="s">
        <v>34</v>
      </c>
      <c r="M26" s="16">
        <v>1565</v>
      </c>
      <c r="N26" s="39">
        <v>498</v>
      </c>
      <c r="O26" s="31">
        <v>29.7</v>
      </c>
      <c r="P26" s="31">
        <v>29.6</v>
      </c>
      <c r="Q26" s="32">
        <v>29.5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604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14.502000000000001</v>
      </c>
      <c r="C30" s="9">
        <v>19.847999999999999</v>
      </c>
      <c r="D30" s="9">
        <v>23.622</v>
      </c>
      <c r="E30" s="219">
        <v>23.725000000000001</v>
      </c>
      <c r="F30" s="221"/>
      <c r="G30" s="26">
        <v>11.955</v>
      </c>
      <c r="H30" s="9">
        <v>14.365</v>
      </c>
      <c r="I30" s="9">
        <v>24.983000000000001</v>
      </c>
      <c r="J30" s="219">
        <v>29.164999999999999</v>
      </c>
      <c r="K30" s="220"/>
      <c r="L30" s="221"/>
      <c r="M30" s="26">
        <v>1.458</v>
      </c>
      <c r="N30" s="9">
        <v>3.8570000000000002</v>
      </c>
      <c r="O30" s="219">
        <v>7.43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3500</v>
      </c>
      <c r="J32" s="8">
        <v>15</v>
      </c>
      <c r="K32" s="8">
        <v>12</v>
      </c>
      <c r="L32" s="13">
        <v>12</v>
      </c>
      <c r="M32" s="7">
        <v>300</v>
      </c>
      <c r="N32" s="8">
        <v>120</v>
      </c>
      <c r="O32" s="8">
        <v>220</v>
      </c>
      <c r="P32" s="8">
        <v>220</v>
      </c>
      <c r="Q32" s="13">
        <v>300</v>
      </c>
      <c r="R32" s="22"/>
    </row>
    <row r="33" spans="1:18" ht="11.25" customHeight="1" thickBot="1" x14ac:dyDescent="0.2">
      <c r="A33" s="42" t="s">
        <v>33</v>
      </c>
      <c r="B33" s="15">
        <v>105.9</v>
      </c>
      <c r="C33" s="17">
        <v>101.2</v>
      </c>
      <c r="D33" s="20">
        <v>42.6</v>
      </c>
      <c r="E33" s="20">
        <v>32.799999999999997</v>
      </c>
      <c r="F33" s="43">
        <v>31.8</v>
      </c>
      <c r="G33" s="33">
        <v>63.6</v>
      </c>
      <c r="H33" s="16">
        <v>399</v>
      </c>
      <c r="I33" s="16">
        <v>1630</v>
      </c>
      <c r="J33" s="16">
        <v>39.700000000000003</v>
      </c>
      <c r="K33" s="20">
        <v>37.6</v>
      </c>
      <c r="L33" s="44">
        <v>34.700000000000003</v>
      </c>
      <c r="M33" s="20">
        <v>148.80000000000001</v>
      </c>
      <c r="N33" s="20">
        <v>76.900000000000006</v>
      </c>
      <c r="O33" s="17">
        <v>113.1</v>
      </c>
      <c r="P33" s="17">
        <v>138.69999999999999</v>
      </c>
      <c r="Q33" s="45">
        <v>141.19999999999999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19.631</v>
      </c>
      <c r="C37" s="96">
        <v>23.122</v>
      </c>
      <c r="D37" s="97">
        <v>25.003</v>
      </c>
      <c r="E37" s="9">
        <v>25.175999999999998</v>
      </c>
      <c r="F37" s="9">
        <v>27.635000000000002</v>
      </c>
      <c r="G37" s="219">
        <v>37.515000000000001</v>
      </c>
      <c r="H37" s="220"/>
      <c r="I37" s="223"/>
      <c r="J37" s="219" t="s">
        <v>605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606</v>
      </c>
      <c r="C38" s="95" t="s">
        <v>607</v>
      </c>
      <c r="D38" s="11" t="s">
        <v>608</v>
      </c>
      <c r="E38" s="11" t="s">
        <v>609</v>
      </c>
      <c r="F38" s="11" t="s">
        <v>610</v>
      </c>
      <c r="G38" s="11" t="s">
        <v>611</v>
      </c>
      <c r="H38" s="11" t="s">
        <v>612</v>
      </c>
      <c r="I38" s="11" t="s">
        <v>613</v>
      </c>
      <c r="J38" s="11" t="s">
        <v>614</v>
      </c>
      <c r="K38" s="11" t="s">
        <v>615</v>
      </c>
      <c r="L38" s="12" t="s">
        <v>616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1600</v>
      </c>
      <c r="E39" s="8">
        <v>1600</v>
      </c>
      <c r="F39" s="8">
        <v>3000</v>
      </c>
      <c r="G39" s="8">
        <v>1600</v>
      </c>
      <c r="H39" s="8">
        <v>1500</v>
      </c>
      <c r="I39" s="8">
        <v>2200</v>
      </c>
      <c r="J39" s="8" t="s">
        <v>605</v>
      </c>
      <c r="K39" s="8" t="s">
        <v>605</v>
      </c>
      <c r="L39" s="13" t="s">
        <v>605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1345</v>
      </c>
      <c r="E40" s="16">
        <v>808</v>
      </c>
      <c r="F40" s="16">
        <v>1449</v>
      </c>
      <c r="G40" s="16">
        <v>671</v>
      </c>
      <c r="H40" s="16">
        <v>682</v>
      </c>
      <c r="I40" s="16">
        <v>803</v>
      </c>
      <c r="J40" s="20" t="s">
        <v>605</v>
      </c>
      <c r="K40" s="20" t="s">
        <v>605</v>
      </c>
      <c r="L40" s="43" t="s">
        <v>605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 t="s">
        <v>633</v>
      </c>
      <c r="C44" s="90">
        <v>22.728000000000002</v>
      </c>
      <c r="D44" s="9">
        <v>27.754999999999999</v>
      </c>
      <c r="E44" s="9">
        <v>28.707999999999998</v>
      </c>
      <c r="F44" s="9">
        <v>28.7</v>
      </c>
      <c r="G44" s="219" t="s">
        <v>617</v>
      </c>
      <c r="H44" s="220"/>
      <c r="I44" s="221"/>
      <c r="J44" s="26">
        <v>4.8579999999999997</v>
      </c>
      <c r="K44" s="9">
        <v>10.862</v>
      </c>
      <c r="L44" s="219">
        <v>20.155000000000001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618</v>
      </c>
      <c r="C45" s="11" t="s">
        <v>619</v>
      </c>
      <c r="D45" s="11" t="s">
        <v>620</v>
      </c>
      <c r="E45" s="11" t="s">
        <v>621</v>
      </c>
      <c r="F45" s="11" t="s">
        <v>622</v>
      </c>
      <c r="G45" s="11" t="s">
        <v>623</v>
      </c>
      <c r="H45" s="11" t="s">
        <v>624</v>
      </c>
      <c r="I45" s="28" t="s">
        <v>625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626</v>
      </c>
      <c r="O45" s="22"/>
      <c r="P45" s="22"/>
      <c r="Q45" s="22"/>
    </row>
    <row r="46" spans="1:18" ht="11.25" customHeight="1" x14ac:dyDescent="0.15">
      <c r="A46" s="41" t="s">
        <v>31</v>
      </c>
      <c r="B46" s="7" t="s">
        <v>634</v>
      </c>
      <c r="C46" s="8">
        <v>250</v>
      </c>
      <c r="D46" s="8">
        <v>6000</v>
      </c>
      <c r="E46" s="8">
        <v>4000</v>
      </c>
      <c r="F46" s="8">
        <v>1200</v>
      </c>
      <c r="G46" s="8" t="s">
        <v>597</v>
      </c>
      <c r="H46" s="8" t="s">
        <v>597</v>
      </c>
      <c r="I46" s="37" t="s">
        <v>597</v>
      </c>
      <c r="J46" s="7">
        <v>12</v>
      </c>
      <c r="K46" s="86">
        <v>15</v>
      </c>
      <c r="L46" s="87">
        <v>12</v>
      </c>
      <c r="M46" s="89">
        <v>15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 t="s">
        <v>635</v>
      </c>
      <c r="C47" s="39">
        <v>269</v>
      </c>
      <c r="D47" s="16">
        <v>2690</v>
      </c>
      <c r="E47" s="16">
        <v>2480</v>
      </c>
      <c r="F47" s="16">
        <v>611</v>
      </c>
      <c r="G47" s="16" t="s">
        <v>597</v>
      </c>
      <c r="H47" s="16" t="s">
        <v>597</v>
      </c>
      <c r="I47" s="47" t="s">
        <v>597</v>
      </c>
      <c r="J47" s="33">
        <v>65.3</v>
      </c>
      <c r="K47" s="43">
        <v>52.1</v>
      </c>
      <c r="L47" s="20">
        <v>47.2</v>
      </c>
      <c r="M47" s="16">
        <v>46.5</v>
      </c>
      <c r="N47" s="44">
        <v>46.9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14.859</v>
      </c>
      <c r="D51" s="220"/>
      <c r="E51" s="221"/>
      <c r="F51" s="222">
        <v>16.164000000000001</v>
      </c>
      <c r="G51" s="220"/>
      <c r="H51" s="223"/>
      <c r="I51" s="219">
        <v>6.49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280</v>
      </c>
      <c r="E53" s="13" t="s">
        <v>597</v>
      </c>
      <c r="F53" s="8">
        <v>200</v>
      </c>
      <c r="G53" s="8">
        <v>200</v>
      </c>
      <c r="H53" s="51">
        <v>220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597</v>
      </c>
      <c r="C54" s="17">
        <v>149.6</v>
      </c>
      <c r="D54" s="106">
        <v>158.19999999999999</v>
      </c>
      <c r="E54" s="168" t="s">
        <v>597</v>
      </c>
      <c r="F54" s="17">
        <v>106.9</v>
      </c>
      <c r="G54" s="17">
        <v>105.9</v>
      </c>
      <c r="H54" s="85">
        <v>109.4</v>
      </c>
      <c r="I54" s="31">
        <v>45.3</v>
      </c>
      <c r="J54" s="54">
        <v>44.8</v>
      </c>
      <c r="K54" s="32">
        <v>43.6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I1" workbookViewId="0">
      <selection activeCell="J13" sqref="J13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42646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14.885999999999999</v>
      </c>
      <c r="E9" s="219">
        <v>17.234999999999999</v>
      </c>
      <c r="F9" s="220"/>
      <c r="G9" s="221"/>
      <c r="H9" s="7" t="s">
        <v>15</v>
      </c>
      <c r="I9" s="8" t="s">
        <v>15</v>
      </c>
      <c r="J9" s="9">
        <v>12.456</v>
      </c>
      <c r="K9" s="219">
        <v>18.114999999999998</v>
      </c>
      <c r="L9" s="220"/>
      <c r="M9" s="221"/>
      <c r="N9" s="7" t="s">
        <v>488</v>
      </c>
      <c r="O9" s="9">
        <v>16.587</v>
      </c>
      <c r="P9" s="219">
        <v>23.963000000000001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596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500</v>
      </c>
      <c r="F11" s="8">
        <v>600</v>
      </c>
      <c r="G11" s="13" t="s">
        <v>597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200</v>
      </c>
      <c r="N11" s="7" t="s">
        <v>15</v>
      </c>
      <c r="O11" s="8">
        <v>150</v>
      </c>
      <c r="P11" s="8">
        <v>120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169.2</v>
      </c>
      <c r="E12" s="18">
        <v>218</v>
      </c>
      <c r="F12" s="18">
        <v>247</v>
      </c>
      <c r="G12" s="19" t="s">
        <v>597</v>
      </c>
      <c r="H12" s="15" t="s">
        <v>34</v>
      </c>
      <c r="I12" s="16" t="s">
        <v>34</v>
      </c>
      <c r="J12" s="20">
        <v>99.2</v>
      </c>
      <c r="K12" s="18">
        <v>132.19999999999999</v>
      </c>
      <c r="L12" s="18">
        <v>139.6</v>
      </c>
      <c r="M12" s="19">
        <v>140.69999999999999</v>
      </c>
      <c r="N12" s="15" t="s">
        <v>34</v>
      </c>
      <c r="O12" s="20">
        <v>91.2</v>
      </c>
      <c r="P12" s="17">
        <v>81.2</v>
      </c>
      <c r="Q12" s="17">
        <v>172.3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598</v>
      </c>
    </row>
    <row r="16" spans="1:18" ht="11.25" customHeight="1" x14ac:dyDescent="0.15">
      <c r="A16" s="25" t="s">
        <v>48</v>
      </c>
      <c r="B16" s="8">
        <v>3.3639999999999999</v>
      </c>
      <c r="C16" s="9">
        <v>9.8059999999999992</v>
      </c>
      <c r="D16" s="8" t="s">
        <v>15</v>
      </c>
      <c r="E16" s="9">
        <v>21.696999999999999</v>
      </c>
      <c r="F16" s="219">
        <v>23.652000000000001</v>
      </c>
      <c r="G16" s="220"/>
      <c r="H16" s="221"/>
      <c r="I16" s="26">
        <v>5.7610000000000001</v>
      </c>
      <c r="J16" s="9">
        <v>15.365</v>
      </c>
      <c r="K16" s="9">
        <v>19.683</v>
      </c>
      <c r="L16" s="227">
        <v>20.86</v>
      </c>
      <c r="M16" s="228"/>
      <c r="N16" s="229"/>
      <c r="O16" s="222">
        <v>15.938000000000001</v>
      </c>
      <c r="P16" s="223"/>
      <c r="Q16" s="27">
        <v>12.635999999999999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599</v>
      </c>
      <c r="Q17" s="12" t="s">
        <v>59</v>
      </c>
    </row>
    <row r="18" spans="1:18" ht="11.25" customHeight="1" x14ac:dyDescent="0.15">
      <c r="A18" s="6" t="s">
        <v>31</v>
      </c>
      <c r="B18" s="8">
        <v>12</v>
      </c>
      <c r="C18" s="8">
        <v>12</v>
      </c>
      <c r="D18" s="8" t="s">
        <v>15</v>
      </c>
      <c r="E18" s="8">
        <v>2400</v>
      </c>
      <c r="F18" s="8">
        <v>15</v>
      </c>
      <c r="G18" s="8">
        <v>15</v>
      </c>
      <c r="H18" s="13">
        <v>12</v>
      </c>
      <c r="I18" s="7">
        <v>15</v>
      </c>
      <c r="J18" s="8">
        <v>250</v>
      </c>
      <c r="K18" s="8">
        <v>1700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33.200000000000003</v>
      </c>
      <c r="C19" s="20">
        <v>57.8</v>
      </c>
      <c r="D19" s="16" t="s">
        <v>597</v>
      </c>
      <c r="E19" s="17">
        <v>663</v>
      </c>
      <c r="F19" s="31">
        <v>34.700000000000003</v>
      </c>
      <c r="G19" s="31">
        <v>35.1</v>
      </c>
      <c r="H19" s="32">
        <v>34.299999999999997</v>
      </c>
      <c r="I19" s="33">
        <v>67.7</v>
      </c>
      <c r="J19" s="17">
        <v>150.1</v>
      </c>
      <c r="K19" s="17">
        <v>470</v>
      </c>
      <c r="L19" s="31">
        <v>35</v>
      </c>
      <c r="M19" s="31">
        <v>36</v>
      </c>
      <c r="N19" s="34">
        <v>35.700000000000003</v>
      </c>
      <c r="O19" s="84">
        <v>281</v>
      </c>
      <c r="P19" s="18">
        <v>300</v>
      </c>
      <c r="Q19" s="13">
        <v>116.5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6.734</v>
      </c>
      <c r="C23" s="219">
        <v>10.106</v>
      </c>
      <c r="D23" s="220"/>
      <c r="E23" s="221"/>
      <c r="F23" s="26">
        <v>5.9809999999999999</v>
      </c>
      <c r="G23" s="9">
        <v>7.4349999999999996</v>
      </c>
      <c r="H23" s="219">
        <v>6.85</v>
      </c>
      <c r="I23" s="220"/>
      <c r="J23" s="221"/>
      <c r="K23" s="7" t="s">
        <v>15</v>
      </c>
      <c r="L23" s="9">
        <v>31.417000000000002</v>
      </c>
      <c r="M23" s="9">
        <v>29.094000000000001</v>
      </c>
      <c r="N23" s="9">
        <v>35.003999999999998</v>
      </c>
      <c r="O23" s="219">
        <v>41.305999999999997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600</v>
      </c>
      <c r="G24" s="11" t="s">
        <v>601</v>
      </c>
      <c r="H24" s="11" t="s">
        <v>602</v>
      </c>
      <c r="I24" s="11" t="s">
        <v>603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600</v>
      </c>
      <c r="G25" s="8">
        <v>600</v>
      </c>
      <c r="H25" s="8">
        <v>20</v>
      </c>
      <c r="I25" s="8">
        <v>15</v>
      </c>
      <c r="J25" s="37">
        <v>20</v>
      </c>
      <c r="K25" s="7" t="s">
        <v>15</v>
      </c>
      <c r="L25" s="8" t="s">
        <v>280</v>
      </c>
      <c r="M25" s="8">
        <v>3500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50.9</v>
      </c>
      <c r="C26" s="31">
        <v>47.4</v>
      </c>
      <c r="D26" s="31">
        <v>48.1</v>
      </c>
      <c r="E26" s="32">
        <v>48.1</v>
      </c>
      <c r="F26" s="38">
        <v>154.6</v>
      </c>
      <c r="G26" s="17">
        <v>151.30000000000001</v>
      </c>
      <c r="H26" s="31">
        <v>39.1</v>
      </c>
      <c r="I26" s="31">
        <v>37.799999999999997</v>
      </c>
      <c r="J26" s="34">
        <v>41.4</v>
      </c>
      <c r="K26" s="16" t="s">
        <v>34</v>
      </c>
      <c r="L26" s="16" t="s">
        <v>34</v>
      </c>
      <c r="M26" s="16">
        <v>1771</v>
      </c>
      <c r="N26" s="39">
        <v>536</v>
      </c>
      <c r="O26" s="31">
        <v>31.3</v>
      </c>
      <c r="P26" s="31">
        <v>30.8</v>
      </c>
      <c r="Q26" s="32">
        <v>29.9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604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14.57</v>
      </c>
      <c r="C30" s="9">
        <v>19.626999999999999</v>
      </c>
      <c r="D30" s="9">
        <v>23.526</v>
      </c>
      <c r="E30" s="219">
        <v>23.829000000000001</v>
      </c>
      <c r="F30" s="221"/>
      <c r="G30" s="26">
        <v>11.792</v>
      </c>
      <c r="H30" s="9">
        <v>14.429</v>
      </c>
      <c r="I30" s="9">
        <v>24.648</v>
      </c>
      <c r="J30" s="219">
        <v>29.553999999999998</v>
      </c>
      <c r="K30" s="220"/>
      <c r="L30" s="221"/>
      <c r="M30" s="26">
        <v>0.93100000000000005</v>
      </c>
      <c r="N30" s="9">
        <v>4.46</v>
      </c>
      <c r="O30" s="219">
        <v>7.508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25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4800</v>
      </c>
      <c r="J32" s="8">
        <v>12</v>
      </c>
      <c r="K32" s="8">
        <v>12</v>
      </c>
      <c r="L32" s="13">
        <v>12</v>
      </c>
      <c r="M32" s="7">
        <v>800</v>
      </c>
      <c r="N32" s="8">
        <v>120</v>
      </c>
      <c r="O32" s="8">
        <v>250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97.1</v>
      </c>
      <c r="C33" s="17">
        <v>94.8</v>
      </c>
      <c r="D33" s="20">
        <v>41.1</v>
      </c>
      <c r="E33" s="20">
        <v>29.1</v>
      </c>
      <c r="F33" s="43">
        <v>30.5</v>
      </c>
      <c r="G33" s="33">
        <v>56.4</v>
      </c>
      <c r="H33" s="16">
        <v>400</v>
      </c>
      <c r="I33" s="16">
        <v>1849</v>
      </c>
      <c r="J33" s="16">
        <v>37.1</v>
      </c>
      <c r="K33" s="20">
        <v>35.299999999999997</v>
      </c>
      <c r="L33" s="44">
        <v>34.6</v>
      </c>
      <c r="M33" s="20">
        <v>265</v>
      </c>
      <c r="N33" s="20">
        <v>75.7</v>
      </c>
      <c r="O33" s="17">
        <v>121.7</v>
      </c>
      <c r="P33" s="17">
        <v>131.19999999999999</v>
      </c>
      <c r="Q33" s="45">
        <v>135.19999999999999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14.473000000000001</v>
      </c>
      <c r="C37" s="96">
        <v>23.265000000000001</v>
      </c>
      <c r="D37" s="97">
        <v>24.914999999999999</v>
      </c>
      <c r="E37" s="9">
        <v>25.013999999999999</v>
      </c>
      <c r="F37" s="9">
        <v>27.736999999999998</v>
      </c>
      <c r="G37" s="219">
        <v>37.652000000000001</v>
      </c>
      <c r="H37" s="220"/>
      <c r="I37" s="223"/>
      <c r="J37" s="219" t="s">
        <v>605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606</v>
      </c>
      <c r="C38" s="95" t="s">
        <v>607</v>
      </c>
      <c r="D38" s="11" t="s">
        <v>608</v>
      </c>
      <c r="E38" s="11" t="s">
        <v>609</v>
      </c>
      <c r="F38" s="11" t="s">
        <v>610</v>
      </c>
      <c r="G38" s="11" t="s">
        <v>611</v>
      </c>
      <c r="H38" s="11" t="s">
        <v>612</v>
      </c>
      <c r="I38" s="11" t="s">
        <v>613</v>
      </c>
      <c r="J38" s="11" t="s">
        <v>614</v>
      </c>
      <c r="K38" s="11" t="s">
        <v>615</v>
      </c>
      <c r="L38" s="12" t="s">
        <v>616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1000</v>
      </c>
      <c r="F39" s="8">
        <v>4500</v>
      </c>
      <c r="G39" s="8">
        <v>1600</v>
      </c>
      <c r="H39" s="8">
        <v>1800</v>
      </c>
      <c r="I39" s="8">
        <v>2000</v>
      </c>
      <c r="J39" s="8" t="s">
        <v>605</v>
      </c>
      <c r="K39" s="8" t="s">
        <v>605</v>
      </c>
      <c r="L39" s="13" t="s">
        <v>605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1433</v>
      </c>
      <c r="E40" s="16">
        <v>524</v>
      </c>
      <c r="F40" s="16">
        <v>1539</v>
      </c>
      <c r="G40" s="16">
        <v>560</v>
      </c>
      <c r="H40" s="16">
        <v>637</v>
      </c>
      <c r="I40" s="16">
        <v>712</v>
      </c>
      <c r="J40" s="20" t="s">
        <v>605</v>
      </c>
      <c r="K40" s="20" t="s">
        <v>605</v>
      </c>
      <c r="L40" s="43" t="s">
        <v>605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16.449000000000002</v>
      </c>
      <c r="C44" s="90">
        <v>22.091000000000001</v>
      </c>
      <c r="D44" s="9">
        <v>27.297999999999998</v>
      </c>
      <c r="E44" s="9">
        <v>28.891999999999999</v>
      </c>
      <c r="F44" s="9">
        <v>28.266999999999999</v>
      </c>
      <c r="G44" s="219" t="s">
        <v>617</v>
      </c>
      <c r="H44" s="220"/>
      <c r="I44" s="221"/>
      <c r="J44" s="26">
        <v>4.9829999999999997</v>
      </c>
      <c r="K44" s="9">
        <v>10.862</v>
      </c>
      <c r="L44" s="219">
        <v>20.227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618</v>
      </c>
      <c r="C45" s="11" t="s">
        <v>619</v>
      </c>
      <c r="D45" s="11" t="s">
        <v>620</v>
      </c>
      <c r="E45" s="11" t="s">
        <v>621</v>
      </c>
      <c r="F45" s="11" t="s">
        <v>622</v>
      </c>
      <c r="G45" s="11" t="s">
        <v>623</v>
      </c>
      <c r="H45" s="11" t="s">
        <v>624</v>
      </c>
      <c r="I45" s="28" t="s">
        <v>625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626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400</v>
      </c>
      <c r="D46" s="8">
        <v>6000</v>
      </c>
      <c r="E46" s="8">
        <v>5000</v>
      </c>
      <c r="F46" s="8">
        <v>1400</v>
      </c>
      <c r="G46" s="8" t="s">
        <v>597</v>
      </c>
      <c r="H46" s="8" t="s">
        <v>597</v>
      </c>
      <c r="I46" s="37" t="s">
        <v>597</v>
      </c>
      <c r="J46" s="7">
        <v>15</v>
      </c>
      <c r="K46" s="86">
        <v>15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339</v>
      </c>
      <c r="C47" s="39">
        <v>283</v>
      </c>
      <c r="D47" s="16">
        <v>2700</v>
      </c>
      <c r="E47" s="16">
        <v>2420</v>
      </c>
      <c r="F47" s="16">
        <v>682</v>
      </c>
      <c r="G47" s="16" t="s">
        <v>597</v>
      </c>
      <c r="H47" s="16" t="s">
        <v>597</v>
      </c>
      <c r="I47" s="47" t="s">
        <v>597</v>
      </c>
      <c r="J47" s="33">
        <v>67.2</v>
      </c>
      <c r="K47" s="43">
        <v>51.6</v>
      </c>
      <c r="L47" s="20">
        <v>47.8</v>
      </c>
      <c r="M47" s="16">
        <v>48.2</v>
      </c>
      <c r="N47" s="44">
        <v>47.6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14.03</v>
      </c>
      <c r="D51" s="220"/>
      <c r="E51" s="221"/>
      <c r="F51" s="222">
        <v>16.199000000000002</v>
      </c>
      <c r="G51" s="220"/>
      <c r="H51" s="223"/>
      <c r="I51" s="219">
        <v>6.7030000000000003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13" t="s">
        <v>597</v>
      </c>
      <c r="F53" s="8">
        <v>200</v>
      </c>
      <c r="G53" s="8">
        <v>200</v>
      </c>
      <c r="H53" s="51">
        <v>200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597</v>
      </c>
      <c r="C54" s="17">
        <v>128.19999999999999</v>
      </c>
      <c r="D54" s="106">
        <v>141.69999999999999</v>
      </c>
      <c r="E54" s="168" t="s">
        <v>597</v>
      </c>
      <c r="F54" s="17">
        <v>110.3</v>
      </c>
      <c r="G54" s="17">
        <v>108.9</v>
      </c>
      <c r="H54" s="85">
        <v>110</v>
      </c>
      <c r="I54" s="31">
        <v>45.3</v>
      </c>
      <c r="J54" s="54">
        <v>45.7</v>
      </c>
      <c r="K54" s="32">
        <v>42.5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J55" sqref="J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42654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14.904</v>
      </c>
      <c r="E9" s="219">
        <v>15.96</v>
      </c>
      <c r="F9" s="220"/>
      <c r="G9" s="221"/>
      <c r="H9" s="7" t="s">
        <v>15</v>
      </c>
      <c r="I9" s="8" t="s">
        <v>15</v>
      </c>
      <c r="J9" s="9">
        <v>12.157999999999999</v>
      </c>
      <c r="K9" s="219">
        <v>16.748000000000001</v>
      </c>
      <c r="L9" s="220"/>
      <c r="M9" s="221"/>
      <c r="N9" s="7" t="s">
        <v>488</v>
      </c>
      <c r="O9" s="9">
        <v>16.497</v>
      </c>
      <c r="P9" s="219">
        <v>23.95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380</v>
      </c>
      <c r="E11" s="8">
        <v>700</v>
      </c>
      <c r="F11" s="8">
        <v>400</v>
      </c>
      <c r="G11" s="13" t="s">
        <v>139</v>
      </c>
      <c r="H11" s="7" t="s">
        <v>15</v>
      </c>
      <c r="I11" s="8" t="s">
        <v>15</v>
      </c>
      <c r="J11" s="8">
        <v>125</v>
      </c>
      <c r="K11" s="8">
        <v>250</v>
      </c>
      <c r="L11" s="8">
        <v>250</v>
      </c>
      <c r="M11" s="13">
        <v>220</v>
      </c>
      <c r="N11" s="7" t="s">
        <v>15</v>
      </c>
      <c r="O11" s="8">
        <v>180</v>
      </c>
      <c r="P11" s="8">
        <v>220</v>
      </c>
      <c r="Q11" s="8">
        <v>160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178.7</v>
      </c>
      <c r="E12" s="18">
        <v>195.6</v>
      </c>
      <c r="F12" s="18">
        <v>204</v>
      </c>
      <c r="G12" s="19" t="s">
        <v>139</v>
      </c>
      <c r="H12" s="15" t="s">
        <v>34</v>
      </c>
      <c r="I12" s="16" t="s">
        <v>34</v>
      </c>
      <c r="J12" s="20">
        <v>94.2</v>
      </c>
      <c r="K12" s="18">
        <v>141.4</v>
      </c>
      <c r="L12" s="18">
        <v>140.9</v>
      </c>
      <c r="M12" s="19">
        <v>140.5</v>
      </c>
      <c r="N12" s="15" t="s">
        <v>34</v>
      </c>
      <c r="O12" s="20">
        <v>99.4</v>
      </c>
      <c r="P12" s="17">
        <v>105.4</v>
      </c>
      <c r="Q12" s="17">
        <v>98.7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3.9420000000000002</v>
      </c>
      <c r="C16" s="9">
        <v>10.196</v>
      </c>
      <c r="D16" s="8" t="s">
        <v>15</v>
      </c>
      <c r="E16" s="9">
        <v>21.963000000000001</v>
      </c>
      <c r="F16" s="219">
        <v>22.968</v>
      </c>
      <c r="G16" s="220"/>
      <c r="H16" s="221"/>
      <c r="I16" s="26">
        <v>7.8639999999999999</v>
      </c>
      <c r="J16" s="9">
        <v>16.16</v>
      </c>
      <c r="K16" s="9">
        <v>19.846</v>
      </c>
      <c r="L16" s="227">
        <v>20.297000000000001</v>
      </c>
      <c r="M16" s="228"/>
      <c r="N16" s="229"/>
      <c r="O16" s="222">
        <v>14.92</v>
      </c>
      <c r="P16" s="223"/>
      <c r="Q16" s="27">
        <v>13.095000000000001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60</v>
      </c>
      <c r="C18" s="8">
        <v>25</v>
      </c>
      <c r="D18" s="8" t="s">
        <v>15</v>
      </c>
      <c r="E18" s="8">
        <v>2000</v>
      </c>
      <c r="F18" s="8">
        <v>12</v>
      </c>
      <c r="G18" s="8">
        <v>20</v>
      </c>
      <c r="H18" s="13">
        <v>20</v>
      </c>
      <c r="I18" s="7">
        <v>15</v>
      </c>
      <c r="J18" s="8">
        <v>330</v>
      </c>
      <c r="K18" s="8">
        <v>1700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180</v>
      </c>
    </row>
    <row r="19" spans="1:18" ht="11.25" customHeight="1" thickBot="1" x14ac:dyDescent="0.2">
      <c r="A19" s="14" t="s">
        <v>33</v>
      </c>
      <c r="B19" s="16">
        <v>48.9</v>
      </c>
      <c r="C19" s="20">
        <v>63.1</v>
      </c>
      <c r="D19" s="16" t="s">
        <v>139</v>
      </c>
      <c r="E19" s="17">
        <v>609</v>
      </c>
      <c r="F19" s="31">
        <v>35.799999999999997</v>
      </c>
      <c r="G19" s="31">
        <v>32.4</v>
      </c>
      <c r="H19" s="32">
        <v>32.6</v>
      </c>
      <c r="I19" s="33">
        <v>74.5</v>
      </c>
      <c r="J19" s="17">
        <v>157.4</v>
      </c>
      <c r="K19" s="17">
        <v>428</v>
      </c>
      <c r="L19" s="31">
        <v>34.5</v>
      </c>
      <c r="M19" s="31">
        <v>35.4</v>
      </c>
      <c r="N19" s="34">
        <v>35.799999999999997</v>
      </c>
      <c r="O19" s="84">
        <v>269</v>
      </c>
      <c r="P19" s="18">
        <v>281</v>
      </c>
      <c r="Q19" s="13">
        <v>126.5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6.8460000000000001</v>
      </c>
      <c r="C23" s="219">
        <v>8.9499999999999993</v>
      </c>
      <c r="D23" s="220"/>
      <c r="E23" s="221"/>
      <c r="F23" s="26">
        <v>6.44</v>
      </c>
      <c r="G23" s="9">
        <v>7.617</v>
      </c>
      <c r="H23" s="219">
        <v>6.5060000000000002</v>
      </c>
      <c r="I23" s="220"/>
      <c r="J23" s="221"/>
      <c r="K23" s="7" t="s">
        <v>15</v>
      </c>
      <c r="L23" s="9">
        <v>31.425000000000001</v>
      </c>
      <c r="M23" s="9">
        <v>28.952000000000002</v>
      </c>
      <c r="N23" s="9">
        <v>34.875</v>
      </c>
      <c r="O23" s="219">
        <v>41.341000000000001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900</v>
      </c>
      <c r="G25" s="8">
        <v>400</v>
      </c>
      <c r="H25" s="8">
        <v>12</v>
      </c>
      <c r="I25" s="8">
        <v>20</v>
      </c>
      <c r="J25" s="37">
        <v>30</v>
      </c>
      <c r="K25" s="7" t="s">
        <v>15</v>
      </c>
      <c r="L25" s="8" t="s">
        <v>280</v>
      </c>
      <c r="M25" s="8">
        <v>3800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49.8</v>
      </c>
      <c r="C26" s="31">
        <v>45.9</v>
      </c>
      <c r="D26" s="31">
        <v>45.2</v>
      </c>
      <c r="E26" s="32">
        <v>47.1</v>
      </c>
      <c r="F26" s="38">
        <v>268</v>
      </c>
      <c r="G26" s="17">
        <v>147.5</v>
      </c>
      <c r="H26" s="31">
        <v>36.4</v>
      </c>
      <c r="I26" s="31">
        <v>38.6</v>
      </c>
      <c r="J26" s="34">
        <v>39.6</v>
      </c>
      <c r="K26" s="16" t="s">
        <v>34</v>
      </c>
      <c r="L26" s="16" t="s">
        <v>34</v>
      </c>
      <c r="M26" s="16">
        <v>1569</v>
      </c>
      <c r="N26" s="39">
        <v>532</v>
      </c>
      <c r="O26" s="31">
        <v>32.299999999999997</v>
      </c>
      <c r="P26" s="31">
        <v>30.3</v>
      </c>
      <c r="Q26" s="32">
        <v>31.2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14.747999999999999</v>
      </c>
      <c r="C30" s="9">
        <v>19.922000000000001</v>
      </c>
      <c r="D30" s="9">
        <v>23.661000000000001</v>
      </c>
      <c r="E30" s="219">
        <v>23.384</v>
      </c>
      <c r="F30" s="221"/>
      <c r="G30" s="26">
        <v>12.061</v>
      </c>
      <c r="H30" s="9">
        <v>14.435</v>
      </c>
      <c r="I30" s="9">
        <v>24.725999999999999</v>
      </c>
      <c r="J30" s="219">
        <v>29.021999999999998</v>
      </c>
      <c r="K30" s="220"/>
      <c r="L30" s="221"/>
      <c r="M30" s="26">
        <v>2.6070000000000002</v>
      </c>
      <c r="N30" s="9">
        <v>4.1849999999999996</v>
      </c>
      <c r="O30" s="219">
        <v>6.1020000000000003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20</v>
      </c>
      <c r="C32" s="8">
        <v>30</v>
      </c>
      <c r="D32" s="8">
        <v>15</v>
      </c>
      <c r="E32" s="8">
        <v>10</v>
      </c>
      <c r="F32" s="37">
        <v>12</v>
      </c>
      <c r="G32" s="7">
        <v>12</v>
      </c>
      <c r="H32" s="8">
        <v>1000</v>
      </c>
      <c r="I32" s="8">
        <v>5000</v>
      </c>
      <c r="J32" s="8">
        <v>15</v>
      </c>
      <c r="K32" s="8">
        <v>15</v>
      </c>
      <c r="L32" s="13">
        <v>20</v>
      </c>
      <c r="M32" s="7">
        <v>800</v>
      </c>
      <c r="N32" s="8">
        <v>150</v>
      </c>
      <c r="O32" s="8">
        <v>150</v>
      </c>
      <c r="P32" s="8">
        <v>180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95.5</v>
      </c>
      <c r="C33" s="17">
        <v>95.9</v>
      </c>
      <c r="D33" s="20">
        <v>43.7</v>
      </c>
      <c r="E33" s="20">
        <v>29.9</v>
      </c>
      <c r="F33" s="43">
        <v>32.6</v>
      </c>
      <c r="G33" s="33">
        <v>60</v>
      </c>
      <c r="H33" s="16">
        <v>394</v>
      </c>
      <c r="I33" s="16">
        <v>1812</v>
      </c>
      <c r="J33" s="16">
        <v>38.799999999999997</v>
      </c>
      <c r="K33" s="20">
        <v>35.700000000000003</v>
      </c>
      <c r="L33" s="44">
        <v>36.1</v>
      </c>
      <c r="M33" s="20">
        <v>250</v>
      </c>
      <c r="N33" s="20">
        <v>78.400000000000006</v>
      </c>
      <c r="O33" s="17">
        <v>111.2</v>
      </c>
      <c r="P33" s="17">
        <v>120.5</v>
      </c>
      <c r="Q33" s="45">
        <v>129.30000000000001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19.579999999999998</v>
      </c>
      <c r="C37" s="96">
        <v>23.114999999999998</v>
      </c>
      <c r="D37" s="97">
        <v>24.827999999999999</v>
      </c>
      <c r="E37" s="9">
        <v>24.943999999999999</v>
      </c>
      <c r="F37" s="9">
        <v>27.611999999999998</v>
      </c>
      <c r="G37" s="219">
        <v>37.372999999999998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3300</v>
      </c>
      <c r="E39" s="8">
        <v>1100</v>
      </c>
      <c r="F39" s="8">
        <v>4500</v>
      </c>
      <c r="G39" s="8">
        <v>1500</v>
      </c>
      <c r="H39" s="8">
        <v>1800</v>
      </c>
      <c r="I39" s="8">
        <v>2300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1470</v>
      </c>
      <c r="E40" s="16">
        <v>555</v>
      </c>
      <c r="F40" s="16">
        <v>1385</v>
      </c>
      <c r="G40" s="16">
        <v>622</v>
      </c>
      <c r="H40" s="16">
        <v>677</v>
      </c>
      <c r="I40" s="16">
        <v>784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17.14</v>
      </c>
      <c r="C44" s="90">
        <v>22.984999999999999</v>
      </c>
      <c r="D44" s="9">
        <v>27.341000000000001</v>
      </c>
      <c r="E44" s="9">
        <v>28.494</v>
      </c>
      <c r="F44" s="9">
        <v>28.515000000000001</v>
      </c>
      <c r="G44" s="219" t="s">
        <v>139</v>
      </c>
      <c r="H44" s="220"/>
      <c r="I44" s="221"/>
      <c r="J44" s="26">
        <v>4.9450000000000003</v>
      </c>
      <c r="K44" s="9">
        <v>10.878</v>
      </c>
      <c r="L44" s="219">
        <v>15.955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500</v>
      </c>
      <c r="C46" s="8">
        <v>500</v>
      </c>
      <c r="D46" s="8">
        <v>6000</v>
      </c>
      <c r="E46" s="8">
        <v>4000</v>
      </c>
      <c r="F46" s="8">
        <v>800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20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347</v>
      </c>
      <c r="C47" s="39">
        <v>337</v>
      </c>
      <c r="D47" s="16">
        <v>2590</v>
      </c>
      <c r="E47" s="16">
        <v>2330</v>
      </c>
      <c r="F47" s="16">
        <v>433</v>
      </c>
      <c r="G47" s="16" t="s">
        <v>139</v>
      </c>
      <c r="H47" s="16" t="s">
        <v>139</v>
      </c>
      <c r="I47" s="47" t="s">
        <v>139</v>
      </c>
      <c r="J47" s="33">
        <v>64.900000000000006</v>
      </c>
      <c r="K47" s="43">
        <v>54.7</v>
      </c>
      <c r="L47" s="20">
        <v>49.1</v>
      </c>
      <c r="M47" s="16">
        <v>48.9</v>
      </c>
      <c r="N47" s="44">
        <v>49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11.13</v>
      </c>
      <c r="D51" s="220"/>
      <c r="E51" s="221"/>
      <c r="F51" s="222">
        <v>15.263999999999999</v>
      </c>
      <c r="G51" s="220"/>
      <c r="H51" s="223"/>
      <c r="I51" s="219">
        <v>6.2530000000000001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220</v>
      </c>
      <c r="E53" s="13" t="s">
        <v>139</v>
      </c>
      <c r="F53" s="8">
        <v>280</v>
      </c>
      <c r="G53" s="8">
        <v>280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145.5</v>
      </c>
      <c r="D54" s="106">
        <v>153.19999999999999</v>
      </c>
      <c r="E54" s="168" t="s">
        <v>139</v>
      </c>
      <c r="F54" s="17">
        <v>118.3</v>
      </c>
      <c r="G54" s="17">
        <v>120.7</v>
      </c>
      <c r="H54" s="85">
        <v>121.1</v>
      </c>
      <c r="I54" s="31">
        <v>46</v>
      </c>
      <c r="J54" s="54">
        <v>44</v>
      </c>
      <c r="K54" s="32">
        <v>43.1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L12" sqref="L1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42660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14.662000000000001</v>
      </c>
      <c r="E9" s="219">
        <v>15.706</v>
      </c>
      <c r="F9" s="220"/>
      <c r="G9" s="221"/>
      <c r="H9" s="7" t="s">
        <v>15</v>
      </c>
      <c r="I9" s="8" t="s">
        <v>15</v>
      </c>
      <c r="J9" s="9">
        <v>12.369</v>
      </c>
      <c r="K9" s="219">
        <v>16.649000000000001</v>
      </c>
      <c r="L9" s="220"/>
      <c r="M9" s="221"/>
      <c r="N9" s="7" t="s">
        <v>488</v>
      </c>
      <c r="O9" s="9">
        <v>16.303999999999998</v>
      </c>
      <c r="P9" s="219">
        <v>23.803000000000001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300</v>
      </c>
      <c r="N11" s="7" t="s">
        <v>15</v>
      </c>
      <c r="O11" s="8">
        <v>150</v>
      </c>
      <c r="P11" s="8">
        <v>180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182.3</v>
      </c>
      <c r="E12" s="18">
        <v>206</v>
      </c>
      <c r="F12" s="18">
        <v>284</v>
      </c>
      <c r="G12" s="19" t="s">
        <v>139</v>
      </c>
      <c r="H12" s="15" t="s">
        <v>34</v>
      </c>
      <c r="I12" s="16" t="s">
        <v>34</v>
      </c>
      <c r="J12" s="20">
        <v>96.4</v>
      </c>
      <c r="K12" s="18">
        <v>147.30000000000001</v>
      </c>
      <c r="L12" s="18">
        <v>169.9</v>
      </c>
      <c r="M12" s="19">
        <v>174.8</v>
      </c>
      <c r="N12" s="15" t="s">
        <v>34</v>
      </c>
      <c r="O12" s="20">
        <v>95.9</v>
      </c>
      <c r="P12" s="17">
        <v>106.4</v>
      </c>
      <c r="Q12" s="17">
        <v>154.6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0.94199999999999995</v>
      </c>
      <c r="C16" s="9">
        <v>10.175000000000001</v>
      </c>
      <c r="D16" s="8" t="s">
        <v>15</v>
      </c>
      <c r="E16" s="9">
        <v>21.704000000000001</v>
      </c>
      <c r="F16" s="219">
        <v>22.756</v>
      </c>
      <c r="G16" s="220"/>
      <c r="H16" s="221"/>
      <c r="I16" s="26">
        <v>4.2270000000000003</v>
      </c>
      <c r="J16" s="9">
        <v>16.007000000000001</v>
      </c>
      <c r="K16" s="9">
        <v>19.664999999999999</v>
      </c>
      <c r="L16" s="227">
        <v>19.834</v>
      </c>
      <c r="M16" s="228"/>
      <c r="N16" s="229"/>
      <c r="O16" s="222">
        <v>14.428000000000001</v>
      </c>
      <c r="P16" s="223"/>
      <c r="Q16" s="27">
        <v>12.506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30</v>
      </c>
      <c r="D18" s="8" t="s">
        <v>15</v>
      </c>
      <c r="E18" s="8">
        <v>1800</v>
      </c>
      <c r="F18" s="8">
        <v>20</v>
      </c>
      <c r="G18" s="8">
        <v>20</v>
      </c>
      <c r="H18" s="13">
        <v>20</v>
      </c>
      <c r="I18" s="7" t="s">
        <v>640</v>
      </c>
      <c r="J18" s="8">
        <v>300</v>
      </c>
      <c r="K18" s="8">
        <v>1600</v>
      </c>
      <c r="L18" s="8">
        <v>12</v>
      </c>
      <c r="M18" s="8">
        <v>12</v>
      </c>
      <c r="N18" s="8">
        <v>10</v>
      </c>
      <c r="O18" s="7">
        <v>500</v>
      </c>
      <c r="P18" s="8">
        <v>600</v>
      </c>
      <c r="Q18" s="13">
        <v>150</v>
      </c>
    </row>
    <row r="19" spans="1:18" ht="11.25" customHeight="1" thickBot="1" x14ac:dyDescent="0.2">
      <c r="A19" s="14" t="s">
        <v>33</v>
      </c>
      <c r="B19" s="16">
        <v>33.6</v>
      </c>
      <c r="C19" s="20">
        <v>86.4</v>
      </c>
      <c r="D19" s="16" t="s">
        <v>139</v>
      </c>
      <c r="E19" s="17">
        <v>552</v>
      </c>
      <c r="F19" s="31">
        <v>36.200000000000003</v>
      </c>
      <c r="G19" s="31">
        <v>35.299999999999997</v>
      </c>
      <c r="H19" s="32">
        <v>36.4</v>
      </c>
      <c r="I19" s="33">
        <v>33.299999999999997</v>
      </c>
      <c r="J19" s="17">
        <v>154.19999999999999</v>
      </c>
      <c r="K19" s="17">
        <v>415</v>
      </c>
      <c r="L19" s="31">
        <v>37.1</v>
      </c>
      <c r="M19" s="31">
        <v>36.299999999999997</v>
      </c>
      <c r="N19" s="34">
        <v>34.9</v>
      </c>
      <c r="O19" s="84">
        <v>217</v>
      </c>
      <c r="P19" s="18">
        <v>247</v>
      </c>
      <c r="Q19" s="13">
        <v>122.4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6.8810000000000002</v>
      </c>
      <c r="C23" s="219">
        <v>8.5960000000000001</v>
      </c>
      <c r="D23" s="220"/>
      <c r="E23" s="221"/>
      <c r="F23" s="26">
        <v>6.3730000000000002</v>
      </c>
      <c r="G23" s="9">
        <v>7.3959999999999999</v>
      </c>
      <c r="H23" s="219">
        <v>6.4020000000000001</v>
      </c>
      <c r="I23" s="220"/>
      <c r="J23" s="221"/>
      <c r="K23" s="7" t="s">
        <v>15</v>
      </c>
      <c r="L23" s="9">
        <v>31.257000000000001</v>
      </c>
      <c r="M23" s="9">
        <v>28.904</v>
      </c>
      <c r="N23" s="9">
        <v>34.784999999999997</v>
      </c>
      <c r="O23" s="219">
        <v>41.006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1000</v>
      </c>
      <c r="G25" s="8">
        <v>500</v>
      </c>
      <c r="H25" s="8">
        <v>30</v>
      </c>
      <c r="I25" s="8">
        <v>30</v>
      </c>
      <c r="J25" s="37">
        <v>30</v>
      </c>
      <c r="K25" s="7" t="s">
        <v>15</v>
      </c>
      <c r="L25" s="8" t="s">
        <v>280</v>
      </c>
      <c r="M25" s="8">
        <v>4500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51.1</v>
      </c>
      <c r="C26" s="31">
        <v>45.6</v>
      </c>
      <c r="D26" s="31">
        <v>45.3</v>
      </c>
      <c r="E26" s="32">
        <v>46.4</v>
      </c>
      <c r="F26" s="38">
        <v>277</v>
      </c>
      <c r="G26" s="17">
        <v>186.4</v>
      </c>
      <c r="H26" s="31">
        <v>38.700000000000003</v>
      </c>
      <c r="I26" s="31">
        <v>39.4</v>
      </c>
      <c r="J26" s="34">
        <v>40</v>
      </c>
      <c r="K26" s="16" t="s">
        <v>34</v>
      </c>
      <c r="L26" s="16" t="s">
        <v>34</v>
      </c>
      <c r="M26" s="16">
        <v>1730</v>
      </c>
      <c r="N26" s="39">
        <v>572</v>
      </c>
      <c r="O26" s="31">
        <v>29.4</v>
      </c>
      <c r="P26" s="31">
        <v>29.4</v>
      </c>
      <c r="Q26" s="32">
        <v>28.9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14.576000000000001</v>
      </c>
      <c r="C30" s="9">
        <v>19.876999999999999</v>
      </c>
      <c r="D30" s="9">
        <v>23.603000000000002</v>
      </c>
      <c r="E30" s="219">
        <v>22.911999999999999</v>
      </c>
      <c r="F30" s="221"/>
      <c r="G30" s="26">
        <v>12.074</v>
      </c>
      <c r="H30" s="9">
        <v>14.257999999999999</v>
      </c>
      <c r="I30" s="9">
        <v>24.683</v>
      </c>
      <c r="J30" s="219">
        <v>28.574999999999999</v>
      </c>
      <c r="K30" s="220"/>
      <c r="L30" s="221"/>
      <c r="M30" s="26">
        <v>0.86699999999999999</v>
      </c>
      <c r="N30" s="9">
        <v>3.7959999999999998</v>
      </c>
      <c r="O30" s="219">
        <v>5.8440000000000003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15</v>
      </c>
      <c r="H32" s="8">
        <v>900</v>
      </c>
      <c r="I32" s="8">
        <v>4800</v>
      </c>
      <c r="J32" s="8">
        <v>15</v>
      </c>
      <c r="K32" s="8">
        <v>15</v>
      </c>
      <c r="L32" s="13">
        <v>20</v>
      </c>
      <c r="M32" s="7">
        <v>600</v>
      </c>
      <c r="N32" s="8">
        <v>150</v>
      </c>
      <c r="O32" s="8">
        <v>200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96.1</v>
      </c>
      <c r="C33" s="17">
        <v>101.2</v>
      </c>
      <c r="D33" s="20">
        <v>44.6</v>
      </c>
      <c r="E33" s="20">
        <v>30.9</v>
      </c>
      <c r="F33" s="43">
        <v>33.4</v>
      </c>
      <c r="G33" s="33">
        <v>64.3</v>
      </c>
      <c r="H33" s="16">
        <v>396</v>
      </c>
      <c r="I33" s="16">
        <v>1749</v>
      </c>
      <c r="J33" s="16">
        <v>36.5</v>
      </c>
      <c r="K33" s="20">
        <v>36.700000000000003</v>
      </c>
      <c r="L33" s="44">
        <v>35.799999999999997</v>
      </c>
      <c r="M33" s="20">
        <v>222</v>
      </c>
      <c r="N33" s="20">
        <v>77.2</v>
      </c>
      <c r="O33" s="17">
        <v>115.4</v>
      </c>
      <c r="P33" s="17">
        <v>132.80000000000001</v>
      </c>
      <c r="Q33" s="45">
        <v>140.5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19.478000000000002</v>
      </c>
      <c r="C37" s="96">
        <v>22.856000000000002</v>
      </c>
      <c r="D37" s="97">
        <v>24.347000000000001</v>
      </c>
      <c r="E37" s="9">
        <v>24.442</v>
      </c>
      <c r="F37" s="9">
        <v>26.855</v>
      </c>
      <c r="G37" s="219">
        <v>37.078000000000003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1200</v>
      </c>
      <c r="F39" s="8">
        <v>4500</v>
      </c>
      <c r="G39" s="8">
        <v>1500</v>
      </c>
      <c r="H39" s="8">
        <v>1800</v>
      </c>
      <c r="I39" s="8">
        <v>2300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1416</v>
      </c>
      <c r="E40" s="16">
        <v>594</v>
      </c>
      <c r="F40" s="16">
        <v>1540</v>
      </c>
      <c r="G40" s="16">
        <v>630</v>
      </c>
      <c r="H40" s="16">
        <v>673</v>
      </c>
      <c r="I40" s="16">
        <v>722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16.452999999999999</v>
      </c>
      <c r="C44" s="90">
        <v>22.565999999999999</v>
      </c>
      <c r="D44" s="9">
        <v>26.931999999999999</v>
      </c>
      <c r="E44" s="9">
        <v>27.731000000000002</v>
      </c>
      <c r="F44" s="9">
        <v>28.2</v>
      </c>
      <c r="G44" s="219" t="s">
        <v>139</v>
      </c>
      <c r="H44" s="220"/>
      <c r="I44" s="221"/>
      <c r="J44" s="26">
        <v>4.306</v>
      </c>
      <c r="K44" s="9">
        <v>10.526</v>
      </c>
      <c r="L44" s="219">
        <v>15.032999999999999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700</v>
      </c>
      <c r="C46" s="8">
        <v>800</v>
      </c>
      <c r="D46" s="8">
        <v>7000</v>
      </c>
      <c r="E46" s="8">
        <v>5000</v>
      </c>
      <c r="F46" s="8">
        <v>3000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20</v>
      </c>
      <c r="L46" s="87">
        <v>15</v>
      </c>
      <c r="M46" s="89">
        <v>20</v>
      </c>
      <c r="N46" s="88">
        <v>20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366</v>
      </c>
      <c r="C47" s="39">
        <v>362</v>
      </c>
      <c r="D47" s="16">
        <v>2620</v>
      </c>
      <c r="E47" s="16">
        <v>2460</v>
      </c>
      <c r="F47" s="16">
        <v>1452</v>
      </c>
      <c r="G47" s="16" t="s">
        <v>139</v>
      </c>
      <c r="H47" s="16" t="s">
        <v>139</v>
      </c>
      <c r="I47" s="47" t="s">
        <v>139</v>
      </c>
      <c r="J47" s="33">
        <v>59.7</v>
      </c>
      <c r="K47" s="43">
        <v>58.4</v>
      </c>
      <c r="L47" s="20">
        <v>48.4</v>
      </c>
      <c r="M47" s="16">
        <v>49</v>
      </c>
      <c r="N47" s="44">
        <v>49.3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10.505000000000001</v>
      </c>
      <c r="D51" s="220"/>
      <c r="E51" s="221"/>
      <c r="F51" s="222">
        <v>14.615</v>
      </c>
      <c r="G51" s="220"/>
      <c r="H51" s="223"/>
      <c r="I51" s="219">
        <v>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200</v>
      </c>
      <c r="D53" s="8">
        <v>200</v>
      </c>
      <c r="E53" s="13" t="s">
        <v>139</v>
      </c>
      <c r="F53" s="8">
        <v>250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138.30000000000001</v>
      </c>
      <c r="D54" s="106">
        <v>149</v>
      </c>
      <c r="E54" s="168" t="s">
        <v>139</v>
      </c>
      <c r="F54" s="17">
        <v>118.6</v>
      </c>
      <c r="G54" s="17">
        <v>121</v>
      </c>
      <c r="H54" s="85">
        <v>128.4</v>
      </c>
      <c r="I54" s="31">
        <v>45.4</v>
      </c>
      <c r="J54" s="54">
        <v>44.2</v>
      </c>
      <c r="K54" s="32">
        <v>42.7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M37" sqref="M3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42667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16.395</v>
      </c>
      <c r="E9" s="219">
        <v>20.628</v>
      </c>
      <c r="F9" s="220"/>
      <c r="G9" s="221"/>
      <c r="H9" s="7" t="s">
        <v>15</v>
      </c>
      <c r="I9" s="8" t="s">
        <v>15</v>
      </c>
      <c r="J9" s="9">
        <v>13.169</v>
      </c>
      <c r="K9" s="219">
        <v>18.693999999999999</v>
      </c>
      <c r="L9" s="220"/>
      <c r="M9" s="221"/>
      <c r="N9" s="7" t="s">
        <v>488</v>
      </c>
      <c r="O9" s="9">
        <v>16.463000000000001</v>
      </c>
      <c r="P9" s="219">
        <v>24.39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700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300</v>
      </c>
      <c r="L11" s="8">
        <v>300</v>
      </c>
      <c r="M11" s="13">
        <v>300</v>
      </c>
      <c r="N11" s="7" t="s">
        <v>15</v>
      </c>
      <c r="O11" s="8">
        <v>150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196</v>
      </c>
      <c r="E12" s="18">
        <v>193.7</v>
      </c>
      <c r="F12" s="18">
        <v>272</v>
      </c>
      <c r="G12" s="19" t="s">
        <v>139</v>
      </c>
      <c r="H12" s="15" t="s">
        <v>34</v>
      </c>
      <c r="I12" s="16" t="s">
        <v>34</v>
      </c>
      <c r="J12" s="20">
        <v>100.3</v>
      </c>
      <c r="K12" s="18">
        <v>157.6</v>
      </c>
      <c r="L12" s="18">
        <v>158.69999999999999</v>
      </c>
      <c r="M12" s="19">
        <v>160.5</v>
      </c>
      <c r="N12" s="15" t="s">
        <v>34</v>
      </c>
      <c r="O12" s="20">
        <v>94.2</v>
      </c>
      <c r="P12" s="17">
        <v>60.3</v>
      </c>
      <c r="Q12" s="17">
        <v>152.30000000000001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4.1630000000000003</v>
      </c>
      <c r="C16" s="9">
        <v>10.388999999999999</v>
      </c>
      <c r="D16" s="8" t="s">
        <v>15</v>
      </c>
      <c r="E16" s="9">
        <v>22.210999999999999</v>
      </c>
      <c r="F16" s="219">
        <v>25.481999999999999</v>
      </c>
      <c r="G16" s="220"/>
      <c r="H16" s="221"/>
      <c r="I16" s="26">
        <v>8.4329999999999998</v>
      </c>
      <c r="J16" s="9">
        <v>16.481999999999999</v>
      </c>
      <c r="K16" s="9">
        <v>19.968</v>
      </c>
      <c r="L16" s="227">
        <v>21.852</v>
      </c>
      <c r="M16" s="228"/>
      <c r="N16" s="229"/>
      <c r="O16" s="222">
        <v>19.45</v>
      </c>
      <c r="P16" s="223"/>
      <c r="Q16" s="27">
        <v>16.59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50</v>
      </c>
      <c r="C18" s="8">
        <v>30</v>
      </c>
      <c r="D18" s="8" t="s">
        <v>15</v>
      </c>
      <c r="E18" s="8">
        <v>2000</v>
      </c>
      <c r="F18" s="8">
        <v>20</v>
      </c>
      <c r="G18" s="8">
        <v>12</v>
      </c>
      <c r="H18" s="13">
        <v>15</v>
      </c>
      <c r="I18" s="7">
        <v>20</v>
      </c>
      <c r="J18" s="8">
        <v>400</v>
      </c>
      <c r="K18" s="8">
        <v>1500</v>
      </c>
      <c r="L18" s="8">
        <v>12</v>
      </c>
      <c r="M18" s="8">
        <v>12</v>
      </c>
      <c r="N18" s="8">
        <v>15</v>
      </c>
      <c r="O18" s="7">
        <v>800</v>
      </c>
      <c r="P18" s="8">
        <v>1000</v>
      </c>
      <c r="Q18" s="13">
        <v>200</v>
      </c>
    </row>
    <row r="19" spans="1:18" ht="11.25" customHeight="1" thickBot="1" x14ac:dyDescent="0.2">
      <c r="A19" s="14" t="s">
        <v>33</v>
      </c>
      <c r="B19" s="16">
        <v>58.9</v>
      </c>
      <c r="C19" s="20">
        <v>67.900000000000006</v>
      </c>
      <c r="D19" s="16" t="s">
        <v>139</v>
      </c>
      <c r="E19" s="17">
        <v>542</v>
      </c>
      <c r="F19" s="31">
        <v>37.1</v>
      </c>
      <c r="G19" s="31">
        <v>33.299999999999997</v>
      </c>
      <c r="H19" s="32">
        <v>32.9</v>
      </c>
      <c r="I19" s="33">
        <v>83.9</v>
      </c>
      <c r="J19" s="17">
        <v>172.6</v>
      </c>
      <c r="K19" s="17">
        <v>376</v>
      </c>
      <c r="L19" s="31">
        <v>36.200000000000003</v>
      </c>
      <c r="M19" s="31">
        <v>35.799999999999997</v>
      </c>
      <c r="N19" s="34">
        <v>35.299999999999997</v>
      </c>
      <c r="O19" s="84">
        <v>296</v>
      </c>
      <c r="P19" s="18">
        <v>301</v>
      </c>
      <c r="Q19" s="13">
        <v>129.80000000000001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8.5869999999999997</v>
      </c>
      <c r="C23" s="219">
        <v>11.696</v>
      </c>
      <c r="D23" s="220"/>
      <c r="E23" s="221"/>
      <c r="F23" s="26">
        <v>6.8120000000000003</v>
      </c>
      <c r="G23" s="9">
        <v>7.8150000000000004</v>
      </c>
      <c r="H23" s="219">
        <v>7.5179999999999998</v>
      </c>
      <c r="I23" s="220"/>
      <c r="J23" s="221"/>
      <c r="K23" s="7" t="s">
        <v>15</v>
      </c>
      <c r="L23" s="9">
        <v>31.425000000000001</v>
      </c>
      <c r="M23" s="9">
        <v>28.882000000000001</v>
      </c>
      <c r="N23" s="9">
        <v>34.895000000000003</v>
      </c>
      <c r="O23" s="219">
        <v>42.222000000000001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1300</v>
      </c>
      <c r="G25" s="8">
        <v>700</v>
      </c>
      <c r="H25" s="8">
        <v>15</v>
      </c>
      <c r="I25" s="8">
        <v>15</v>
      </c>
      <c r="J25" s="37">
        <v>15</v>
      </c>
      <c r="K25" s="7" t="s">
        <v>15</v>
      </c>
      <c r="L25" s="8" t="s">
        <v>280</v>
      </c>
      <c r="M25" s="8">
        <v>2500</v>
      </c>
      <c r="N25" s="8">
        <v>1400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53.9</v>
      </c>
      <c r="C26" s="31">
        <v>44.4</v>
      </c>
      <c r="D26" s="31">
        <v>43.6</v>
      </c>
      <c r="E26" s="32">
        <v>42.3</v>
      </c>
      <c r="F26" s="38">
        <v>335</v>
      </c>
      <c r="G26" s="17">
        <v>178</v>
      </c>
      <c r="H26" s="31">
        <v>37.4</v>
      </c>
      <c r="I26" s="31">
        <v>36.6</v>
      </c>
      <c r="J26" s="34">
        <v>36</v>
      </c>
      <c r="K26" s="16" t="s">
        <v>34</v>
      </c>
      <c r="L26" s="16" t="s">
        <v>34</v>
      </c>
      <c r="M26" s="16">
        <v>1196</v>
      </c>
      <c r="N26" s="39">
        <v>492</v>
      </c>
      <c r="O26" s="31">
        <v>30.1</v>
      </c>
      <c r="P26" s="31">
        <v>29.3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14.882</v>
      </c>
      <c r="C30" s="9">
        <v>20.053999999999998</v>
      </c>
      <c r="D30" s="9">
        <v>23.780999999999999</v>
      </c>
      <c r="E30" s="219">
        <v>24.692</v>
      </c>
      <c r="F30" s="221"/>
      <c r="G30" s="26">
        <v>12.118</v>
      </c>
      <c r="H30" s="9">
        <v>14.561999999999999</v>
      </c>
      <c r="I30" s="9">
        <v>24.808</v>
      </c>
      <c r="J30" s="219">
        <v>31.943999999999999</v>
      </c>
      <c r="K30" s="220"/>
      <c r="L30" s="221"/>
      <c r="M30" s="26">
        <v>3.9630000000000001</v>
      </c>
      <c r="N30" s="9">
        <v>5.9610000000000003</v>
      </c>
      <c r="O30" s="219">
        <v>8.7720000000000002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15</v>
      </c>
      <c r="E32" s="8">
        <v>12</v>
      </c>
      <c r="F32" s="37">
        <v>12</v>
      </c>
      <c r="G32" s="7">
        <v>12</v>
      </c>
      <c r="H32" s="8">
        <v>1000</v>
      </c>
      <c r="I32" s="8">
        <v>4800</v>
      </c>
      <c r="J32" s="8">
        <v>20</v>
      </c>
      <c r="K32" s="8">
        <v>20</v>
      </c>
      <c r="L32" s="13">
        <v>20</v>
      </c>
      <c r="M32" s="7">
        <v>500</v>
      </c>
      <c r="N32" s="8">
        <v>150</v>
      </c>
      <c r="O32" s="8">
        <v>200</v>
      </c>
      <c r="P32" s="8">
        <v>300</v>
      </c>
      <c r="Q32" s="13">
        <v>220</v>
      </c>
      <c r="R32" s="22"/>
    </row>
    <row r="33" spans="1:18" ht="11.25" customHeight="1" thickBot="1" x14ac:dyDescent="0.2">
      <c r="A33" s="42" t="s">
        <v>33</v>
      </c>
      <c r="B33" s="15">
        <v>47.7</v>
      </c>
      <c r="C33" s="17">
        <v>107.3</v>
      </c>
      <c r="D33" s="20">
        <v>42.5</v>
      </c>
      <c r="E33" s="20">
        <v>28.2</v>
      </c>
      <c r="F33" s="43">
        <v>31.6</v>
      </c>
      <c r="G33" s="33">
        <v>62.1</v>
      </c>
      <c r="H33" s="16">
        <v>371</v>
      </c>
      <c r="I33" s="16">
        <v>1741</v>
      </c>
      <c r="J33" s="16">
        <v>35.200000000000003</v>
      </c>
      <c r="K33" s="20">
        <v>36</v>
      </c>
      <c r="L33" s="44">
        <v>36.5</v>
      </c>
      <c r="M33" s="20">
        <v>175.6</v>
      </c>
      <c r="N33" s="20">
        <v>77.8</v>
      </c>
      <c r="O33" s="17">
        <v>116.8</v>
      </c>
      <c r="P33" s="17">
        <v>128.69999999999999</v>
      </c>
      <c r="Q33" s="45">
        <v>132.4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19.558</v>
      </c>
      <c r="C37" s="96">
        <v>23.126000000000001</v>
      </c>
      <c r="D37" s="97">
        <v>24.762</v>
      </c>
      <c r="E37" s="9">
        <v>24.922000000000001</v>
      </c>
      <c r="F37" s="9">
        <v>27.518999999999998</v>
      </c>
      <c r="G37" s="219">
        <v>37.503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1300</v>
      </c>
      <c r="F39" s="8">
        <v>4500</v>
      </c>
      <c r="G39" s="8">
        <v>1300</v>
      </c>
      <c r="H39" s="8">
        <v>2000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1362</v>
      </c>
      <c r="E40" s="16">
        <v>578</v>
      </c>
      <c r="F40" s="16">
        <v>1442</v>
      </c>
      <c r="G40" s="16">
        <v>467</v>
      </c>
      <c r="H40" s="16">
        <v>646</v>
      </c>
      <c r="I40" s="16">
        <v>698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16.969000000000001</v>
      </c>
      <c r="C44" s="90">
        <v>22.942</v>
      </c>
      <c r="D44" s="9">
        <v>27.274999999999999</v>
      </c>
      <c r="E44" s="9">
        <v>28.45</v>
      </c>
      <c r="F44" s="9">
        <v>28.466000000000001</v>
      </c>
      <c r="G44" s="219" t="s">
        <v>139</v>
      </c>
      <c r="H44" s="220"/>
      <c r="I44" s="221"/>
      <c r="J44" s="26">
        <v>4.9560000000000004</v>
      </c>
      <c r="K44" s="9">
        <v>10.955</v>
      </c>
      <c r="L44" s="219">
        <v>20.696000000000002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700</v>
      </c>
      <c r="C46" s="8">
        <v>800</v>
      </c>
      <c r="D46" s="8">
        <v>6000</v>
      </c>
      <c r="E46" s="8">
        <v>5000</v>
      </c>
      <c r="F46" s="8">
        <v>1800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12</v>
      </c>
      <c r="L46" s="87">
        <v>20</v>
      </c>
      <c r="M46" s="89">
        <v>20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381</v>
      </c>
      <c r="C47" s="39">
        <v>391</v>
      </c>
      <c r="D47" s="16">
        <v>2450</v>
      </c>
      <c r="E47" s="16">
        <v>2350</v>
      </c>
      <c r="F47" s="16">
        <v>816</v>
      </c>
      <c r="G47" s="16" t="s">
        <v>139</v>
      </c>
      <c r="H47" s="16" t="s">
        <v>139</v>
      </c>
      <c r="I47" s="47" t="s">
        <v>139</v>
      </c>
      <c r="J47" s="33">
        <v>63.9</v>
      </c>
      <c r="K47" s="43">
        <v>51.6</v>
      </c>
      <c r="L47" s="20">
        <v>46.6</v>
      </c>
      <c r="M47" s="16">
        <v>46.1</v>
      </c>
      <c r="N47" s="44">
        <v>46.2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16.783999999999999</v>
      </c>
      <c r="D51" s="220"/>
      <c r="E51" s="221"/>
      <c r="F51" s="222">
        <v>17.492999999999999</v>
      </c>
      <c r="G51" s="220"/>
      <c r="H51" s="223"/>
      <c r="I51" s="219">
        <v>7.19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250</v>
      </c>
      <c r="E53" s="13" t="s">
        <v>139</v>
      </c>
      <c r="F53" s="8" t="s">
        <v>641</v>
      </c>
      <c r="G53" s="8">
        <v>300</v>
      </c>
      <c r="H53" s="51">
        <v>350</v>
      </c>
      <c r="I53" s="8">
        <v>40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86.8</v>
      </c>
      <c r="D54" s="106">
        <v>148.1</v>
      </c>
      <c r="E54" s="168" t="s">
        <v>139</v>
      </c>
      <c r="F54" s="17" t="s">
        <v>139</v>
      </c>
      <c r="G54" s="17">
        <v>127.4</v>
      </c>
      <c r="H54" s="85">
        <v>131.9</v>
      </c>
      <c r="I54" s="31">
        <v>47</v>
      </c>
      <c r="J54" s="54">
        <v>44.8</v>
      </c>
      <c r="K54" s="32">
        <v>43.7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workbookViewId="0">
      <selection activeCell="A4" sqref="A1:XFD1048576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42674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16.359000000000002</v>
      </c>
      <c r="E9" s="219">
        <v>20.605</v>
      </c>
      <c r="F9" s="220"/>
      <c r="G9" s="221"/>
      <c r="H9" s="7" t="s">
        <v>15</v>
      </c>
      <c r="I9" s="8" t="s">
        <v>15</v>
      </c>
      <c r="J9" s="9">
        <v>13.116</v>
      </c>
      <c r="K9" s="219">
        <v>18.706</v>
      </c>
      <c r="L9" s="220"/>
      <c r="M9" s="221"/>
      <c r="N9" s="7" t="s">
        <v>488</v>
      </c>
      <c r="O9" s="9">
        <v>16.475999999999999</v>
      </c>
      <c r="P9" s="219">
        <v>24.526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700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300</v>
      </c>
      <c r="L11" s="8">
        <v>300</v>
      </c>
      <c r="M11" s="13">
        <v>300</v>
      </c>
      <c r="N11" s="7" t="s">
        <v>15</v>
      </c>
      <c r="O11" s="8">
        <v>150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216</v>
      </c>
      <c r="E12" s="18">
        <v>187.4</v>
      </c>
      <c r="F12" s="18">
        <v>250</v>
      </c>
      <c r="G12" s="19" t="s">
        <v>139</v>
      </c>
      <c r="H12" s="15" t="s">
        <v>34</v>
      </c>
      <c r="I12" s="16" t="s">
        <v>34</v>
      </c>
      <c r="J12" s="20">
        <v>104</v>
      </c>
      <c r="K12" s="18">
        <v>55.5</v>
      </c>
      <c r="L12" s="18">
        <v>159.30000000000001</v>
      </c>
      <c r="M12" s="19">
        <v>159.1</v>
      </c>
      <c r="N12" s="15" t="s">
        <v>34</v>
      </c>
      <c r="O12" s="20">
        <v>95.9</v>
      </c>
      <c r="P12" s="17">
        <v>61</v>
      </c>
      <c r="Q12" s="17">
        <v>131.80000000000001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4.1760000000000002</v>
      </c>
      <c r="C16" s="9">
        <v>10.492000000000001</v>
      </c>
      <c r="D16" s="8" t="s">
        <v>15</v>
      </c>
      <c r="E16" s="9">
        <v>22.297000000000001</v>
      </c>
      <c r="F16" s="219">
        <v>25.466000000000001</v>
      </c>
      <c r="G16" s="220"/>
      <c r="H16" s="221"/>
      <c r="I16" s="26">
        <v>8.4719999999999995</v>
      </c>
      <c r="J16" s="9">
        <v>16.414999999999999</v>
      </c>
      <c r="K16" s="9">
        <v>19.893999999999998</v>
      </c>
      <c r="L16" s="227">
        <v>21.847000000000001</v>
      </c>
      <c r="M16" s="228"/>
      <c r="N16" s="229"/>
      <c r="O16" s="222">
        <v>19.437999999999999</v>
      </c>
      <c r="P16" s="223"/>
      <c r="Q16" s="27">
        <v>16.507999999999999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12</v>
      </c>
      <c r="C18" s="8">
        <v>20</v>
      </c>
      <c r="D18" s="8" t="s">
        <v>15</v>
      </c>
      <c r="E18" s="8">
        <v>2200</v>
      </c>
      <c r="F18" s="8">
        <v>15</v>
      </c>
      <c r="G18" s="8">
        <v>15</v>
      </c>
      <c r="H18" s="13">
        <v>15</v>
      </c>
      <c r="I18" s="7">
        <v>15</v>
      </c>
      <c r="J18" s="8">
        <v>300</v>
      </c>
      <c r="K18" s="8">
        <v>1400</v>
      </c>
      <c r="L18" s="8">
        <v>12</v>
      </c>
      <c r="M18" s="8">
        <v>12</v>
      </c>
      <c r="N18" s="8">
        <v>15</v>
      </c>
      <c r="O18" s="7">
        <v>800</v>
      </c>
      <c r="P18" s="8">
        <v>900</v>
      </c>
      <c r="Q18" s="13">
        <v>180</v>
      </c>
    </row>
    <row r="19" spans="1:18" ht="11.25" customHeight="1" thickBot="1" x14ac:dyDescent="0.2">
      <c r="A19" s="14" t="s">
        <v>33</v>
      </c>
      <c r="B19" s="16">
        <v>37.700000000000003</v>
      </c>
      <c r="C19" s="20">
        <v>61.1</v>
      </c>
      <c r="D19" s="16" t="s">
        <v>139</v>
      </c>
      <c r="E19" s="17">
        <v>637</v>
      </c>
      <c r="F19" s="31">
        <v>35.200000000000003</v>
      </c>
      <c r="G19" s="31">
        <v>33.4</v>
      </c>
      <c r="H19" s="32">
        <v>33.6</v>
      </c>
      <c r="I19" s="33">
        <v>55.8</v>
      </c>
      <c r="J19" s="17">
        <v>127.3</v>
      </c>
      <c r="K19" s="17">
        <v>408</v>
      </c>
      <c r="L19" s="31">
        <v>35.6</v>
      </c>
      <c r="M19" s="31">
        <v>35.6</v>
      </c>
      <c r="N19" s="34">
        <v>35.4</v>
      </c>
      <c r="O19" s="84">
        <v>297</v>
      </c>
      <c r="P19" s="18">
        <v>307</v>
      </c>
      <c r="Q19" s="13">
        <v>127.5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8.6940000000000008</v>
      </c>
      <c r="C23" s="219">
        <v>11.654999999999999</v>
      </c>
      <c r="D23" s="220"/>
      <c r="E23" s="221"/>
      <c r="F23" s="26">
        <v>6.5810000000000004</v>
      </c>
      <c r="G23" s="9">
        <v>7.7549999999999999</v>
      </c>
      <c r="H23" s="219">
        <v>7.5039999999999996</v>
      </c>
      <c r="I23" s="220"/>
      <c r="J23" s="221"/>
      <c r="K23" s="7" t="s">
        <v>15</v>
      </c>
      <c r="L23" s="9">
        <v>31.376000000000001</v>
      </c>
      <c r="M23" s="9">
        <v>29.129000000000001</v>
      </c>
      <c r="N23" s="9">
        <v>34.981999999999999</v>
      </c>
      <c r="O23" s="219">
        <v>42.304000000000002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800</v>
      </c>
      <c r="H25" s="8">
        <v>12</v>
      </c>
      <c r="I25" s="8">
        <v>12</v>
      </c>
      <c r="J25" s="37">
        <v>12</v>
      </c>
      <c r="K25" s="7" t="s">
        <v>15</v>
      </c>
      <c r="L25" s="8" t="s">
        <v>280</v>
      </c>
      <c r="M25" s="8">
        <v>3000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51.6</v>
      </c>
      <c r="C26" s="31">
        <v>44.8</v>
      </c>
      <c r="D26" s="31">
        <v>45.3</v>
      </c>
      <c r="E26" s="32">
        <v>43.4</v>
      </c>
      <c r="F26" s="38">
        <v>330</v>
      </c>
      <c r="G26" s="17">
        <v>176.6</v>
      </c>
      <c r="H26" s="31">
        <v>33.1</v>
      </c>
      <c r="I26" s="31">
        <v>32.700000000000003</v>
      </c>
      <c r="J26" s="34">
        <v>32.6</v>
      </c>
      <c r="K26" s="16" t="s">
        <v>34</v>
      </c>
      <c r="L26" s="16" t="s">
        <v>34</v>
      </c>
      <c r="M26" s="16">
        <v>1409</v>
      </c>
      <c r="N26" s="39">
        <v>495</v>
      </c>
      <c r="O26" s="31">
        <v>30.5</v>
      </c>
      <c r="P26" s="31">
        <v>30.1</v>
      </c>
      <c r="Q26" s="32">
        <v>30.2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14.576000000000001</v>
      </c>
      <c r="C30" s="9">
        <v>20.21</v>
      </c>
      <c r="D30" s="9">
        <v>23.734999999999999</v>
      </c>
      <c r="E30" s="219">
        <v>24.719000000000001</v>
      </c>
      <c r="F30" s="221"/>
      <c r="G30" s="26">
        <v>12.074999999999999</v>
      </c>
      <c r="H30" s="9">
        <v>14.656000000000001</v>
      </c>
      <c r="I30" s="9">
        <v>24.85</v>
      </c>
      <c r="J30" s="219">
        <v>31.986000000000001</v>
      </c>
      <c r="K30" s="220"/>
      <c r="L30" s="221"/>
      <c r="M30" s="26">
        <v>1.04</v>
      </c>
      <c r="N30" s="9">
        <v>5.8460000000000001</v>
      </c>
      <c r="O30" s="219">
        <v>8.7330000000000005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40</v>
      </c>
      <c r="D32" s="8">
        <v>20</v>
      </c>
      <c r="E32" s="8">
        <v>10</v>
      </c>
      <c r="F32" s="37">
        <v>10</v>
      </c>
      <c r="G32" s="7">
        <v>12</v>
      </c>
      <c r="H32" s="8">
        <v>1000</v>
      </c>
      <c r="I32" s="8">
        <v>4500</v>
      </c>
      <c r="J32" s="8">
        <v>20</v>
      </c>
      <c r="K32" s="8">
        <v>20</v>
      </c>
      <c r="L32" s="13">
        <v>20</v>
      </c>
      <c r="M32" s="7">
        <v>300</v>
      </c>
      <c r="N32" s="8">
        <v>130</v>
      </c>
      <c r="O32" s="8">
        <v>150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88.5</v>
      </c>
      <c r="C33" s="17">
        <v>84.2</v>
      </c>
      <c r="D33" s="20">
        <v>41</v>
      </c>
      <c r="E33" s="20">
        <v>27.9</v>
      </c>
      <c r="F33" s="43">
        <v>30.3</v>
      </c>
      <c r="G33" s="33">
        <v>58.2</v>
      </c>
      <c r="H33" s="16">
        <v>407</v>
      </c>
      <c r="I33" s="16">
        <v>1777</v>
      </c>
      <c r="J33" s="16">
        <v>37.1</v>
      </c>
      <c r="K33" s="20">
        <v>37.9</v>
      </c>
      <c r="L33" s="44">
        <v>39.700000000000003</v>
      </c>
      <c r="M33" s="20">
        <v>112.1</v>
      </c>
      <c r="N33" s="20">
        <v>70</v>
      </c>
      <c r="O33" s="17">
        <v>94.2</v>
      </c>
      <c r="P33" s="17">
        <v>108.6</v>
      </c>
      <c r="Q33" s="45">
        <v>121.1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19.484000000000002</v>
      </c>
      <c r="C37" s="96">
        <v>23.120999999999999</v>
      </c>
      <c r="D37" s="97">
        <v>24.706</v>
      </c>
      <c r="E37" s="9">
        <v>24.652999999999999</v>
      </c>
      <c r="F37" s="9">
        <v>26.997</v>
      </c>
      <c r="G37" s="219">
        <v>37.6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1400</v>
      </c>
      <c r="F39" s="8">
        <v>4000</v>
      </c>
      <c r="G39" s="8">
        <v>1400</v>
      </c>
      <c r="H39" s="8">
        <v>1900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1355</v>
      </c>
      <c r="E40" s="16">
        <v>597</v>
      </c>
      <c r="F40" s="16">
        <v>1536</v>
      </c>
      <c r="G40" s="16">
        <v>499</v>
      </c>
      <c r="H40" s="16">
        <v>577</v>
      </c>
      <c r="I40" s="16">
        <v>700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16.45</v>
      </c>
      <c r="C44" s="90">
        <v>22.568999999999999</v>
      </c>
      <c r="D44" s="9">
        <v>26.844999999999999</v>
      </c>
      <c r="E44" s="9">
        <v>28.609000000000002</v>
      </c>
      <c r="F44" s="9">
        <v>28.632000000000001</v>
      </c>
      <c r="G44" s="219" t="s">
        <v>139</v>
      </c>
      <c r="H44" s="220"/>
      <c r="I44" s="221"/>
      <c r="J44" s="26">
        <v>5.0229999999999997</v>
      </c>
      <c r="K44" s="9">
        <v>10.997999999999999</v>
      </c>
      <c r="L44" s="219">
        <v>20.681999999999999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600</v>
      </c>
      <c r="D46" s="8">
        <v>6000</v>
      </c>
      <c r="E46" s="8">
        <v>5000</v>
      </c>
      <c r="F46" s="8">
        <v>1400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12</v>
      </c>
      <c r="L46" s="87">
        <v>15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369</v>
      </c>
      <c r="C47" s="39">
        <v>340</v>
      </c>
      <c r="D47" s="16">
        <v>2550</v>
      </c>
      <c r="E47" s="16">
        <v>2360</v>
      </c>
      <c r="F47" s="16">
        <v>707</v>
      </c>
      <c r="G47" s="16" t="s">
        <v>139</v>
      </c>
      <c r="H47" s="16" t="s">
        <v>139</v>
      </c>
      <c r="I47" s="47" t="s">
        <v>139</v>
      </c>
      <c r="J47" s="33">
        <v>59.4</v>
      </c>
      <c r="K47" s="43">
        <v>52.1</v>
      </c>
      <c r="L47" s="20">
        <v>46.4</v>
      </c>
      <c r="M47" s="16">
        <v>45.5</v>
      </c>
      <c r="N47" s="44">
        <v>45.6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16.853000000000002</v>
      </c>
      <c r="D51" s="220"/>
      <c r="E51" s="221"/>
      <c r="F51" s="222">
        <v>17.088000000000001</v>
      </c>
      <c r="G51" s="220"/>
      <c r="H51" s="223"/>
      <c r="I51" s="219">
        <v>6.9580000000000002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250</v>
      </c>
      <c r="E53" s="13" t="s">
        <v>139</v>
      </c>
      <c r="F53" s="8" t="s">
        <v>139</v>
      </c>
      <c r="G53" s="8">
        <v>300</v>
      </c>
      <c r="H53" s="51">
        <v>350</v>
      </c>
      <c r="I53" s="8">
        <v>40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78.599999999999994</v>
      </c>
      <c r="D54" s="106">
        <v>134.1</v>
      </c>
      <c r="E54" s="168" t="s">
        <v>139</v>
      </c>
      <c r="F54" s="17" t="s">
        <v>139</v>
      </c>
      <c r="G54" s="17">
        <v>129.9</v>
      </c>
      <c r="H54" s="85">
        <v>131.4</v>
      </c>
      <c r="I54" s="31">
        <v>46.5</v>
      </c>
      <c r="J54" s="54">
        <v>44.5</v>
      </c>
      <c r="K54" s="32">
        <v>43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workbookViewId="0">
      <selection activeCell="G25" sqref="G2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42681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16.45</v>
      </c>
      <c r="E9" s="219">
        <v>20.501000000000001</v>
      </c>
      <c r="F9" s="220"/>
      <c r="G9" s="221"/>
      <c r="H9" s="7" t="s">
        <v>15</v>
      </c>
      <c r="I9" s="8" t="s">
        <v>15</v>
      </c>
      <c r="J9" s="9">
        <v>13.135999999999999</v>
      </c>
      <c r="K9" s="219">
        <v>18.664000000000001</v>
      </c>
      <c r="L9" s="220"/>
      <c r="M9" s="221"/>
      <c r="N9" s="7" t="s">
        <v>488</v>
      </c>
      <c r="O9" s="9">
        <v>16.45</v>
      </c>
      <c r="P9" s="219">
        <v>24.690999999999999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700</v>
      </c>
      <c r="F11" s="8">
        <v>750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250</v>
      </c>
      <c r="L11" s="8">
        <v>250</v>
      </c>
      <c r="M11" s="13">
        <v>280</v>
      </c>
      <c r="N11" s="7" t="s">
        <v>15</v>
      </c>
      <c r="O11" s="8">
        <v>140</v>
      </c>
      <c r="P11" s="8">
        <v>40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160</v>
      </c>
      <c r="E12" s="18">
        <v>194.9</v>
      </c>
      <c r="F12" s="18">
        <v>266</v>
      </c>
      <c r="G12" s="19" t="s">
        <v>139</v>
      </c>
      <c r="H12" s="15" t="s">
        <v>34</v>
      </c>
      <c r="I12" s="16" t="s">
        <v>34</v>
      </c>
      <c r="J12" s="20">
        <v>95.5</v>
      </c>
      <c r="K12" s="18">
        <v>147.30000000000001</v>
      </c>
      <c r="L12" s="18">
        <v>148.80000000000001</v>
      </c>
      <c r="M12" s="19">
        <v>150.80000000000001</v>
      </c>
      <c r="N12" s="15" t="s">
        <v>34</v>
      </c>
      <c r="O12" s="20">
        <v>78.2</v>
      </c>
      <c r="P12" s="17">
        <v>54.5</v>
      </c>
      <c r="Q12" s="17">
        <v>152.69999999999999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4.2039999999999997</v>
      </c>
      <c r="C16" s="9">
        <v>10.105</v>
      </c>
      <c r="D16" s="8" t="s">
        <v>15</v>
      </c>
      <c r="E16" s="9">
        <v>22.109000000000002</v>
      </c>
      <c r="F16" s="219">
        <v>25.256</v>
      </c>
      <c r="G16" s="220"/>
      <c r="H16" s="221"/>
      <c r="I16" s="26">
        <v>8.9369999999999994</v>
      </c>
      <c r="J16" s="9">
        <v>16.504000000000001</v>
      </c>
      <c r="K16" s="9">
        <v>19.626999999999999</v>
      </c>
      <c r="L16" s="227">
        <v>21.85</v>
      </c>
      <c r="M16" s="228"/>
      <c r="N16" s="229"/>
      <c r="O16" s="222">
        <v>19.3</v>
      </c>
      <c r="P16" s="223"/>
      <c r="Q16" s="27">
        <v>16.398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2200</v>
      </c>
      <c r="F18" s="8">
        <v>12</v>
      </c>
      <c r="G18" s="8">
        <v>12</v>
      </c>
      <c r="H18" s="13">
        <v>10</v>
      </c>
      <c r="I18" s="7">
        <v>15</v>
      </c>
      <c r="J18" s="8">
        <v>450</v>
      </c>
      <c r="K18" s="8">
        <v>1600</v>
      </c>
      <c r="L18" s="8">
        <v>15</v>
      </c>
      <c r="M18" s="8">
        <v>15</v>
      </c>
      <c r="N18" s="8">
        <v>15</v>
      </c>
      <c r="O18" s="7">
        <v>800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34.4</v>
      </c>
      <c r="C19" s="20">
        <v>56.9</v>
      </c>
      <c r="D19" s="16" t="s">
        <v>139</v>
      </c>
      <c r="E19" s="17">
        <v>487</v>
      </c>
      <c r="F19" s="31">
        <v>31</v>
      </c>
      <c r="G19" s="31">
        <v>30.6</v>
      </c>
      <c r="H19" s="32">
        <v>29.9</v>
      </c>
      <c r="I19" s="33">
        <v>62.9</v>
      </c>
      <c r="J19" s="17">
        <v>166.9</v>
      </c>
      <c r="K19" s="17">
        <v>396</v>
      </c>
      <c r="L19" s="31">
        <v>37.1</v>
      </c>
      <c r="M19" s="31">
        <v>37.299999999999997</v>
      </c>
      <c r="N19" s="34">
        <v>36.1</v>
      </c>
      <c r="O19" s="84">
        <v>272</v>
      </c>
      <c r="P19" s="18">
        <v>295</v>
      </c>
      <c r="Q19" s="13">
        <v>119.2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8.6</v>
      </c>
      <c r="C23" s="219">
        <v>11.564</v>
      </c>
      <c r="D23" s="220"/>
      <c r="E23" s="221"/>
      <c r="F23" s="26">
        <v>6.7080000000000002</v>
      </c>
      <c r="G23" s="9">
        <v>7.4850000000000003</v>
      </c>
      <c r="H23" s="219">
        <v>7.319</v>
      </c>
      <c r="I23" s="220"/>
      <c r="J23" s="221"/>
      <c r="K23" s="7" t="s">
        <v>15</v>
      </c>
      <c r="L23" s="9">
        <v>31.434000000000001</v>
      </c>
      <c r="M23" s="9">
        <v>29.082000000000001</v>
      </c>
      <c r="N23" s="9">
        <v>34.534999999999997</v>
      </c>
      <c r="O23" s="219">
        <v>42.286000000000001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30</v>
      </c>
      <c r="D25" s="8">
        <v>30</v>
      </c>
      <c r="E25" s="13">
        <v>30</v>
      </c>
      <c r="F25" s="7">
        <v>1200</v>
      </c>
      <c r="G25" s="8">
        <v>1000</v>
      </c>
      <c r="H25" s="8">
        <v>12</v>
      </c>
      <c r="I25" s="8">
        <v>12</v>
      </c>
      <c r="J25" s="37">
        <v>12</v>
      </c>
      <c r="K25" s="7" t="s">
        <v>15</v>
      </c>
      <c r="L25" s="8" t="s">
        <v>280</v>
      </c>
      <c r="M25" s="8">
        <v>3500</v>
      </c>
      <c r="N25" s="8">
        <v>1800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46</v>
      </c>
      <c r="C26" s="31">
        <v>41.4</v>
      </c>
      <c r="D26" s="31">
        <v>40.9</v>
      </c>
      <c r="E26" s="32">
        <v>40.200000000000003</v>
      </c>
      <c r="F26" s="38">
        <v>305</v>
      </c>
      <c r="G26" s="17">
        <v>187.5</v>
      </c>
      <c r="H26" s="31">
        <v>34.4</v>
      </c>
      <c r="I26" s="31">
        <v>34.1</v>
      </c>
      <c r="J26" s="34">
        <v>33.5</v>
      </c>
      <c r="K26" s="16" t="s">
        <v>34</v>
      </c>
      <c r="L26" s="16" t="s">
        <v>34</v>
      </c>
      <c r="M26" s="16">
        <v>1583</v>
      </c>
      <c r="N26" s="39">
        <v>446</v>
      </c>
      <c r="O26" s="31">
        <v>26.9</v>
      </c>
      <c r="P26" s="31">
        <v>27.3</v>
      </c>
      <c r="Q26" s="32">
        <v>26.4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14.547000000000001</v>
      </c>
      <c r="C30" s="9">
        <v>19.974</v>
      </c>
      <c r="D30" s="9">
        <v>23.6</v>
      </c>
      <c r="E30" s="219">
        <v>24.664999999999999</v>
      </c>
      <c r="F30" s="221"/>
      <c r="G30" s="26">
        <v>11.587999999999999</v>
      </c>
      <c r="H30" s="9">
        <v>14.395</v>
      </c>
      <c r="I30" s="9">
        <v>24.678999999999998</v>
      </c>
      <c r="J30" s="219">
        <v>31.898</v>
      </c>
      <c r="K30" s="220"/>
      <c r="L30" s="221"/>
      <c r="M30" s="26">
        <v>3.7679999999999998</v>
      </c>
      <c r="N30" s="9">
        <v>5.335</v>
      </c>
      <c r="O30" s="219">
        <v>8.6549999999999994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20</v>
      </c>
      <c r="E32" s="8">
        <v>10</v>
      </c>
      <c r="F32" s="37">
        <v>8</v>
      </c>
      <c r="G32" s="7">
        <v>12</v>
      </c>
      <c r="H32" s="8">
        <v>1000</v>
      </c>
      <c r="I32" s="8">
        <v>4500</v>
      </c>
      <c r="J32" s="8">
        <v>20</v>
      </c>
      <c r="K32" s="8">
        <v>20</v>
      </c>
      <c r="L32" s="13">
        <v>20</v>
      </c>
      <c r="M32" s="7">
        <v>800</v>
      </c>
      <c r="N32" s="8">
        <v>130</v>
      </c>
      <c r="O32" s="8">
        <v>180</v>
      </c>
      <c r="P32" s="8">
        <v>200</v>
      </c>
      <c r="Q32" s="13">
        <v>280</v>
      </c>
      <c r="R32" s="22"/>
    </row>
    <row r="33" spans="1:18" ht="11.25" customHeight="1" thickBot="1" x14ac:dyDescent="0.2">
      <c r="A33" s="42" t="s">
        <v>33</v>
      </c>
      <c r="B33" s="15">
        <v>82.3</v>
      </c>
      <c r="C33" s="17">
        <v>81.5</v>
      </c>
      <c r="D33" s="20">
        <v>39.9</v>
      </c>
      <c r="E33" s="20">
        <v>26.8</v>
      </c>
      <c r="F33" s="43">
        <v>25.1</v>
      </c>
      <c r="G33" s="33">
        <v>51.3</v>
      </c>
      <c r="H33" s="16">
        <v>354</v>
      </c>
      <c r="I33" s="16">
        <v>1645</v>
      </c>
      <c r="J33" s="16">
        <v>38.1</v>
      </c>
      <c r="K33" s="20">
        <v>37.9</v>
      </c>
      <c r="L33" s="44">
        <v>38.5</v>
      </c>
      <c r="M33" s="20">
        <v>207</v>
      </c>
      <c r="N33" s="20">
        <v>65.2</v>
      </c>
      <c r="O33" s="17">
        <v>93.1</v>
      </c>
      <c r="P33" s="17">
        <v>103.1</v>
      </c>
      <c r="Q33" s="45">
        <v>117.7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19.504999999999999</v>
      </c>
      <c r="C37" s="96">
        <v>23.033999999999999</v>
      </c>
      <c r="D37" s="97">
        <v>24.478999999999999</v>
      </c>
      <c r="E37" s="9">
        <v>24.59</v>
      </c>
      <c r="F37" s="9">
        <v>26.792000000000002</v>
      </c>
      <c r="G37" s="219">
        <v>37.366999999999997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3200</v>
      </c>
      <c r="E39" s="8">
        <v>2000</v>
      </c>
      <c r="F39" s="8">
        <v>4000</v>
      </c>
      <c r="G39" s="8">
        <v>1500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1347</v>
      </c>
      <c r="E40" s="16">
        <v>748</v>
      </c>
      <c r="F40" s="16">
        <v>1496</v>
      </c>
      <c r="G40" s="16">
        <v>472</v>
      </c>
      <c r="H40" s="16">
        <v>526</v>
      </c>
      <c r="I40" s="16">
        <v>641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16.093</v>
      </c>
      <c r="C44" s="90">
        <v>22.506</v>
      </c>
      <c r="D44" s="9">
        <v>26.853999999999999</v>
      </c>
      <c r="E44" s="9">
        <v>28.8</v>
      </c>
      <c r="F44" s="9">
        <v>28.474</v>
      </c>
      <c r="G44" s="219" t="s">
        <v>139</v>
      </c>
      <c r="H44" s="220"/>
      <c r="I44" s="221"/>
      <c r="J44" s="26">
        <v>4.665</v>
      </c>
      <c r="K44" s="9">
        <v>10.634</v>
      </c>
      <c r="L44" s="219">
        <v>20.753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600</v>
      </c>
      <c r="C46" s="8">
        <v>500</v>
      </c>
      <c r="D46" s="8">
        <v>6000</v>
      </c>
      <c r="E46" s="8">
        <v>6000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15</v>
      </c>
      <c r="L46" s="87">
        <v>15</v>
      </c>
      <c r="M46" s="89">
        <v>15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341</v>
      </c>
      <c r="C47" s="39">
        <v>331</v>
      </c>
      <c r="D47" s="16">
        <v>2430</v>
      </c>
      <c r="E47" s="16">
        <v>2320</v>
      </c>
      <c r="F47" s="16">
        <v>555</v>
      </c>
      <c r="G47" s="16" t="s">
        <v>139</v>
      </c>
      <c r="H47" s="16" t="s">
        <v>139</v>
      </c>
      <c r="I47" s="47" t="s">
        <v>139</v>
      </c>
      <c r="J47" s="33">
        <v>62.2</v>
      </c>
      <c r="K47" s="43">
        <v>48.4</v>
      </c>
      <c r="L47" s="20">
        <v>46</v>
      </c>
      <c r="M47" s="16">
        <v>45.8</v>
      </c>
      <c r="N47" s="44">
        <v>44.7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16.716000000000001</v>
      </c>
      <c r="D51" s="220"/>
      <c r="E51" s="221"/>
      <c r="F51" s="222">
        <v>19.923999999999999</v>
      </c>
      <c r="G51" s="220"/>
      <c r="H51" s="223"/>
      <c r="I51" s="219">
        <v>6.8319999999999999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280</v>
      </c>
      <c r="E53" s="13" t="s">
        <v>139</v>
      </c>
      <c r="F53" s="8" t="s">
        <v>139</v>
      </c>
      <c r="G53" s="8">
        <v>300</v>
      </c>
      <c r="H53" s="51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84.2</v>
      </c>
      <c r="D54" s="106">
        <v>130.5</v>
      </c>
      <c r="E54" s="168" t="s">
        <v>139</v>
      </c>
      <c r="F54" s="17" t="s">
        <v>139</v>
      </c>
      <c r="G54" s="17">
        <v>117.6</v>
      </c>
      <c r="H54" s="85">
        <v>120.9</v>
      </c>
      <c r="I54" s="31">
        <v>44.9</v>
      </c>
      <c r="J54" s="54">
        <v>41.5</v>
      </c>
      <c r="K54" s="32">
        <v>40.4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632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42688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16.324999999999999</v>
      </c>
      <c r="E9" s="219">
        <v>17.436</v>
      </c>
      <c r="F9" s="220"/>
      <c r="G9" s="221"/>
      <c r="H9" s="7" t="s">
        <v>15</v>
      </c>
      <c r="I9" s="8" t="s">
        <v>15</v>
      </c>
      <c r="J9" s="9">
        <v>12.824999999999999</v>
      </c>
      <c r="K9" s="219">
        <v>15.49</v>
      </c>
      <c r="L9" s="220"/>
      <c r="M9" s="221"/>
      <c r="N9" s="7" t="s">
        <v>488</v>
      </c>
      <c r="O9" s="9">
        <v>16.335000000000001</v>
      </c>
      <c r="P9" s="219">
        <v>25.021999999999998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700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280</v>
      </c>
      <c r="L11" s="8">
        <v>300</v>
      </c>
      <c r="M11" s="13">
        <v>300</v>
      </c>
      <c r="N11" s="7" t="s">
        <v>15</v>
      </c>
      <c r="O11" s="8">
        <v>150</v>
      </c>
      <c r="P11" s="8">
        <v>75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188</v>
      </c>
      <c r="E12" s="18">
        <v>207</v>
      </c>
      <c r="F12" s="18">
        <v>272</v>
      </c>
      <c r="G12" s="19" t="s">
        <v>139</v>
      </c>
      <c r="H12" s="15" t="s">
        <v>34</v>
      </c>
      <c r="I12" s="16" t="s">
        <v>34</v>
      </c>
      <c r="J12" s="20">
        <v>85.3</v>
      </c>
      <c r="K12" s="18">
        <v>135.19999999999999</v>
      </c>
      <c r="L12" s="18">
        <v>138.19999999999999</v>
      </c>
      <c r="M12" s="19">
        <v>139.5</v>
      </c>
      <c r="N12" s="15" t="s">
        <v>34</v>
      </c>
      <c r="O12" s="20">
        <v>82.3</v>
      </c>
      <c r="P12" s="17">
        <v>60.6</v>
      </c>
      <c r="Q12" s="17">
        <v>169.2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3.4620000000000002</v>
      </c>
      <c r="C16" s="9">
        <v>9.92</v>
      </c>
      <c r="D16" s="8" t="s">
        <v>15</v>
      </c>
      <c r="E16" s="9">
        <v>22.097999999999999</v>
      </c>
      <c r="F16" s="219">
        <v>23.439</v>
      </c>
      <c r="G16" s="220"/>
      <c r="H16" s="221"/>
      <c r="I16" s="26">
        <v>8.9</v>
      </c>
      <c r="J16" s="9">
        <v>16.457000000000001</v>
      </c>
      <c r="K16" s="9">
        <v>19.273</v>
      </c>
      <c r="L16" s="227">
        <v>20.305</v>
      </c>
      <c r="M16" s="228"/>
      <c r="N16" s="229"/>
      <c r="O16" s="222">
        <v>16.303999999999998</v>
      </c>
      <c r="P16" s="223"/>
      <c r="Q16" s="27">
        <v>14.1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2200</v>
      </c>
      <c r="F18" s="8">
        <v>12</v>
      </c>
      <c r="G18" s="8">
        <v>10</v>
      </c>
      <c r="H18" s="13">
        <v>10</v>
      </c>
      <c r="I18" s="7">
        <v>12</v>
      </c>
      <c r="J18" s="8">
        <v>500</v>
      </c>
      <c r="K18" s="8">
        <v>1800</v>
      </c>
      <c r="L18" s="8">
        <v>12</v>
      </c>
      <c r="M18" s="8">
        <v>12</v>
      </c>
      <c r="N18" s="8">
        <v>12</v>
      </c>
      <c r="O18" s="7">
        <v>700</v>
      </c>
      <c r="P18" s="8">
        <v>750</v>
      </c>
      <c r="Q18" s="13">
        <v>180</v>
      </c>
    </row>
    <row r="19" spans="1:18" ht="11.25" customHeight="1" thickBot="1" x14ac:dyDescent="0.2">
      <c r="A19" s="14" t="s">
        <v>33</v>
      </c>
      <c r="B19" s="16">
        <v>38.5</v>
      </c>
      <c r="C19" s="20">
        <v>54.5</v>
      </c>
      <c r="D19" s="16" t="s">
        <v>139</v>
      </c>
      <c r="E19" s="17">
        <v>459</v>
      </c>
      <c r="F19" s="31">
        <v>31.4</v>
      </c>
      <c r="G19" s="31">
        <v>29.1</v>
      </c>
      <c r="H19" s="32">
        <v>28.6</v>
      </c>
      <c r="I19" s="33">
        <v>65.8</v>
      </c>
      <c r="J19" s="17">
        <v>156.5</v>
      </c>
      <c r="K19" s="17">
        <v>379</v>
      </c>
      <c r="L19" s="31">
        <v>37.4</v>
      </c>
      <c r="M19" s="31">
        <v>36.6</v>
      </c>
      <c r="N19" s="34">
        <v>36.200000000000003</v>
      </c>
      <c r="O19" s="84">
        <v>263</v>
      </c>
      <c r="P19" s="18">
        <v>291</v>
      </c>
      <c r="Q19" s="13">
        <v>113.8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6.4960000000000004</v>
      </c>
      <c r="C23" s="219">
        <v>9.9369999999999994</v>
      </c>
      <c r="D23" s="220"/>
      <c r="E23" s="221"/>
      <c r="F23" s="26">
        <v>6.4349999999999996</v>
      </c>
      <c r="G23" s="9">
        <v>7.52</v>
      </c>
      <c r="H23" s="219">
        <v>6.8079999999999998</v>
      </c>
      <c r="I23" s="220"/>
      <c r="J23" s="221"/>
      <c r="K23" s="7" t="s">
        <v>15</v>
      </c>
      <c r="L23" s="9">
        <v>31.370999999999999</v>
      </c>
      <c r="M23" s="9">
        <v>28.632000000000001</v>
      </c>
      <c r="N23" s="9">
        <v>35.024999999999999</v>
      </c>
      <c r="O23" s="219">
        <v>41.953000000000003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30</v>
      </c>
      <c r="D25" s="8">
        <v>30</v>
      </c>
      <c r="E25" s="13">
        <v>30</v>
      </c>
      <c r="F25" s="7">
        <v>1200</v>
      </c>
      <c r="G25" s="8">
        <v>1000</v>
      </c>
      <c r="H25" s="8">
        <v>10</v>
      </c>
      <c r="I25" s="8">
        <v>12</v>
      </c>
      <c r="J25" s="37">
        <v>12</v>
      </c>
      <c r="K25" s="7" t="s">
        <v>15</v>
      </c>
      <c r="L25" s="8" t="s">
        <v>280</v>
      </c>
      <c r="M25" s="8">
        <v>3200</v>
      </c>
      <c r="N25" s="8">
        <v>1800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33</v>
      </c>
      <c r="B26" s="33">
        <v>48.6</v>
      </c>
      <c r="C26" s="31">
        <v>44.1</v>
      </c>
      <c r="D26" s="31">
        <v>44.1</v>
      </c>
      <c r="E26" s="32">
        <v>43.8</v>
      </c>
      <c r="F26" s="38">
        <v>284</v>
      </c>
      <c r="G26" s="17">
        <v>187.2</v>
      </c>
      <c r="H26" s="31">
        <v>32.6</v>
      </c>
      <c r="I26" s="31">
        <v>33</v>
      </c>
      <c r="J26" s="34">
        <v>33.200000000000003</v>
      </c>
      <c r="K26" s="16" t="s">
        <v>34</v>
      </c>
      <c r="L26" s="16" t="s">
        <v>34</v>
      </c>
      <c r="M26" s="16">
        <v>1506</v>
      </c>
      <c r="N26" s="39">
        <v>438</v>
      </c>
      <c r="O26" s="31">
        <v>28.8</v>
      </c>
      <c r="P26" s="31">
        <v>27.5</v>
      </c>
      <c r="Q26" s="32">
        <v>26.2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14.335000000000001</v>
      </c>
      <c r="C30" s="9">
        <v>19.753</v>
      </c>
      <c r="D30" s="9">
        <v>23.512</v>
      </c>
      <c r="E30" s="219">
        <v>23.991</v>
      </c>
      <c r="F30" s="221"/>
      <c r="G30" s="26">
        <v>11.63</v>
      </c>
      <c r="H30" s="9">
        <v>14.132</v>
      </c>
      <c r="I30" s="9">
        <v>24.917999999999999</v>
      </c>
      <c r="J30" s="219">
        <v>30.876999999999999</v>
      </c>
      <c r="K30" s="220"/>
      <c r="L30" s="221"/>
      <c r="M30" s="26">
        <v>0.70699999999999996</v>
      </c>
      <c r="N30" s="9">
        <v>4.7130000000000001</v>
      </c>
      <c r="O30" s="219">
        <v>7.2939999999999996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20</v>
      </c>
      <c r="E32" s="8">
        <v>12</v>
      </c>
      <c r="F32" s="37">
        <v>12</v>
      </c>
      <c r="G32" s="7">
        <v>12</v>
      </c>
      <c r="H32" s="8">
        <v>1000</v>
      </c>
      <c r="I32" s="8">
        <v>4500</v>
      </c>
      <c r="J32" s="8">
        <v>15</v>
      </c>
      <c r="K32" s="8">
        <v>15</v>
      </c>
      <c r="L32" s="13">
        <v>15</v>
      </c>
      <c r="M32" s="7">
        <v>500</v>
      </c>
      <c r="N32" s="8">
        <v>150</v>
      </c>
      <c r="O32" s="8">
        <v>250</v>
      </c>
      <c r="P32" s="8">
        <v>280</v>
      </c>
      <c r="Q32" s="13">
        <v>280</v>
      </c>
      <c r="R32" s="22"/>
    </row>
    <row r="33" spans="1:18" ht="11.25" customHeight="1" thickBot="1" x14ac:dyDescent="0.2">
      <c r="A33" s="42" t="s">
        <v>33</v>
      </c>
      <c r="B33" s="15">
        <v>84.2</v>
      </c>
      <c r="C33" s="17">
        <v>80.2</v>
      </c>
      <c r="D33" s="20">
        <v>39.700000000000003</v>
      </c>
      <c r="E33" s="20">
        <v>27.8</v>
      </c>
      <c r="F33" s="43">
        <v>29.9</v>
      </c>
      <c r="G33" s="33">
        <v>49.9</v>
      </c>
      <c r="H33" s="16">
        <v>352</v>
      </c>
      <c r="I33" s="16">
        <v>1573</v>
      </c>
      <c r="J33" s="16">
        <v>35.6</v>
      </c>
      <c r="K33" s="20">
        <v>35</v>
      </c>
      <c r="L33" s="44">
        <v>34.200000000000003</v>
      </c>
      <c r="M33" s="20">
        <v>148.69999999999999</v>
      </c>
      <c r="N33" s="20">
        <v>62.6</v>
      </c>
      <c r="O33" s="17">
        <v>104.9</v>
      </c>
      <c r="P33" s="17">
        <v>111.6</v>
      </c>
      <c r="Q33" s="45">
        <v>113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19.579999999999998</v>
      </c>
      <c r="C37" s="96">
        <v>23.048999999999999</v>
      </c>
      <c r="D37" s="97">
        <v>24.407</v>
      </c>
      <c r="E37" s="9">
        <v>24.204999999999998</v>
      </c>
      <c r="F37" s="9">
        <v>26.79</v>
      </c>
      <c r="G37" s="219">
        <v>37.131999999999998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1700</v>
      </c>
      <c r="F39" s="8">
        <v>4000</v>
      </c>
      <c r="G39" s="8">
        <v>1600</v>
      </c>
      <c r="H39" s="8">
        <v>1800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1311</v>
      </c>
      <c r="E40" s="16">
        <v>734</v>
      </c>
      <c r="F40" s="16">
        <v>1431</v>
      </c>
      <c r="G40" s="16">
        <v>481</v>
      </c>
      <c r="H40" s="16">
        <v>539</v>
      </c>
      <c r="I40" s="16">
        <v>618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15.984999999999999</v>
      </c>
      <c r="C44" s="90">
        <v>22.209</v>
      </c>
      <c r="D44" s="9">
        <v>26.797000000000001</v>
      </c>
      <c r="E44" s="9">
        <v>28.596</v>
      </c>
      <c r="F44" s="9">
        <v>28.052</v>
      </c>
      <c r="G44" s="219" t="s">
        <v>139</v>
      </c>
      <c r="H44" s="220"/>
      <c r="I44" s="221"/>
      <c r="J44" s="26">
        <v>4.3239999999999998</v>
      </c>
      <c r="K44" s="9">
        <v>10.098000000000001</v>
      </c>
      <c r="L44" s="219">
        <v>19.117000000000001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300</v>
      </c>
      <c r="C46" s="8">
        <v>500</v>
      </c>
      <c r="D46" s="8">
        <v>6000</v>
      </c>
      <c r="E46" s="8">
        <v>5800</v>
      </c>
      <c r="F46" s="8">
        <v>2000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15</v>
      </c>
      <c r="M46" s="89">
        <v>15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279</v>
      </c>
      <c r="C47" s="39">
        <v>291</v>
      </c>
      <c r="D47" s="16">
        <v>2490</v>
      </c>
      <c r="E47" s="16">
        <v>2300</v>
      </c>
      <c r="F47" s="16">
        <v>963</v>
      </c>
      <c r="G47" s="16" t="s">
        <v>139</v>
      </c>
      <c r="H47" s="16" t="s">
        <v>139</v>
      </c>
      <c r="I47" s="47" t="s">
        <v>139</v>
      </c>
      <c r="J47" s="33">
        <v>58.3</v>
      </c>
      <c r="K47" s="43">
        <v>46.2</v>
      </c>
      <c r="L47" s="20">
        <v>45.3</v>
      </c>
      <c r="M47" s="16">
        <v>46.7</v>
      </c>
      <c r="N47" s="44">
        <v>45.9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13.897</v>
      </c>
      <c r="D51" s="220"/>
      <c r="E51" s="221"/>
      <c r="F51" s="222">
        <v>15.581</v>
      </c>
      <c r="G51" s="220"/>
      <c r="H51" s="223"/>
      <c r="I51" s="219">
        <v>6.7539999999999996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300</v>
      </c>
      <c r="E53" s="13" t="s">
        <v>139</v>
      </c>
      <c r="F53" s="8">
        <v>250</v>
      </c>
      <c r="G53" s="8">
        <v>300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112.1</v>
      </c>
      <c r="D54" s="106">
        <v>134.30000000000001</v>
      </c>
      <c r="E54" s="168" t="s">
        <v>139</v>
      </c>
      <c r="F54" s="17">
        <v>105.5</v>
      </c>
      <c r="G54" s="17">
        <v>113.7</v>
      </c>
      <c r="H54" s="85">
        <v>117.6</v>
      </c>
      <c r="I54" s="31">
        <v>42.3</v>
      </c>
      <c r="J54" s="54">
        <v>41.6</v>
      </c>
      <c r="K54" s="32">
        <v>40.1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651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A55" sqref="A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42695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16.288</v>
      </c>
      <c r="E9" s="219">
        <v>20.155000000000001</v>
      </c>
      <c r="F9" s="220"/>
      <c r="G9" s="221"/>
      <c r="H9" s="7" t="s">
        <v>15</v>
      </c>
      <c r="I9" s="8" t="s">
        <v>15</v>
      </c>
      <c r="J9" s="9">
        <v>12.965999999999999</v>
      </c>
      <c r="K9" s="219">
        <v>18.483000000000001</v>
      </c>
      <c r="L9" s="220"/>
      <c r="M9" s="221"/>
      <c r="N9" s="7" t="s">
        <v>488</v>
      </c>
      <c r="O9" s="9">
        <v>16.542000000000002</v>
      </c>
      <c r="P9" s="219">
        <v>24.812000000000001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450</v>
      </c>
      <c r="F11" s="8">
        <v>500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250</v>
      </c>
      <c r="L11" s="8">
        <v>280</v>
      </c>
      <c r="M11" s="13">
        <v>280</v>
      </c>
      <c r="N11" s="7" t="s">
        <v>15</v>
      </c>
      <c r="O11" s="8">
        <v>150</v>
      </c>
      <c r="P11" s="8">
        <v>60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159.6</v>
      </c>
      <c r="E12" s="18">
        <v>190.8</v>
      </c>
      <c r="F12" s="18">
        <v>229</v>
      </c>
      <c r="G12" s="19" t="s">
        <v>139</v>
      </c>
      <c r="H12" s="15" t="s">
        <v>34</v>
      </c>
      <c r="I12" s="16" t="s">
        <v>34</v>
      </c>
      <c r="J12" s="20">
        <v>89.3</v>
      </c>
      <c r="K12" s="18">
        <v>125.9</v>
      </c>
      <c r="L12" s="18">
        <v>126.6</v>
      </c>
      <c r="M12" s="19">
        <v>138.5</v>
      </c>
      <c r="N12" s="15" t="s">
        <v>34</v>
      </c>
      <c r="O12" s="20">
        <v>88.2</v>
      </c>
      <c r="P12" s="17">
        <v>63.2</v>
      </c>
      <c r="Q12" s="17">
        <v>166.8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3.448</v>
      </c>
      <c r="C16" s="9">
        <v>10.584</v>
      </c>
      <c r="D16" s="8" t="s">
        <v>15</v>
      </c>
      <c r="E16" s="9">
        <v>22.210999999999999</v>
      </c>
      <c r="F16" s="219">
        <v>25.152000000000001</v>
      </c>
      <c r="G16" s="220"/>
      <c r="H16" s="221"/>
      <c r="I16" s="26">
        <v>8.6460000000000008</v>
      </c>
      <c r="J16" s="9">
        <v>16.562999999999999</v>
      </c>
      <c r="K16" s="9">
        <v>19.943000000000001</v>
      </c>
      <c r="L16" s="227">
        <v>21.634</v>
      </c>
      <c r="M16" s="228"/>
      <c r="N16" s="229"/>
      <c r="O16" s="222">
        <v>18.638000000000002</v>
      </c>
      <c r="P16" s="223"/>
      <c r="Q16" s="27">
        <v>15.654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50</v>
      </c>
      <c r="C18" s="8">
        <v>30</v>
      </c>
      <c r="D18" s="8" t="s">
        <v>15</v>
      </c>
      <c r="E18" s="8">
        <v>2300</v>
      </c>
      <c r="F18" s="8">
        <v>12</v>
      </c>
      <c r="G18" s="8">
        <v>12</v>
      </c>
      <c r="H18" s="13">
        <v>12</v>
      </c>
      <c r="I18" s="7">
        <v>20</v>
      </c>
      <c r="J18" s="8">
        <v>500</v>
      </c>
      <c r="K18" s="8">
        <v>1700</v>
      </c>
      <c r="L18" s="8">
        <v>12</v>
      </c>
      <c r="M18" s="8">
        <v>12</v>
      </c>
      <c r="N18" s="8">
        <v>12</v>
      </c>
      <c r="O18" s="7">
        <v>800</v>
      </c>
      <c r="P18" s="8">
        <v>800</v>
      </c>
      <c r="Q18" s="13">
        <v>170</v>
      </c>
    </row>
    <row r="19" spans="1:18" ht="11.25" customHeight="1" thickBot="1" x14ac:dyDescent="0.2">
      <c r="A19" s="14" t="s">
        <v>33</v>
      </c>
      <c r="B19" s="16">
        <v>58.7</v>
      </c>
      <c r="C19" s="20">
        <v>58.4</v>
      </c>
      <c r="D19" s="16" t="s">
        <v>139</v>
      </c>
      <c r="E19" s="17">
        <v>434</v>
      </c>
      <c r="F19" s="31">
        <v>29</v>
      </c>
      <c r="G19" s="31">
        <v>28.2</v>
      </c>
      <c r="H19" s="32">
        <v>27.8</v>
      </c>
      <c r="I19" s="33">
        <v>81.2</v>
      </c>
      <c r="J19" s="17">
        <v>158.4</v>
      </c>
      <c r="K19" s="17">
        <v>313</v>
      </c>
      <c r="L19" s="31">
        <v>37.299999999999997</v>
      </c>
      <c r="M19" s="31">
        <v>33.299999999999997</v>
      </c>
      <c r="N19" s="34">
        <v>32.9</v>
      </c>
      <c r="O19" s="84">
        <v>233</v>
      </c>
      <c r="P19" s="18">
        <v>263</v>
      </c>
      <c r="Q19" s="13">
        <v>112.8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5.3460000000000001</v>
      </c>
      <c r="C23" s="219">
        <v>11.185</v>
      </c>
      <c r="D23" s="220"/>
      <c r="E23" s="221"/>
      <c r="F23" s="26">
        <v>6.5</v>
      </c>
      <c r="G23" s="9">
        <v>7.77</v>
      </c>
      <c r="H23" s="219">
        <v>7.3250000000000002</v>
      </c>
      <c r="I23" s="220"/>
      <c r="J23" s="221"/>
      <c r="K23" s="7" t="s">
        <v>15</v>
      </c>
      <c r="L23" s="9">
        <v>31.425000000000001</v>
      </c>
      <c r="M23" s="9">
        <v>28.855</v>
      </c>
      <c r="N23" s="9">
        <v>34.856999999999999</v>
      </c>
      <c r="O23" s="219">
        <v>42.000999999999998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20</v>
      </c>
      <c r="F25" s="7">
        <v>1100</v>
      </c>
      <c r="G25" s="8">
        <v>900</v>
      </c>
      <c r="H25" s="8">
        <v>12</v>
      </c>
      <c r="I25" s="8">
        <v>15</v>
      </c>
      <c r="J25" s="37">
        <v>20</v>
      </c>
      <c r="K25" s="7" t="s">
        <v>15</v>
      </c>
      <c r="L25" s="8" t="s">
        <v>280</v>
      </c>
      <c r="M25" s="8">
        <v>3000</v>
      </c>
      <c r="N25" s="8">
        <v>2500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46</v>
      </c>
      <c r="C26" s="31">
        <v>44.2</v>
      </c>
      <c r="D26" s="31">
        <v>43.1</v>
      </c>
      <c r="E26" s="32">
        <v>42.1</v>
      </c>
      <c r="F26" s="38">
        <v>261</v>
      </c>
      <c r="G26" s="17">
        <v>215</v>
      </c>
      <c r="H26" s="31">
        <v>33.6</v>
      </c>
      <c r="I26" s="31">
        <v>35.299999999999997</v>
      </c>
      <c r="J26" s="34">
        <v>41.4</v>
      </c>
      <c r="K26" s="16" t="s">
        <v>34</v>
      </c>
      <c r="L26" s="16" t="s">
        <v>34</v>
      </c>
      <c r="M26" s="16">
        <v>1463</v>
      </c>
      <c r="N26" s="39">
        <v>841</v>
      </c>
      <c r="O26" s="31">
        <v>30.5</v>
      </c>
      <c r="P26" s="31">
        <v>29.7</v>
      </c>
      <c r="Q26" s="32">
        <v>28.2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14.978</v>
      </c>
      <c r="C30" s="9">
        <v>20.103000000000002</v>
      </c>
      <c r="D30" s="9">
        <v>23.754999999999999</v>
      </c>
      <c r="E30" s="219">
        <v>24.792000000000002</v>
      </c>
      <c r="F30" s="221"/>
      <c r="G30" s="26">
        <v>12.297000000000001</v>
      </c>
      <c r="H30" s="9">
        <v>14.64</v>
      </c>
      <c r="I30" s="9">
        <v>24.863</v>
      </c>
      <c r="J30" s="219">
        <v>31.52</v>
      </c>
      <c r="K30" s="220"/>
      <c r="L30" s="221"/>
      <c r="M30" s="26">
        <v>3.0619999999999998</v>
      </c>
      <c r="N30" s="9">
        <v>4.8</v>
      </c>
      <c r="O30" s="219">
        <v>8.343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12</v>
      </c>
      <c r="E32" s="8">
        <v>12</v>
      </c>
      <c r="F32" s="37">
        <v>10</v>
      </c>
      <c r="G32" s="7">
        <v>15</v>
      </c>
      <c r="H32" s="8">
        <v>900</v>
      </c>
      <c r="I32" s="8">
        <v>3000</v>
      </c>
      <c r="J32" s="8">
        <v>15</v>
      </c>
      <c r="K32" s="8">
        <v>15</v>
      </c>
      <c r="L32" s="13">
        <v>15</v>
      </c>
      <c r="M32" s="7">
        <v>350</v>
      </c>
      <c r="N32" s="8">
        <v>150</v>
      </c>
      <c r="O32" s="8">
        <v>300</v>
      </c>
      <c r="P32" s="8">
        <v>300</v>
      </c>
      <c r="Q32" s="13">
        <v>300</v>
      </c>
      <c r="R32" s="22"/>
    </row>
    <row r="33" spans="1:18" ht="11.25" customHeight="1" thickBot="1" x14ac:dyDescent="0.2">
      <c r="A33" s="42" t="s">
        <v>33</v>
      </c>
      <c r="B33" s="15">
        <v>93.2</v>
      </c>
      <c r="C33" s="17">
        <v>85.5</v>
      </c>
      <c r="D33" s="20">
        <v>49.5</v>
      </c>
      <c r="E33" s="20">
        <v>32.9</v>
      </c>
      <c r="F33" s="43">
        <v>30.7</v>
      </c>
      <c r="G33" s="33">
        <v>50.8</v>
      </c>
      <c r="H33" s="16">
        <v>323</v>
      </c>
      <c r="I33" s="16">
        <v>1404</v>
      </c>
      <c r="J33" s="16">
        <v>33.4</v>
      </c>
      <c r="K33" s="20">
        <v>33.700000000000003</v>
      </c>
      <c r="L33" s="44">
        <v>33.4</v>
      </c>
      <c r="M33" s="20">
        <v>138.6</v>
      </c>
      <c r="N33" s="20">
        <v>68</v>
      </c>
      <c r="O33" s="17">
        <v>104.3</v>
      </c>
      <c r="P33" s="17">
        <v>112.3</v>
      </c>
      <c r="Q33" s="45">
        <v>117.6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19.59</v>
      </c>
      <c r="C37" s="96">
        <v>23.103999999999999</v>
      </c>
      <c r="D37" s="97">
        <v>24.838000000000001</v>
      </c>
      <c r="E37" s="9">
        <v>24.995000000000001</v>
      </c>
      <c r="F37" s="9">
        <v>27.420999999999999</v>
      </c>
      <c r="G37" s="219">
        <v>37.398000000000003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2800</v>
      </c>
      <c r="E39" s="8">
        <v>1800</v>
      </c>
      <c r="F39" s="8">
        <v>4000</v>
      </c>
      <c r="G39" s="8">
        <v>1500</v>
      </c>
      <c r="H39" s="8">
        <v>1600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1255</v>
      </c>
      <c r="E40" s="16">
        <v>987</v>
      </c>
      <c r="F40" s="16">
        <v>1314</v>
      </c>
      <c r="G40" s="16">
        <v>511</v>
      </c>
      <c r="H40" s="16">
        <v>566</v>
      </c>
      <c r="I40" s="16">
        <v>622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16.295999999999999</v>
      </c>
      <c r="C44" s="90">
        <v>22.652000000000001</v>
      </c>
      <c r="D44" s="9">
        <v>27.148</v>
      </c>
      <c r="E44" s="9">
        <v>28.553000000000001</v>
      </c>
      <c r="F44" s="9">
        <v>28.411000000000001</v>
      </c>
      <c r="G44" s="219" t="s">
        <v>139</v>
      </c>
      <c r="H44" s="220"/>
      <c r="I44" s="221"/>
      <c r="J44" s="26">
        <v>4.9320000000000004</v>
      </c>
      <c r="K44" s="9">
        <v>10.922000000000001</v>
      </c>
      <c r="L44" s="219">
        <v>20.637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350</v>
      </c>
      <c r="D46" s="8">
        <v>6000</v>
      </c>
      <c r="E46" s="8">
        <v>5000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15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352</v>
      </c>
      <c r="C47" s="39">
        <v>292</v>
      </c>
      <c r="D47" s="16">
        <v>2420</v>
      </c>
      <c r="E47" s="16">
        <v>2270</v>
      </c>
      <c r="F47" s="16">
        <v>496</v>
      </c>
      <c r="G47" s="16" t="s">
        <v>139</v>
      </c>
      <c r="H47" s="16" t="s">
        <v>139</v>
      </c>
      <c r="I47" s="47" t="s">
        <v>139</v>
      </c>
      <c r="J47" s="33">
        <v>58.9</v>
      </c>
      <c r="K47" s="43">
        <v>48.4</v>
      </c>
      <c r="L47" s="20">
        <v>43.5</v>
      </c>
      <c r="M47" s="16">
        <v>43.3</v>
      </c>
      <c r="N47" s="44">
        <v>43.1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16.202999999999999</v>
      </c>
      <c r="D51" s="220"/>
      <c r="E51" s="221"/>
      <c r="F51" s="222">
        <v>17.105</v>
      </c>
      <c r="G51" s="220"/>
      <c r="H51" s="223"/>
      <c r="I51" s="219">
        <v>7.0170000000000003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300</v>
      </c>
      <c r="E53" s="13" t="s">
        <v>139</v>
      </c>
      <c r="F53" s="8" t="s">
        <v>646</v>
      </c>
      <c r="G53" s="8">
        <v>250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112.1</v>
      </c>
      <c r="D54" s="106">
        <v>134.30000000000001</v>
      </c>
      <c r="E54" s="168" t="s">
        <v>139</v>
      </c>
      <c r="F54" s="17" t="s">
        <v>139</v>
      </c>
      <c r="G54" s="17">
        <v>115.7</v>
      </c>
      <c r="H54" s="85">
        <v>116.8</v>
      </c>
      <c r="I54" s="31">
        <v>43.1</v>
      </c>
      <c r="J54" s="54">
        <v>41.5</v>
      </c>
      <c r="K54" s="32">
        <v>41.1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workbookViewId="0">
      <selection activeCell="B54" sqref="B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42392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15.526</v>
      </c>
      <c r="E9" s="219">
        <v>19.367999999999999</v>
      </c>
      <c r="F9" s="220"/>
      <c r="G9" s="221"/>
      <c r="H9" s="7" t="s">
        <v>15</v>
      </c>
      <c r="I9" s="8" t="s">
        <v>15</v>
      </c>
      <c r="J9" s="9">
        <v>12.326000000000001</v>
      </c>
      <c r="K9" s="219">
        <v>18.286000000000001</v>
      </c>
      <c r="L9" s="220"/>
      <c r="M9" s="221"/>
      <c r="N9" s="7" t="s">
        <v>15</v>
      </c>
      <c r="O9" s="9">
        <v>16.012</v>
      </c>
      <c r="P9" s="219">
        <v>24.227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262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600</v>
      </c>
      <c r="F11" s="8">
        <v>700</v>
      </c>
      <c r="G11" s="13" t="s">
        <v>139</v>
      </c>
      <c r="H11" s="7" t="s">
        <v>15</v>
      </c>
      <c r="I11" s="8" t="s">
        <v>15</v>
      </c>
      <c r="J11" s="8">
        <v>100</v>
      </c>
      <c r="K11" s="8">
        <v>25</v>
      </c>
      <c r="L11" s="8">
        <v>280</v>
      </c>
      <c r="M11" s="13">
        <v>280</v>
      </c>
      <c r="N11" s="7" t="s">
        <v>15</v>
      </c>
      <c r="O11" s="8">
        <v>150</v>
      </c>
      <c r="P11" s="8">
        <v>50</v>
      </c>
      <c r="Q11" s="8">
        <v>250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258</v>
      </c>
      <c r="E12" s="18">
        <v>342</v>
      </c>
      <c r="F12" s="18">
        <v>358</v>
      </c>
      <c r="G12" s="19" t="s">
        <v>139</v>
      </c>
      <c r="H12" s="15" t="s">
        <v>34</v>
      </c>
      <c r="I12" s="16" t="s">
        <v>34</v>
      </c>
      <c r="J12" s="20">
        <v>104.6</v>
      </c>
      <c r="K12" s="18">
        <v>153.1</v>
      </c>
      <c r="L12" s="18">
        <v>162.6</v>
      </c>
      <c r="M12" s="19">
        <v>165.7</v>
      </c>
      <c r="N12" s="15" t="s">
        <v>34</v>
      </c>
      <c r="O12" s="20">
        <v>112.1</v>
      </c>
      <c r="P12" s="17">
        <v>71.900000000000006</v>
      </c>
      <c r="Q12" s="17">
        <v>133.5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266</v>
      </c>
    </row>
    <row r="16" spans="1:18" ht="11.25" customHeight="1" x14ac:dyDescent="0.15">
      <c r="A16" s="25" t="s">
        <v>48</v>
      </c>
      <c r="B16" s="8">
        <v>4.1870000000000003</v>
      </c>
      <c r="C16" s="9">
        <v>10.58</v>
      </c>
      <c r="D16" s="8" t="s">
        <v>15</v>
      </c>
      <c r="E16" s="9">
        <v>21.655000000000001</v>
      </c>
      <c r="F16" s="219">
        <v>24.481999999999999</v>
      </c>
      <c r="G16" s="220"/>
      <c r="H16" s="221"/>
      <c r="I16" s="26">
        <v>9.1349999999999998</v>
      </c>
      <c r="J16" s="9">
        <v>16.920999999999999</v>
      </c>
      <c r="K16" s="9">
        <v>19.62</v>
      </c>
      <c r="L16" s="227">
        <v>21.053000000000001</v>
      </c>
      <c r="M16" s="228"/>
      <c r="N16" s="229"/>
      <c r="O16" s="222">
        <v>16.463999999999999</v>
      </c>
      <c r="P16" s="223"/>
      <c r="Q16" s="27">
        <v>13.414999999999999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265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15</v>
      </c>
      <c r="D18" s="8" t="s">
        <v>15</v>
      </c>
      <c r="E18" s="8">
        <v>2000</v>
      </c>
      <c r="F18" s="8">
        <v>50</v>
      </c>
      <c r="G18" s="8">
        <v>50</v>
      </c>
      <c r="H18" s="13">
        <v>50</v>
      </c>
      <c r="I18" s="7">
        <v>20</v>
      </c>
      <c r="J18" s="8">
        <v>600</v>
      </c>
      <c r="K18" s="8">
        <v>1500</v>
      </c>
      <c r="L18" s="8">
        <v>15</v>
      </c>
      <c r="M18" s="8">
        <v>15</v>
      </c>
      <c r="N18" s="8">
        <v>15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35.799999999999997</v>
      </c>
      <c r="C19" s="20">
        <v>69.3</v>
      </c>
      <c r="D19" s="16" t="s">
        <v>139</v>
      </c>
      <c r="E19" s="17">
        <v>718</v>
      </c>
      <c r="F19" s="31">
        <v>41.4</v>
      </c>
      <c r="G19" s="31">
        <v>42.5</v>
      </c>
      <c r="H19" s="32">
        <v>41.7</v>
      </c>
      <c r="I19" s="33">
        <v>102.3</v>
      </c>
      <c r="J19" s="17">
        <v>243</v>
      </c>
      <c r="K19" s="17">
        <v>442</v>
      </c>
      <c r="L19" s="31">
        <v>40.200000000000003</v>
      </c>
      <c r="M19" s="31">
        <v>38.700000000000003</v>
      </c>
      <c r="N19" s="34">
        <v>37.5</v>
      </c>
      <c r="O19" s="84">
        <v>356</v>
      </c>
      <c r="P19" s="18">
        <v>361</v>
      </c>
      <c r="Q19" s="13">
        <v>141.9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7.1689999999999996</v>
      </c>
      <c r="C23" s="219">
        <v>10.134</v>
      </c>
      <c r="D23" s="220"/>
      <c r="E23" s="221"/>
      <c r="F23" s="26">
        <v>6.5439999999999996</v>
      </c>
      <c r="G23" s="9">
        <v>7.8949999999999996</v>
      </c>
      <c r="H23" s="219">
        <v>6.9290000000000003</v>
      </c>
      <c r="I23" s="220"/>
      <c r="J23" s="221"/>
      <c r="K23" s="7" t="s">
        <v>15</v>
      </c>
      <c r="L23" s="9">
        <v>30.815000000000001</v>
      </c>
      <c r="M23" s="9">
        <v>28.864000000000001</v>
      </c>
      <c r="N23" s="9">
        <v>34.902999999999999</v>
      </c>
      <c r="O23" s="219">
        <v>41.459000000000003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25</v>
      </c>
      <c r="C25" s="8">
        <v>20</v>
      </c>
      <c r="D25" s="8">
        <v>20</v>
      </c>
      <c r="E25" s="13">
        <v>20</v>
      </c>
      <c r="F25" s="7">
        <v>1400</v>
      </c>
      <c r="G25" s="8">
        <v>1000</v>
      </c>
      <c r="H25" s="8">
        <v>15</v>
      </c>
      <c r="I25" s="8">
        <v>15</v>
      </c>
      <c r="J25" s="37">
        <v>20</v>
      </c>
      <c r="K25" s="7" t="s">
        <v>15</v>
      </c>
      <c r="L25" s="8">
        <v>1000</v>
      </c>
      <c r="M25" s="8">
        <v>4000</v>
      </c>
      <c r="N25" s="8">
        <v>1800</v>
      </c>
      <c r="O25" s="8">
        <v>15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76.5</v>
      </c>
      <c r="C26" s="31">
        <v>49</v>
      </c>
      <c r="D26" s="31">
        <v>48.8</v>
      </c>
      <c r="E26" s="32">
        <v>47.6</v>
      </c>
      <c r="F26" s="38">
        <v>512</v>
      </c>
      <c r="G26" s="17">
        <v>277</v>
      </c>
      <c r="H26" s="31">
        <v>42.1</v>
      </c>
      <c r="I26" s="31">
        <v>41.7</v>
      </c>
      <c r="J26" s="34">
        <v>43.5</v>
      </c>
      <c r="K26" s="16" t="s">
        <v>34</v>
      </c>
      <c r="L26" s="39">
        <v>399</v>
      </c>
      <c r="M26" s="16">
        <v>2050</v>
      </c>
      <c r="N26" s="39">
        <v>710</v>
      </c>
      <c r="O26" s="31">
        <v>31.3</v>
      </c>
      <c r="P26" s="31">
        <v>30</v>
      </c>
      <c r="Q26" s="32">
        <v>29.5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15.116</v>
      </c>
      <c r="C30" s="9">
        <v>20.350000000000001</v>
      </c>
      <c r="D30" s="9">
        <v>23.850999999999999</v>
      </c>
      <c r="E30" s="219">
        <v>23.806999999999999</v>
      </c>
      <c r="F30" s="221"/>
      <c r="G30" s="26">
        <v>12.053000000000001</v>
      </c>
      <c r="H30" s="9">
        <v>14.162000000000001</v>
      </c>
      <c r="I30" s="9">
        <v>24.164999999999999</v>
      </c>
      <c r="J30" s="219">
        <v>29.771999999999998</v>
      </c>
      <c r="K30" s="220"/>
      <c r="L30" s="221"/>
      <c r="M30" s="26">
        <v>3.379</v>
      </c>
      <c r="N30" s="9">
        <v>4.3710000000000004</v>
      </c>
      <c r="O30" s="219">
        <v>7.226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20</v>
      </c>
      <c r="D32" s="8">
        <v>15</v>
      </c>
      <c r="E32" s="8">
        <v>5</v>
      </c>
      <c r="F32" s="37">
        <v>5</v>
      </c>
      <c r="G32" s="7">
        <v>12</v>
      </c>
      <c r="H32" s="8">
        <v>1100</v>
      </c>
      <c r="I32" s="8">
        <v>4800</v>
      </c>
      <c r="J32" s="8">
        <v>20</v>
      </c>
      <c r="K32" s="8">
        <v>20</v>
      </c>
      <c r="L32" s="13">
        <v>20</v>
      </c>
      <c r="M32" s="7">
        <v>100</v>
      </c>
      <c r="N32" s="8">
        <v>100</v>
      </c>
      <c r="O32" s="8">
        <v>180</v>
      </c>
      <c r="P32" s="8">
        <v>180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133.5</v>
      </c>
      <c r="C33" s="17">
        <v>111.2</v>
      </c>
      <c r="D33" s="20">
        <v>48.3</v>
      </c>
      <c r="E33" s="20">
        <v>38.700000000000003</v>
      </c>
      <c r="F33" s="43">
        <v>36.9</v>
      </c>
      <c r="G33" s="33">
        <v>72.8</v>
      </c>
      <c r="H33" s="16">
        <v>536</v>
      </c>
      <c r="I33" s="16">
        <v>2120</v>
      </c>
      <c r="J33" s="16">
        <v>43.1</v>
      </c>
      <c r="K33" s="20">
        <v>42.9</v>
      </c>
      <c r="L33" s="44">
        <v>42.4</v>
      </c>
      <c r="M33" s="20">
        <v>93.9</v>
      </c>
      <c r="N33" s="20">
        <v>79.3</v>
      </c>
      <c r="O33" s="17">
        <v>121.3</v>
      </c>
      <c r="P33" s="17">
        <v>121.4</v>
      </c>
      <c r="Q33" s="45">
        <v>123.9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19.143999999999998</v>
      </c>
      <c r="C37" s="96">
        <v>23.128</v>
      </c>
      <c r="D37" s="97">
        <v>24.645</v>
      </c>
      <c r="E37" s="9">
        <v>25.029</v>
      </c>
      <c r="F37" s="9">
        <v>27.4</v>
      </c>
      <c r="G37" s="219">
        <v>37.183999999999997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2500</v>
      </c>
      <c r="C39" s="8">
        <v>2500</v>
      </c>
      <c r="D39" s="8">
        <v>3000</v>
      </c>
      <c r="E39" s="8">
        <v>1900</v>
      </c>
      <c r="F39" s="8">
        <v>4000</v>
      </c>
      <c r="G39" s="8">
        <v>1800</v>
      </c>
      <c r="H39" s="8">
        <v>1900</v>
      </c>
      <c r="I39" s="8">
        <v>2500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1409</v>
      </c>
      <c r="C40" s="16">
        <v>1463</v>
      </c>
      <c r="D40" s="16">
        <v>1502</v>
      </c>
      <c r="E40" s="16">
        <v>1208</v>
      </c>
      <c r="F40" s="16">
        <v>1248</v>
      </c>
      <c r="G40" s="16">
        <v>709</v>
      </c>
      <c r="H40" s="16">
        <v>804</v>
      </c>
      <c r="I40" s="16">
        <v>940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16.478999999999999</v>
      </c>
      <c r="C44" s="90">
        <v>23.542000000000002</v>
      </c>
      <c r="D44" s="9">
        <v>26.140999999999998</v>
      </c>
      <c r="E44" s="9">
        <v>27.984999999999999</v>
      </c>
      <c r="F44" s="9">
        <v>28.446999999999999</v>
      </c>
      <c r="G44" s="219" t="s">
        <v>139</v>
      </c>
      <c r="H44" s="220"/>
      <c r="I44" s="221"/>
      <c r="J44" s="26">
        <v>5.3419999999999996</v>
      </c>
      <c r="K44" s="9">
        <v>10.669</v>
      </c>
      <c r="L44" s="219">
        <v>17.013000000000002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800</v>
      </c>
      <c r="C46" s="8">
        <v>1400</v>
      </c>
      <c r="D46" s="8">
        <v>8000</v>
      </c>
      <c r="E46" s="8">
        <v>8000</v>
      </c>
      <c r="F46" s="8">
        <v>1500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629</v>
      </c>
      <c r="C47" s="39">
        <v>847</v>
      </c>
      <c r="D47" s="16">
        <v>3050</v>
      </c>
      <c r="E47" s="16">
        <v>2850</v>
      </c>
      <c r="F47" s="16">
        <v>777</v>
      </c>
      <c r="G47" s="16" t="s">
        <v>139</v>
      </c>
      <c r="H47" s="16" t="s">
        <v>139</v>
      </c>
      <c r="I47" s="47" t="s">
        <v>139</v>
      </c>
      <c r="J47" s="33">
        <v>69.5</v>
      </c>
      <c r="K47" s="43">
        <v>56.9</v>
      </c>
      <c r="L47" s="20">
        <v>55.8</v>
      </c>
      <c r="M47" s="16">
        <v>55.8</v>
      </c>
      <c r="N47" s="44">
        <v>56.5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>
        <v>0</v>
      </c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13.865</v>
      </c>
      <c r="D51" s="220"/>
      <c r="E51" s="221"/>
      <c r="F51" s="222">
        <v>16.027000000000001</v>
      </c>
      <c r="G51" s="220"/>
      <c r="H51" s="223"/>
      <c r="I51" s="219">
        <v>6.1529999999999996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>
        <v>280</v>
      </c>
      <c r="G53" s="8">
        <v>300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165.7</v>
      </c>
      <c r="D54" s="52">
        <v>164.9</v>
      </c>
      <c r="E54" s="53" t="s">
        <v>139</v>
      </c>
      <c r="F54" s="17">
        <v>164.3</v>
      </c>
      <c r="G54" s="17">
        <v>163.69999999999999</v>
      </c>
      <c r="H54" s="85">
        <v>159.5</v>
      </c>
      <c r="I54" s="31">
        <v>47.1</v>
      </c>
      <c r="J54" s="54">
        <v>50.6</v>
      </c>
      <c r="K54" s="32">
        <v>50.1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652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42702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653</v>
      </c>
      <c r="B9" s="7" t="s">
        <v>15</v>
      </c>
      <c r="C9" s="8" t="s">
        <v>15</v>
      </c>
      <c r="D9" s="9">
        <v>15.984999999999999</v>
      </c>
      <c r="E9" s="219">
        <v>19.809999999999999</v>
      </c>
      <c r="F9" s="220"/>
      <c r="G9" s="221"/>
      <c r="H9" s="7" t="s">
        <v>15</v>
      </c>
      <c r="I9" s="8" t="s">
        <v>15</v>
      </c>
      <c r="J9" s="9">
        <v>12.728999999999999</v>
      </c>
      <c r="K9" s="219">
        <v>18.390999999999998</v>
      </c>
      <c r="L9" s="220"/>
      <c r="M9" s="221"/>
      <c r="N9" s="7" t="s">
        <v>654</v>
      </c>
      <c r="O9" s="9">
        <v>16.478999999999999</v>
      </c>
      <c r="P9" s="219">
        <v>24.620999999999999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655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500</v>
      </c>
      <c r="F11" s="8">
        <v>800</v>
      </c>
      <c r="G11" s="13" t="s">
        <v>656</v>
      </c>
      <c r="H11" s="7" t="s">
        <v>15</v>
      </c>
      <c r="I11" s="8" t="s">
        <v>15</v>
      </c>
      <c r="J11" s="8">
        <v>150</v>
      </c>
      <c r="K11" s="8">
        <v>250</v>
      </c>
      <c r="L11" s="8">
        <v>300</v>
      </c>
      <c r="M11" s="13">
        <v>300</v>
      </c>
      <c r="N11" s="7" t="s">
        <v>15</v>
      </c>
      <c r="O11" s="8">
        <v>150</v>
      </c>
      <c r="P11" s="8">
        <v>50</v>
      </c>
      <c r="Q11" s="8">
        <v>200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162.69999999999999</v>
      </c>
      <c r="E12" s="18">
        <v>217</v>
      </c>
      <c r="F12" s="18">
        <v>239</v>
      </c>
      <c r="G12" s="19" t="s">
        <v>656</v>
      </c>
      <c r="H12" s="15" t="s">
        <v>34</v>
      </c>
      <c r="I12" s="16" t="s">
        <v>34</v>
      </c>
      <c r="J12" s="20">
        <v>95.6</v>
      </c>
      <c r="K12" s="18">
        <v>143.30000000000001</v>
      </c>
      <c r="L12" s="18">
        <v>149.30000000000001</v>
      </c>
      <c r="M12" s="19">
        <v>149.30000000000001</v>
      </c>
      <c r="N12" s="15" t="s">
        <v>34</v>
      </c>
      <c r="O12" s="20">
        <v>89.3</v>
      </c>
      <c r="P12" s="17">
        <v>57.5</v>
      </c>
      <c r="Q12" s="17">
        <v>92.3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657</v>
      </c>
    </row>
    <row r="16" spans="1:18" ht="11.25" customHeight="1" x14ac:dyDescent="0.15">
      <c r="A16" s="25" t="s">
        <v>48</v>
      </c>
      <c r="B16" s="8">
        <v>3.2610000000000001</v>
      </c>
      <c r="C16" s="9">
        <v>10.536</v>
      </c>
      <c r="D16" s="8" t="s">
        <v>654</v>
      </c>
      <c r="E16" s="9">
        <v>21.963999999999999</v>
      </c>
      <c r="F16" s="219">
        <v>24.9</v>
      </c>
      <c r="G16" s="220"/>
      <c r="H16" s="221"/>
      <c r="I16" s="26">
        <v>5.75</v>
      </c>
      <c r="J16" s="9">
        <v>15.916</v>
      </c>
      <c r="K16" s="9">
        <v>19.859000000000002</v>
      </c>
      <c r="L16" s="227">
        <v>21.484999999999999</v>
      </c>
      <c r="M16" s="228"/>
      <c r="N16" s="229"/>
      <c r="O16" s="222">
        <v>18.254999999999999</v>
      </c>
      <c r="P16" s="223"/>
      <c r="Q16" s="27">
        <v>15.118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658</v>
      </c>
      <c r="Q17" s="12" t="s">
        <v>59</v>
      </c>
    </row>
    <row r="18" spans="1:18" ht="11.25" customHeight="1" x14ac:dyDescent="0.15">
      <c r="A18" s="6" t="s">
        <v>31</v>
      </c>
      <c r="B18" s="8">
        <v>60</v>
      </c>
      <c r="C18" s="8">
        <v>20</v>
      </c>
      <c r="D18" s="8" t="s">
        <v>15</v>
      </c>
      <c r="E18" s="8">
        <v>1600</v>
      </c>
      <c r="F18" s="8">
        <v>12</v>
      </c>
      <c r="G18" s="8">
        <v>12</v>
      </c>
      <c r="H18" s="13">
        <v>12</v>
      </c>
      <c r="I18" s="7">
        <v>20</v>
      </c>
      <c r="J18" s="8">
        <v>300</v>
      </c>
      <c r="K18" s="8">
        <v>1800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51.8</v>
      </c>
      <c r="C19" s="20">
        <v>61.8</v>
      </c>
      <c r="D19" s="16" t="s">
        <v>656</v>
      </c>
      <c r="E19" s="17">
        <v>443</v>
      </c>
      <c r="F19" s="31">
        <v>28.8</v>
      </c>
      <c r="G19" s="31">
        <v>28.7</v>
      </c>
      <c r="H19" s="32">
        <v>28.2</v>
      </c>
      <c r="I19" s="33">
        <v>67.5</v>
      </c>
      <c r="J19" s="17">
        <v>146.9</v>
      </c>
      <c r="K19" s="17">
        <v>378</v>
      </c>
      <c r="L19" s="31">
        <v>33.6</v>
      </c>
      <c r="M19" s="31">
        <v>33.4</v>
      </c>
      <c r="N19" s="34">
        <v>32.9</v>
      </c>
      <c r="O19" s="84">
        <v>266</v>
      </c>
      <c r="P19" s="18">
        <v>274</v>
      </c>
      <c r="Q19" s="13">
        <v>116.3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4.2350000000000003</v>
      </c>
      <c r="C23" s="219">
        <v>11.039</v>
      </c>
      <c r="D23" s="220"/>
      <c r="E23" s="221"/>
      <c r="F23" s="26">
        <v>6.1870000000000003</v>
      </c>
      <c r="G23" s="9">
        <v>7.7140000000000004</v>
      </c>
      <c r="H23" s="219">
        <v>7.2190000000000003</v>
      </c>
      <c r="I23" s="220"/>
      <c r="J23" s="221"/>
      <c r="K23" s="7" t="s">
        <v>15</v>
      </c>
      <c r="L23" s="9">
        <v>31.43</v>
      </c>
      <c r="M23" s="9">
        <v>28.966999999999999</v>
      </c>
      <c r="N23" s="9">
        <v>34.96</v>
      </c>
      <c r="O23" s="219">
        <v>41.86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659</v>
      </c>
      <c r="G24" s="11" t="s">
        <v>660</v>
      </c>
      <c r="H24" s="11" t="s">
        <v>661</v>
      </c>
      <c r="I24" s="11" t="s">
        <v>662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25</v>
      </c>
      <c r="C25" s="8">
        <v>20</v>
      </c>
      <c r="D25" s="8">
        <v>20</v>
      </c>
      <c r="E25" s="13">
        <v>25</v>
      </c>
      <c r="F25" s="7">
        <v>400</v>
      </c>
      <c r="G25" s="8">
        <v>1000</v>
      </c>
      <c r="H25" s="8">
        <v>15</v>
      </c>
      <c r="I25" s="8">
        <v>12</v>
      </c>
      <c r="J25" s="37">
        <v>12</v>
      </c>
      <c r="K25" s="7" t="s">
        <v>15</v>
      </c>
      <c r="L25" s="8" t="s">
        <v>280</v>
      </c>
      <c r="M25" s="8">
        <v>3000</v>
      </c>
      <c r="N25" s="8">
        <v>1400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45.8</v>
      </c>
      <c r="C26" s="31">
        <v>43.5</v>
      </c>
      <c r="D26" s="31">
        <v>44.3</v>
      </c>
      <c r="E26" s="32">
        <v>44.2</v>
      </c>
      <c r="F26" s="38">
        <v>132.4</v>
      </c>
      <c r="G26" s="17">
        <v>225</v>
      </c>
      <c r="H26" s="31">
        <v>34.700000000000003</v>
      </c>
      <c r="I26" s="31">
        <v>34.299999999999997</v>
      </c>
      <c r="J26" s="34">
        <v>34.1</v>
      </c>
      <c r="K26" s="16" t="s">
        <v>34</v>
      </c>
      <c r="L26" s="16" t="s">
        <v>34</v>
      </c>
      <c r="M26" s="16">
        <v>1304</v>
      </c>
      <c r="N26" s="39">
        <v>453</v>
      </c>
      <c r="O26" s="31">
        <v>33.799999999999997</v>
      </c>
      <c r="P26" s="31">
        <v>31.1</v>
      </c>
      <c r="Q26" s="32">
        <v>30.3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663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14.766</v>
      </c>
      <c r="C30" s="9">
        <v>19.998000000000001</v>
      </c>
      <c r="D30" s="9">
        <v>23.722000000000001</v>
      </c>
      <c r="E30" s="219">
        <v>24.355</v>
      </c>
      <c r="F30" s="221"/>
      <c r="G30" s="26">
        <v>11.992000000000001</v>
      </c>
      <c r="H30" s="9">
        <v>14.512</v>
      </c>
      <c r="I30" s="9">
        <v>24.757999999999999</v>
      </c>
      <c r="J30" s="219">
        <v>31.152000000000001</v>
      </c>
      <c r="K30" s="220"/>
      <c r="L30" s="221"/>
      <c r="M30" s="26">
        <v>1.1200000000000001</v>
      </c>
      <c r="N30" s="9">
        <v>4.7729999999999997</v>
      </c>
      <c r="O30" s="219">
        <v>8.1590000000000007</v>
      </c>
      <c r="P30" s="220"/>
      <c r="Q30" s="221"/>
      <c r="R30" s="22"/>
    </row>
    <row r="31" spans="1:18" ht="11.25" customHeight="1" x14ac:dyDescent="0.15">
      <c r="A31" s="41" t="s">
        <v>664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3500</v>
      </c>
      <c r="J32" s="8">
        <v>12</v>
      </c>
      <c r="K32" s="8">
        <v>15</v>
      </c>
      <c r="L32" s="13">
        <v>20</v>
      </c>
      <c r="M32" s="7">
        <v>200</v>
      </c>
      <c r="N32" s="8">
        <v>150</v>
      </c>
      <c r="O32" s="8">
        <v>180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109.3</v>
      </c>
      <c r="C33" s="17">
        <v>97.4</v>
      </c>
      <c r="D33" s="20">
        <v>43.4</v>
      </c>
      <c r="E33" s="20">
        <v>30.4</v>
      </c>
      <c r="F33" s="43">
        <v>30.7</v>
      </c>
      <c r="G33" s="33">
        <v>58.6</v>
      </c>
      <c r="H33" s="16">
        <v>279</v>
      </c>
      <c r="I33" s="16">
        <v>1247</v>
      </c>
      <c r="J33" s="16">
        <v>32.799999999999997</v>
      </c>
      <c r="K33" s="20">
        <v>34.6</v>
      </c>
      <c r="L33" s="44">
        <v>35.299999999999997</v>
      </c>
      <c r="M33" s="20">
        <v>118.5</v>
      </c>
      <c r="N33" s="20">
        <v>69.3</v>
      </c>
      <c r="O33" s="17">
        <v>95.2</v>
      </c>
      <c r="P33" s="17">
        <v>114.3</v>
      </c>
      <c r="Q33" s="45">
        <v>117.4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19.515999999999998</v>
      </c>
      <c r="C37" s="96">
        <v>23.131</v>
      </c>
      <c r="D37" s="97">
        <v>24.85</v>
      </c>
      <c r="E37" s="9">
        <v>25.013999999999999</v>
      </c>
      <c r="F37" s="9">
        <v>27.478000000000002</v>
      </c>
      <c r="G37" s="219">
        <v>37.468000000000004</v>
      </c>
      <c r="H37" s="220"/>
      <c r="I37" s="223"/>
      <c r="J37" s="219" t="s">
        <v>656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665</v>
      </c>
      <c r="C38" s="95" t="s">
        <v>666</v>
      </c>
      <c r="D38" s="11" t="s">
        <v>667</v>
      </c>
      <c r="E38" s="11" t="s">
        <v>668</v>
      </c>
      <c r="F38" s="11" t="s">
        <v>669</v>
      </c>
      <c r="G38" s="11" t="s">
        <v>670</v>
      </c>
      <c r="H38" s="11" t="s">
        <v>671</v>
      </c>
      <c r="I38" s="11" t="s">
        <v>672</v>
      </c>
      <c r="J38" s="11" t="s">
        <v>673</v>
      </c>
      <c r="K38" s="11" t="s">
        <v>674</v>
      </c>
      <c r="L38" s="12" t="s">
        <v>675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1700</v>
      </c>
      <c r="E39" s="8">
        <v>2200</v>
      </c>
      <c r="F39" s="8">
        <v>2500</v>
      </c>
      <c r="G39" s="8">
        <v>1600</v>
      </c>
      <c r="H39" s="8">
        <v>2200</v>
      </c>
      <c r="I39" s="8">
        <v>2200</v>
      </c>
      <c r="J39" s="8" t="s">
        <v>656</v>
      </c>
      <c r="K39" s="8" t="s">
        <v>656</v>
      </c>
      <c r="L39" s="13" t="s">
        <v>656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1155</v>
      </c>
      <c r="E40" s="16">
        <v>994</v>
      </c>
      <c r="F40" s="16">
        <v>1158</v>
      </c>
      <c r="G40" s="16">
        <v>437</v>
      </c>
      <c r="H40" s="16">
        <v>585</v>
      </c>
      <c r="I40" s="16">
        <v>618</v>
      </c>
      <c r="J40" s="20" t="s">
        <v>656</v>
      </c>
      <c r="K40" s="20" t="s">
        <v>656</v>
      </c>
      <c r="L40" s="43" t="s">
        <v>656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15.993</v>
      </c>
      <c r="C44" s="90">
        <v>22.564</v>
      </c>
      <c r="D44" s="9">
        <v>27.305</v>
      </c>
      <c r="E44" s="9">
        <v>28.454999999999998</v>
      </c>
      <c r="F44" s="9">
        <v>28.568000000000001</v>
      </c>
      <c r="G44" s="219" t="s">
        <v>656</v>
      </c>
      <c r="H44" s="220"/>
      <c r="I44" s="221"/>
      <c r="J44" s="26">
        <v>4.9050000000000002</v>
      </c>
      <c r="K44" s="9">
        <v>10.821999999999999</v>
      </c>
      <c r="L44" s="219">
        <v>20.542000000000002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676</v>
      </c>
      <c r="C45" s="11" t="s">
        <v>677</v>
      </c>
      <c r="D45" s="11" t="s">
        <v>678</v>
      </c>
      <c r="E45" s="11" t="s">
        <v>679</v>
      </c>
      <c r="F45" s="11" t="s">
        <v>680</v>
      </c>
      <c r="G45" s="11" t="s">
        <v>681</v>
      </c>
      <c r="H45" s="11" t="s">
        <v>682</v>
      </c>
      <c r="I45" s="28" t="s">
        <v>683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684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280</v>
      </c>
      <c r="C46" s="8">
        <v>300</v>
      </c>
      <c r="D46" s="8">
        <v>7000</v>
      </c>
      <c r="E46" s="8">
        <v>5000</v>
      </c>
      <c r="F46" s="8">
        <v>1000</v>
      </c>
      <c r="G46" s="8" t="s">
        <v>656</v>
      </c>
      <c r="H46" s="8" t="s">
        <v>656</v>
      </c>
      <c r="I46" s="37" t="s">
        <v>656</v>
      </c>
      <c r="J46" s="7">
        <v>12</v>
      </c>
      <c r="K46" s="86">
        <v>20</v>
      </c>
      <c r="L46" s="87">
        <v>12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288</v>
      </c>
      <c r="C47" s="39">
        <v>277</v>
      </c>
      <c r="D47" s="16">
        <v>2290</v>
      </c>
      <c r="E47" s="16">
        <v>2150</v>
      </c>
      <c r="F47" s="16">
        <v>479</v>
      </c>
      <c r="G47" s="16" t="s">
        <v>656</v>
      </c>
      <c r="H47" s="16" t="s">
        <v>656</v>
      </c>
      <c r="I47" s="47" t="s">
        <v>656</v>
      </c>
      <c r="J47" s="33">
        <v>57.9</v>
      </c>
      <c r="K47" s="43">
        <v>47.3</v>
      </c>
      <c r="L47" s="20">
        <v>43.3</v>
      </c>
      <c r="M47" s="16">
        <v>43.2</v>
      </c>
      <c r="N47" s="44">
        <v>42.9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15.986000000000001</v>
      </c>
      <c r="D51" s="220"/>
      <c r="E51" s="221"/>
      <c r="F51" s="222">
        <v>16.878</v>
      </c>
      <c r="G51" s="220"/>
      <c r="H51" s="223"/>
      <c r="I51" s="219">
        <v>6.92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320</v>
      </c>
      <c r="E53" s="13" t="s">
        <v>656</v>
      </c>
      <c r="F53" s="8" t="s">
        <v>656</v>
      </c>
      <c r="G53" s="8">
        <v>220</v>
      </c>
      <c r="H53" s="51">
        <v>220</v>
      </c>
      <c r="I53" s="8">
        <v>40</v>
      </c>
      <c r="J53" s="8">
        <v>40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656</v>
      </c>
      <c r="C54" s="17">
        <v>97.6</v>
      </c>
      <c r="D54" s="106">
        <v>154.80000000000001</v>
      </c>
      <c r="E54" s="168" t="s">
        <v>656</v>
      </c>
      <c r="F54" s="17" t="s">
        <v>656</v>
      </c>
      <c r="G54" s="17">
        <v>115.7</v>
      </c>
      <c r="H54" s="85">
        <v>115.6</v>
      </c>
      <c r="I54" s="31">
        <v>44.3</v>
      </c>
      <c r="J54" s="54">
        <v>43</v>
      </c>
      <c r="K54" s="32">
        <v>42.2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42709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16.094000000000001</v>
      </c>
      <c r="E9" s="219">
        <v>19.806000000000001</v>
      </c>
      <c r="F9" s="220"/>
      <c r="G9" s="221"/>
      <c r="H9" s="7" t="s">
        <v>15</v>
      </c>
      <c r="I9" s="8" t="s">
        <v>15</v>
      </c>
      <c r="J9" s="9">
        <v>12.752000000000001</v>
      </c>
      <c r="K9" s="219">
        <v>18.353999999999999</v>
      </c>
      <c r="L9" s="220"/>
      <c r="M9" s="221"/>
      <c r="N9" s="7" t="s">
        <v>488</v>
      </c>
      <c r="O9" s="9">
        <v>16.413</v>
      </c>
      <c r="P9" s="219">
        <v>24.507000000000001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600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250</v>
      </c>
      <c r="L11" s="8">
        <v>250</v>
      </c>
      <c r="M11" s="13">
        <v>300</v>
      </c>
      <c r="N11" s="7" t="s">
        <v>15</v>
      </c>
      <c r="O11" s="8">
        <v>150</v>
      </c>
      <c r="P11" s="8">
        <v>50</v>
      </c>
      <c r="Q11" s="8">
        <v>350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177.4</v>
      </c>
      <c r="E12" s="18">
        <v>229</v>
      </c>
      <c r="F12" s="18">
        <v>257</v>
      </c>
      <c r="G12" s="19" t="s">
        <v>139</v>
      </c>
      <c r="H12" s="15" t="s">
        <v>34</v>
      </c>
      <c r="I12" s="16" t="s">
        <v>34</v>
      </c>
      <c r="J12" s="20">
        <v>98.7</v>
      </c>
      <c r="K12" s="18">
        <v>124.5</v>
      </c>
      <c r="L12" s="18">
        <v>128.6</v>
      </c>
      <c r="M12" s="19">
        <v>130.69999999999999</v>
      </c>
      <c r="N12" s="15" t="s">
        <v>34</v>
      </c>
      <c r="O12" s="20">
        <v>95.9</v>
      </c>
      <c r="P12" s="17">
        <v>61.6</v>
      </c>
      <c r="Q12" s="17">
        <v>133.69999999999999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3.367</v>
      </c>
      <c r="C16" s="9">
        <v>10.497</v>
      </c>
      <c r="D16" s="8" t="s">
        <v>488</v>
      </c>
      <c r="E16" s="9">
        <v>22.125</v>
      </c>
      <c r="F16" s="219">
        <v>24.9</v>
      </c>
      <c r="G16" s="220"/>
      <c r="H16" s="221"/>
      <c r="I16" s="26">
        <v>6.3239999999999998</v>
      </c>
      <c r="J16" s="9">
        <v>15.997</v>
      </c>
      <c r="K16" s="9">
        <v>19.911999999999999</v>
      </c>
      <c r="L16" s="227">
        <v>21.478000000000002</v>
      </c>
      <c r="M16" s="228"/>
      <c r="N16" s="229"/>
      <c r="O16" s="222">
        <v>18.419</v>
      </c>
      <c r="P16" s="223"/>
      <c r="Q16" s="27">
        <v>15.234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15</v>
      </c>
      <c r="C18" s="8">
        <v>30</v>
      </c>
      <c r="D18" s="8" t="s">
        <v>15</v>
      </c>
      <c r="E18" s="8">
        <v>2000</v>
      </c>
      <c r="F18" s="8">
        <v>15</v>
      </c>
      <c r="G18" s="8">
        <v>15</v>
      </c>
      <c r="H18" s="13">
        <v>15</v>
      </c>
      <c r="I18" s="7">
        <v>30</v>
      </c>
      <c r="J18" s="8">
        <v>400</v>
      </c>
      <c r="K18" s="8">
        <v>1600</v>
      </c>
      <c r="L18" s="8">
        <v>12</v>
      </c>
      <c r="M18" s="8">
        <v>12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38.9</v>
      </c>
      <c r="C19" s="20">
        <v>68.400000000000006</v>
      </c>
      <c r="D19" s="16" t="s">
        <v>139</v>
      </c>
      <c r="E19" s="17">
        <v>557</v>
      </c>
      <c r="F19" s="31">
        <v>34.299999999999997</v>
      </c>
      <c r="G19" s="31">
        <v>33.299999999999997</v>
      </c>
      <c r="H19" s="32">
        <v>32.9</v>
      </c>
      <c r="I19" s="33">
        <v>61.4</v>
      </c>
      <c r="J19" s="17">
        <v>177.4</v>
      </c>
      <c r="K19" s="17">
        <v>380</v>
      </c>
      <c r="L19" s="31">
        <v>35.4</v>
      </c>
      <c r="M19" s="31">
        <v>35.700000000000003</v>
      </c>
      <c r="N19" s="34">
        <v>33.200000000000003</v>
      </c>
      <c r="O19" s="84">
        <v>256</v>
      </c>
      <c r="P19" s="18">
        <v>268</v>
      </c>
      <c r="Q19" s="13">
        <v>118.7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7.2270000000000003</v>
      </c>
      <c r="C23" s="219">
        <v>11.093999999999999</v>
      </c>
      <c r="D23" s="220"/>
      <c r="E23" s="221"/>
      <c r="F23" s="26">
        <v>6.3019999999999996</v>
      </c>
      <c r="G23" s="9">
        <v>7.6980000000000004</v>
      </c>
      <c r="H23" s="219">
        <v>7.4219999999999997</v>
      </c>
      <c r="I23" s="220"/>
      <c r="J23" s="221"/>
      <c r="K23" s="7" t="s">
        <v>15</v>
      </c>
      <c r="L23" s="9">
        <v>31.425000000000001</v>
      </c>
      <c r="M23" s="9">
        <v>28.986999999999998</v>
      </c>
      <c r="N23" s="9">
        <v>34.79</v>
      </c>
      <c r="O23" s="219">
        <v>41.838999999999999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20</v>
      </c>
      <c r="C25" s="8">
        <v>20</v>
      </c>
      <c r="D25" s="8">
        <v>20</v>
      </c>
      <c r="E25" s="13">
        <v>25</v>
      </c>
      <c r="F25" s="7">
        <v>1200</v>
      </c>
      <c r="G25" s="8">
        <v>800</v>
      </c>
      <c r="H25" s="8">
        <v>12</v>
      </c>
      <c r="I25" s="8">
        <v>12</v>
      </c>
      <c r="J25" s="37">
        <v>12</v>
      </c>
      <c r="K25" s="7" t="s">
        <v>15</v>
      </c>
      <c r="L25" s="8" t="s">
        <v>280</v>
      </c>
      <c r="M25" s="8">
        <v>2800</v>
      </c>
      <c r="N25" s="8">
        <v>1400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51.1</v>
      </c>
      <c r="C26" s="31">
        <v>44.9</v>
      </c>
      <c r="D26" s="31">
        <v>43.7</v>
      </c>
      <c r="E26" s="32">
        <v>43.1</v>
      </c>
      <c r="F26" s="38">
        <v>316</v>
      </c>
      <c r="G26" s="17">
        <v>194.9</v>
      </c>
      <c r="H26" s="31">
        <v>33.6</v>
      </c>
      <c r="I26" s="31">
        <v>32.299999999999997</v>
      </c>
      <c r="J26" s="34">
        <v>32.700000000000003</v>
      </c>
      <c r="K26" s="16" t="s">
        <v>34</v>
      </c>
      <c r="L26" s="16" t="s">
        <v>34</v>
      </c>
      <c r="M26" s="16">
        <v>1196</v>
      </c>
      <c r="N26" s="39">
        <v>481</v>
      </c>
      <c r="O26" s="31">
        <v>31.4</v>
      </c>
      <c r="P26" s="31">
        <v>30.3</v>
      </c>
      <c r="Q26" s="32">
        <v>29.4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14.817</v>
      </c>
      <c r="C30" s="9">
        <v>19.905999999999999</v>
      </c>
      <c r="D30" s="9">
        <v>23.684000000000001</v>
      </c>
      <c r="E30" s="219">
        <v>24.401</v>
      </c>
      <c r="F30" s="221"/>
      <c r="G30" s="26">
        <v>11.906000000000001</v>
      </c>
      <c r="H30" s="9">
        <v>14.473000000000001</v>
      </c>
      <c r="I30" s="9">
        <v>24.875</v>
      </c>
      <c r="J30" s="219">
        <v>31.148</v>
      </c>
      <c r="K30" s="220"/>
      <c r="L30" s="221"/>
      <c r="M30" s="26">
        <v>0.83499999999999996</v>
      </c>
      <c r="N30" s="9">
        <v>4.5229999999999997</v>
      </c>
      <c r="O30" s="219">
        <v>8.2210000000000001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15</v>
      </c>
      <c r="E32" s="8">
        <v>8</v>
      </c>
      <c r="F32" s="37">
        <v>10</v>
      </c>
      <c r="G32" s="7">
        <v>15</v>
      </c>
      <c r="H32" s="8">
        <v>1000</v>
      </c>
      <c r="I32" s="8">
        <v>4000</v>
      </c>
      <c r="J32" s="8">
        <v>15</v>
      </c>
      <c r="K32" s="8">
        <v>15</v>
      </c>
      <c r="L32" s="13">
        <v>20</v>
      </c>
      <c r="M32" s="7">
        <v>500</v>
      </c>
      <c r="N32" s="8">
        <v>150</v>
      </c>
      <c r="O32" s="8">
        <v>200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111</v>
      </c>
      <c r="C33" s="17">
        <v>95.3</v>
      </c>
      <c r="D33" s="20">
        <v>44</v>
      </c>
      <c r="E33" s="20">
        <v>27.6</v>
      </c>
      <c r="F33" s="43">
        <v>29.4</v>
      </c>
      <c r="G33" s="33">
        <v>60.4</v>
      </c>
      <c r="H33" s="16">
        <v>326</v>
      </c>
      <c r="I33" s="16">
        <v>1633</v>
      </c>
      <c r="J33" s="16">
        <v>35.200000000000003</v>
      </c>
      <c r="K33" s="20">
        <v>35.5</v>
      </c>
      <c r="L33" s="44">
        <v>36.1</v>
      </c>
      <c r="M33" s="20">
        <v>151.6</v>
      </c>
      <c r="N33" s="20">
        <v>67.400000000000006</v>
      </c>
      <c r="O33" s="17">
        <v>102.2</v>
      </c>
      <c r="P33" s="17">
        <v>108.4</v>
      </c>
      <c r="Q33" s="45">
        <v>115.8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19.63</v>
      </c>
      <c r="C37" s="96">
        <v>23.143999999999998</v>
      </c>
      <c r="D37" s="97">
        <v>24.812000000000001</v>
      </c>
      <c r="E37" s="9">
        <v>24.893999999999998</v>
      </c>
      <c r="F37" s="9">
        <v>25.408999999999999</v>
      </c>
      <c r="G37" s="219">
        <v>37.402999999999999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308</v>
      </c>
      <c r="C38" s="95" t="s">
        <v>309</v>
      </c>
      <c r="D38" s="11" t="s">
        <v>310</v>
      </c>
      <c r="E38" s="11" t="s">
        <v>311</v>
      </c>
      <c r="F38" s="11" t="s">
        <v>312</v>
      </c>
      <c r="G38" s="11" t="s">
        <v>313</v>
      </c>
      <c r="H38" s="11" t="s">
        <v>314</v>
      </c>
      <c r="I38" s="11" t="s">
        <v>315</v>
      </c>
      <c r="J38" s="11" t="s">
        <v>316</v>
      </c>
      <c r="K38" s="11" t="s">
        <v>317</v>
      </c>
      <c r="L38" s="12" t="s">
        <v>318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2000</v>
      </c>
      <c r="F39" s="8">
        <v>4500</v>
      </c>
      <c r="G39" s="8">
        <v>1600</v>
      </c>
      <c r="H39" s="8">
        <v>1900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1388</v>
      </c>
      <c r="E40" s="16">
        <v>1011</v>
      </c>
      <c r="F40" s="16">
        <v>1444</v>
      </c>
      <c r="G40" s="16">
        <v>476</v>
      </c>
      <c r="H40" s="16">
        <v>602</v>
      </c>
      <c r="I40" s="16">
        <v>635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16.254999999999999</v>
      </c>
      <c r="C44" s="90">
        <v>22.55</v>
      </c>
      <c r="D44" s="9">
        <v>27.497</v>
      </c>
      <c r="E44" s="9">
        <v>28.692</v>
      </c>
      <c r="F44" s="9">
        <v>24.283000000000001</v>
      </c>
      <c r="G44" s="219" t="s">
        <v>139</v>
      </c>
      <c r="H44" s="220"/>
      <c r="I44" s="221"/>
      <c r="J44" s="26">
        <v>4.7309999999999999</v>
      </c>
      <c r="K44" s="9">
        <v>10.787000000000001</v>
      </c>
      <c r="L44" s="219">
        <v>20.530999999999999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320</v>
      </c>
      <c r="C45" s="11" t="s">
        <v>321</v>
      </c>
      <c r="D45" s="11" t="s">
        <v>322</v>
      </c>
      <c r="E45" s="11" t="s">
        <v>323</v>
      </c>
      <c r="F45" s="11" t="s">
        <v>324</v>
      </c>
      <c r="G45" s="11" t="s">
        <v>325</v>
      </c>
      <c r="H45" s="11" t="s">
        <v>326</v>
      </c>
      <c r="I45" s="28" t="s">
        <v>327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300</v>
      </c>
      <c r="D46" s="8">
        <v>7000</v>
      </c>
      <c r="E46" s="8">
        <v>6000</v>
      </c>
      <c r="F46" s="8">
        <v>1200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315</v>
      </c>
      <c r="C47" s="39">
        <v>291</v>
      </c>
      <c r="D47" s="16">
        <v>2430</v>
      </c>
      <c r="E47" s="16">
        <v>2380</v>
      </c>
      <c r="F47" s="16">
        <v>526</v>
      </c>
      <c r="G47" s="16" t="s">
        <v>139</v>
      </c>
      <c r="H47" s="16" t="s">
        <v>139</v>
      </c>
      <c r="I47" s="47" t="s">
        <v>139</v>
      </c>
      <c r="J47" s="33">
        <v>58.1</v>
      </c>
      <c r="K47" s="43">
        <v>48.9</v>
      </c>
      <c r="L47" s="20">
        <v>40.299999999999997</v>
      </c>
      <c r="M47" s="16">
        <v>41.6</v>
      </c>
      <c r="N47" s="44">
        <v>41.7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16.103000000000002</v>
      </c>
      <c r="D51" s="220"/>
      <c r="E51" s="221"/>
      <c r="F51" s="222">
        <v>16.632999999999999</v>
      </c>
      <c r="G51" s="220"/>
      <c r="H51" s="223"/>
      <c r="I51" s="219">
        <v>6.8230000000000004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350</v>
      </c>
      <c r="E53" s="13" t="s">
        <v>139</v>
      </c>
      <c r="F53" s="8" t="s">
        <v>139</v>
      </c>
      <c r="G53" s="8">
        <v>250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95.9</v>
      </c>
      <c r="D54" s="106">
        <v>148.5</v>
      </c>
      <c r="E54" s="168" t="s">
        <v>139</v>
      </c>
      <c r="F54" s="17" t="s">
        <v>139</v>
      </c>
      <c r="G54" s="17">
        <v>120.4</v>
      </c>
      <c r="H54" s="85">
        <v>122.7</v>
      </c>
      <c r="I54" s="31">
        <v>42.9</v>
      </c>
      <c r="J54" s="54">
        <v>43.2</v>
      </c>
      <c r="K54" s="32">
        <v>40.700000000000003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E8" sqref="E8:G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42716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16.12</v>
      </c>
      <c r="E9" s="219">
        <v>20.082000000000001</v>
      </c>
      <c r="F9" s="220"/>
      <c r="G9" s="221"/>
      <c r="H9" s="7" t="s">
        <v>15</v>
      </c>
      <c r="I9" s="8" t="s">
        <v>15</v>
      </c>
      <c r="J9" s="9">
        <v>13.002000000000001</v>
      </c>
      <c r="K9" s="219">
        <v>18.454999999999998</v>
      </c>
      <c r="L9" s="220"/>
      <c r="M9" s="221"/>
      <c r="N9" s="7" t="s">
        <v>488</v>
      </c>
      <c r="O9" s="9">
        <v>16.53</v>
      </c>
      <c r="P9" s="219">
        <v>24.74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500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130</v>
      </c>
      <c r="K11" s="8">
        <v>300</v>
      </c>
      <c r="L11" s="8">
        <v>300</v>
      </c>
      <c r="M11" s="13">
        <v>300</v>
      </c>
      <c r="N11" s="7" t="s">
        <v>15</v>
      </c>
      <c r="O11" s="8">
        <v>150</v>
      </c>
      <c r="P11" s="8">
        <v>50</v>
      </c>
      <c r="Q11" s="8">
        <v>300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152.30000000000001</v>
      </c>
      <c r="E12" s="18">
        <v>207</v>
      </c>
      <c r="F12" s="18">
        <v>272</v>
      </c>
      <c r="G12" s="19" t="s">
        <v>139</v>
      </c>
      <c r="H12" s="15" t="s">
        <v>34</v>
      </c>
      <c r="I12" s="16" t="s">
        <v>34</v>
      </c>
      <c r="J12" s="20">
        <v>76.3</v>
      </c>
      <c r="K12" s="18">
        <v>118.8</v>
      </c>
      <c r="L12" s="18">
        <v>121.3</v>
      </c>
      <c r="M12" s="19">
        <v>121.9</v>
      </c>
      <c r="N12" s="15" t="s">
        <v>34</v>
      </c>
      <c r="O12" s="20">
        <v>88.2</v>
      </c>
      <c r="P12" s="17">
        <v>59.4</v>
      </c>
      <c r="Q12" s="17">
        <v>102.3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3.8109999999999999</v>
      </c>
      <c r="C16" s="9">
        <v>10.108000000000001</v>
      </c>
      <c r="D16" s="8" t="s">
        <v>488</v>
      </c>
      <c r="E16" s="9">
        <v>22.21</v>
      </c>
      <c r="F16" s="219">
        <v>25.513999999999999</v>
      </c>
      <c r="G16" s="220"/>
      <c r="H16" s="221"/>
      <c r="I16" s="26">
        <v>7.1550000000000002</v>
      </c>
      <c r="J16" s="9">
        <v>16.084</v>
      </c>
      <c r="K16" s="9">
        <v>19.95</v>
      </c>
      <c r="L16" s="227">
        <v>21.654</v>
      </c>
      <c r="M16" s="228"/>
      <c r="N16" s="229"/>
      <c r="O16" s="222">
        <v>18.952999999999999</v>
      </c>
      <c r="P16" s="223"/>
      <c r="Q16" s="27">
        <v>16.013999999999999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60</v>
      </c>
      <c r="C18" s="8">
        <v>30</v>
      </c>
      <c r="D18" s="8" t="s">
        <v>15</v>
      </c>
      <c r="E18" s="8">
        <v>2200</v>
      </c>
      <c r="F18" s="8">
        <v>15</v>
      </c>
      <c r="G18" s="8">
        <v>20</v>
      </c>
      <c r="H18" s="13">
        <v>20</v>
      </c>
      <c r="I18" s="7">
        <v>15</v>
      </c>
      <c r="J18" s="8">
        <v>280</v>
      </c>
      <c r="K18" s="8">
        <v>2000</v>
      </c>
      <c r="L18" s="8">
        <v>12</v>
      </c>
      <c r="M18" s="8">
        <v>15</v>
      </c>
      <c r="N18" s="8">
        <v>20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49.8</v>
      </c>
      <c r="C19" s="20">
        <v>56.3</v>
      </c>
      <c r="D19" s="16" t="s">
        <v>139</v>
      </c>
      <c r="E19" s="17">
        <v>409</v>
      </c>
      <c r="F19" s="31">
        <v>27.9</v>
      </c>
      <c r="G19" s="31">
        <v>28.7</v>
      </c>
      <c r="H19" s="32">
        <v>28.6</v>
      </c>
      <c r="I19" s="33">
        <v>76.3</v>
      </c>
      <c r="J19" s="17">
        <v>120.8</v>
      </c>
      <c r="K19" s="17">
        <v>326</v>
      </c>
      <c r="L19" s="31">
        <v>31.8</v>
      </c>
      <c r="M19" s="31">
        <v>32.799999999999997</v>
      </c>
      <c r="N19" s="34">
        <v>36.5</v>
      </c>
      <c r="O19" s="84">
        <v>263</v>
      </c>
      <c r="P19" s="18">
        <v>274</v>
      </c>
      <c r="Q19" s="13">
        <v>115.8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8.3970000000000002</v>
      </c>
      <c r="C23" s="219">
        <v>11.355</v>
      </c>
      <c r="D23" s="220"/>
      <c r="E23" s="221"/>
      <c r="F23" s="26">
        <v>6.548</v>
      </c>
      <c r="G23" s="9">
        <v>7.7080000000000002</v>
      </c>
      <c r="H23" s="219">
        <v>7.3840000000000003</v>
      </c>
      <c r="I23" s="220"/>
      <c r="J23" s="221"/>
      <c r="K23" s="7" t="s">
        <v>15</v>
      </c>
      <c r="L23" s="9">
        <v>31.43</v>
      </c>
      <c r="M23" s="9">
        <v>28.913</v>
      </c>
      <c r="N23" s="9">
        <v>34.927999999999997</v>
      </c>
      <c r="O23" s="219">
        <v>42.058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30</v>
      </c>
      <c r="F25" s="7">
        <v>1000</v>
      </c>
      <c r="G25" s="8">
        <v>1000</v>
      </c>
      <c r="H25" s="8">
        <v>20</v>
      </c>
      <c r="I25" s="8">
        <v>20</v>
      </c>
      <c r="J25" s="37">
        <v>20</v>
      </c>
      <c r="K25" s="7" t="s">
        <v>15</v>
      </c>
      <c r="L25" s="8" t="s">
        <v>280</v>
      </c>
      <c r="M25" s="8">
        <v>3000</v>
      </c>
      <c r="N25" s="8">
        <v>1600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50.5</v>
      </c>
      <c r="C26" s="31">
        <v>42.5</v>
      </c>
      <c r="D26" s="31">
        <v>42.8</v>
      </c>
      <c r="E26" s="32">
        <v>43.3</v>
      </c>
      <c r="F26" s="38">
        <v>216</v>
      </c>
      <c r="G26" s="17">
        <v>212</v>
      </c>
      <c r="H26" s="31">
        <v>33.9</v>
      </c>
      <c r="I26" s="31">
        <v>33.6</v>
      </c>
      <c r="J26" s="34">
        <v>33.799999999999997</v>
      </c>
      <c r="K26" s="16" t="s">
        <v>34</v>
      </c>
      <c r="L26" s="16" t="s">
        <v>34</v>
      </c>
      <c r="M26" s="16">
        <v>1464</v>
      </c>
      <c r="N26" s="39">
        <v>530</v>
      </c>
      <c r="O26" s="31">
        <v>32.799999999999997</v>
      </c>
      <c r="P26" s="31">
        <v>29.8</v>
      </c>
      <c r="Q26" s="32">
        <v>28.9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14.757999999999999</v>
      </c>
      <c r="C30" s="9">
        <v>19.940000000000001</v>
      </c>
      <c r="D30" s="9">
        <v>23.779</v>
      </c>
      <c r="E30" s="219">
        <v>24.512</v>
      </c>
      <c r="F30" s="221"/>
      <c r="G30" s="26">
        <v>12.016</v>
      </c>
      <c r="H30" s="9">
        <v>14.471</v>
      </c>
      <c r="I30" s="9">
        <v>24.797999999999998</v>
      </c>
      <c r="J30" s="219">
        <v>31.564</v>
      </c>
      <c r="K30" s="220"/>
      <c r="L30" s="221"/>
      <c r="M30" s="26">
        <v>3.7610000000000001</v>
      </c>
      <c r="N30" s="9">
        <v>5.6580000000000004</v>
      </c>
      <c r="O30" s="219">
        <v>8.4220000000000006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15</v>
      </c>
      <c r="E32" s="8">
        <v>8</v>
      </c>
      <c r="F32" s="37">
        <v>10</v>
      </c>
      <c r="G32" s="7">
        <v>10</v>
      </c>
      <c r="H32" s="8">
        <v>1000</v>
      </c>
      <c r="I32" s="8">
        <v>5000</v>
      </c>
      <c r="J32" s="8">
        <v>12</v>
      </c>
      <c r="K32" s="8">
        <v>15</v>
      </c>
      <c r="L32" s="13">
        <v>20</v>
      </c>
      <c r="M32" s="7">
        <v>400</v>
      </c>
      <c r="N32" s="8">
        <v>150</v>
      </c>
      <c r="O32" s="8">
        <v>250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101.5</v>
      </c>
      <c r="C33" s="17">
        <v>95.2</v>
      </c>
      <c r="D33" s="20">
        <v>40.6</v>
      </c>
      <c r="E33" s="20">
        <v>28.8</v>
      </c>
      <c r="F33" s="43">
        <v>30.1</v>
      </c>
      <c r="G33" s="33">
        <v>60.4</v>
      </c>
      <c r="H33" s="16">
        <v>358</v>
      </c>
      <c r="I33" s="16">
        <v>1389</v>
      </c>
      <c r="J33" s="16">
        <v>33.9</v>
      </c>
      <c r="K33" s="20">
        <v>37.200000000000003</v>
      </c>
      <c r="L33" s="44">
        <v>37.6</v>
      </c>
      <c r="M33" s="20">
        <v>135.9</v>
      </c>
      <c r="N33" s="20">
        <v>66.7</v>
      </c>
      <c r="O33" s="17">
        <v>108</v>
      </c>
      <c r="P33" s="17">
        <v>110.3</v>
      </c>
      <c r="Q33" s="45">
        <v>112.6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19.481000000000002</v>
      </c>
      <c r="C37" s="96">
        <v>23.113</v>
      </c>
      <c r="D37" s="97">
        <v>24.864000000000001</v>
      </c>
      <c r="E37" s="9">
        <v>25.033000000000001</v>
      </c>
      <c r="F37" s="9">
        <v>27.492000000000001</v>
      </c>
      <c r="G37" s="219">
        <v>37.435000000000002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308</v>
      </c>
      <c r="C38" s="95" t="s">
        <v>309</v>
      </c>
      <c r="D38" s="11" t="s">
        <v>310</v>
      </c>
      <c r="E38" s="11" t="s">
        <v>311</v>
      </c>
      <c r="F38" s="11" t="s">
        <v>312</v>
      </c>
      <c r="G38" s="11" t="s">
        <v>313</v>
      </c>
      <c r="H38" s="11" t="s">
        <v>314</v>
      </c>
      <c r="I38" s="11" t="s">
        <v>315</v>
      </c>
      <c r="J38" s="11" t="s">
        <v>316</v>
      </c>
      <c r="K38" s="11" t="s">
        <v>317</v>
      </c>
      <c r="L38" s="12" t="s">
        <v>318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3500</v>
      </c>
      <c r="E39" s="8">
        <v>1600</v>
      </c>
      <c r="F39" s="8">
        <v>3000</v>
      </c>
      <c r="G39" s="8">
        <v>1600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1164</v>
      </c>
      <c r="E40" s="16">
        <v>854</v>
      </c>
      <c r="F40" s="16">
        <v>1135</v>
      </c>
      <c r="G40" s="16">
        <v>443</v>
      </c>
      <c r="H40" s="16">
        <v>483</v>
      </c>
      <c r="I40" s="16">
        <v>585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16.341000000000001</v>
      </c>
      <c r="C44" s="90">
        <v>22.681000000000001</v>
      </c>
      <c r="D44" s="9">
        <v>27.222000000000001</v>
      </c>
      <c r="E44" s="9">
        <v>28.504999999999999</v>
      </c>
      <c r="F44" s="9">
        <v>28.515000000000001</v>
      </c>
      <c r="G44" s="219" t="s">
        <v>139</v>
      </c>
      <c r="H44" s="220"/>
      <c r="I44" s="221"/>
      <c r="J44" s="26">
        <v>5.0170000000000003</v>
      </c>
      <c r="K44" s="9">
        <v>11.013</v>
      </c>
      <c r="L44" s="219">
        <v>20.712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320</v>
      </c>
      <c r="C45" s="11" t="s">
        <v>321</v>
      </c>
      <c r="D45" s="11" t="s">
        <v>322</v>
      </c>
      <c r="E45" s="11" t="s">
        <v>323</v>
      </c>
      <c r="F45" s="11" t="s">
        <v>324</v>
      </c>
      <c r="G45" s="11" t="s">
        <v>325</v>
      </c>
      <c r="H45" s="11" t="s">
        <v>326</v>
      </c>
      <c r="I45" s="28" t="s">
        <v>327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400</v>
      </c>
      <c r="C46" s="8">
        <v>350</v>
      </c>
      <c r="D46" s="8">
        <v>6000</v>
      </c>
      <c r="E46" s="8">
        <v>5000</v>
      </c>
      <c r="F46" s="8">
        <v>900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15</v>
      </c>
      <c r="L46" s="87">
        <v>20</v>
      </c>
      <c r="M46" s="89">
        <v>15</v>
      </c>
      <c r="N46" s="88">
        <v>10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296</v>
      </c>
      <c r="C47" s="39">
        <v>261</v>
      </c>
      <c r="D47" s="16">
        <v>2290</v>
      </c>
      <c r="E47" s="16">
        <v>2140</v>
      </c>
      <c r="F47" s="16">
        <v>437</v>
      </c>
      <c r="G47" s="16" t="s">
        <v>139</v>
      </c>
      <c r="H47" s="16" t="s">
        <v>139</v>
      </c>
      <c r="I47" s="47" t="s">
        <v>139</v>
      </c>
      <c r="J47" s="33">
        <v>61.2</v>
      </c>
      <c r="K47" s="43">
        <v>47.1</v>
      </c>
      <c r="L47" s="20">
        <v>43.7</v>
      </c>
      <c r="M47" s="16">
        <v>43.5</v>
      </c>
      <c r="N47" s="44">
        <v>43.4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16.425000000000001</v>
      </c>
      <c r="D51" s="220"/>
      <c r="E51" s="221"/>
      <c r="F51" s="222">
        <v>17.128</v>
      </c>
      <c r="G51" s="220"/>
      <c r="H51" s="223"/>
      <c r="I51" s="219">
        <v>7.077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350</v>
      </c>
      <c r="E53" s="13" t="s">
        <v>139</v>
      </c>
      <c r="F53" s="8" t="s">
        <v>139</v>
      </c>
      <c r="G53" s="8">
        <v>280</v>
      </c>
      <c r="H53" s="51">
        <v>250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111.5</v>
      </c>
      <c r="D54" s="106">
        <v>155.9</v>
      </c>
      <c r="E54" s="168" t="s">
        <v>139</v>
      </c>
      <c r="F54" s="17" t="s">
        <v>139</v>
      </c>
      <c r="G54" s="17">
        <v>103.6</v>
      </c>
      <c r="H54" s="85">
        <v>104.4</v>
      </c>
      <c r="I54" s="31">
        <v>43.1</v>
      </c>
      <c r="J54" s="54">
        <v>42.1</v>
      </c>
      <c r="K54" s="32">
        <v>41.3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42723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16.260999999999999</v>
      </c>
      <c r="E9" s="219">
        <v>19.984999999999999</v>
      </c>
      <c r="F9" s="220"/>
      <c r="G9" s="221"/>
      <c r="H9" s="7" t="s">
        <v>15</v>
      </c>
      <c r="I9" s="8" t="s">
        <v>15</v>
      </c>
      <c r="J9" s="9">
        <v>12.954000000000001</v>
      </c>
      <c r="K9" s="219">
        <v>18.417999999999999</v>
      </c>
      <c r="L9" s="220"/>
      <c r="M9" s="221"/>
      <c r="N9" s="7" t="s">
        <v>488</v>
      </c>
      <c r="O9" s="9">
        <v>16.564</v>
      </c>
      <c r="P9" s="219">
        <v>24.768000000000001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600</v>
      </c>
      <c r="F11" s="8">
        <v>600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260</v>
      </c>
      <c r="L11" s="8">
        <v>280</v>
      </c>
      <c r="M11" s="13">
        <v>300</v>
      </c>
      <c r="N11" s="7" t="s">
        <v>15</v>
      </c>
      <c r="O11" s="8">
        <v>150</v>
      </c>
      <c r="P11" s="8">
        <v>80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195</v>
      </c>
      <c r="E12" s="18">
        <v>241</v>
      </c>
      <c r="F12" s="18">
        <v>267</v>
      </c>
      <c r="G12" s="19" t="s">
        <v>139</v>
      </c>
      <c r="H12" s="15" t="s">
        <v>34</v>
      </c>
      <c r="I12" s="16" t="s">
        <v>34</v>
      </c>
      <c r="J12" s="20">
        <v>109.5</v>
      </c>
      <c r="K12" s="18">
        <v>145.9</v>
      </c>
      <c r="L12" s="18">
        <v>151.80000000000001</v>
      </c>
      <c r="M12" s="19">
        <v>151.30000000000001</v>
      </c>
      <c r="N12" s="15" t="s">
        <v>34</v>
      </c>
      <c r="O12" s="20">
        <v>89.9</v>
      </c>
      <c r="P12" s="17">
        <v>63.6</v>
      </c>
      <c r="Q12" s="17">
        <v>145.1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3.7250000000000001</v>
      </c>
      <c r="C16" s="9">
        <v>10.130000000000001</v>
      </c>
      <c r="D16" s="8" t="s">
        <v>488</v>
      </c>
      <c r="E16" s="9">
        <v>22.231000000000002</v>
      </c>
      <c r="F16" s="219">
        <v>25.042999999999999</v>
      </c>
      <c r="G16" s="220"/>
      <c r="H16" s="221"/>
      <c r="I16" s="26">
        <v>7.1980000000000004</v>
      </c>
      <c r="J16" s="9">
        <v>16.122</v>
      </c>
      <c r="K16" s="9">
        <v>19.931999999999999</v>
      </c>
      <c r="L16" s="227">
        <v>21.599</v>
      </c>
      <c r="M16" s="228"/>
      <c r="N16" s="229"/>
      <c r="O16" s="222">
        <v>18.774999999999999</v>
      </c>
      <c r="P16" s="223"/>
      <c r="Q16" s="27">
        <v>15.884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50</v>
      </c>
      <c r="C18" s="8">
        <v>15</v>
      </c>
      <c r="D18" s="8" t="s">
        <v>15</v>
      </c>
      <c r="E18" s="8">
        <v>2500</v>
      </c>
      <c r="F18" s="8">
        <v>15</v>
      </c>
      <c r="G18" s="8">
        <v>20</v>
      </c>
      <c r="H18" s="13">
        <v>60</v>
      </c>
      <c r="I18" s="7">
        <v>25</v>
      </c>
      <c r="J18" s="8">
        <v>300</v>
      </c>
      <c r="K18" s="8">
        <v>1400</v>
      </c>
      <c r="L18" s="8">
        <v>15</v>
      </c>
      <c r="M18" s="8">
        <v>15</v>
      </c>
      <c r="N18" s="8">
        <v>20</v>
      </c>
      <c r="O18" s="7">
        <v>750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49.6</v>
      </c>
      <c r="C19" s="20">
        <v>65</v>
      </c>
      <c r="D19" s="16" t="s">
        <v>139</v>
      </c>
      <c r="E19" s="17">
        <v>470</v>
      </c>
      <c r="F19" s="31">
        <v>29.4</v>
      </c>
      <c r="G19" s="31">
        <v>29.9</v>
      </c>
      <c r="H19" s="32">
        <v>43.7</v>
      </c>
      <c r="I19" s="33">
        <v>87.4</v>
      </c>
      <c r="J19" s="17">
        <v>155.5</v>
      </c>
      <c r="K19" s="17">
        <v>364</v>
      </c>
      <c r="L19" s="31">
        <v>35.4</v>
      </c>
      <c r="M19" s="31">
        <v>35.299999999999997</v>
      </c>
      <c r="N19" s="34">
        <v>39.299999999999997</v>
      </c>
      <c r="O19" s="84">
        <v>267</v>
      </c>
      <c r="P19" s="18">
        <v>271</v>
      </c>
      <c r="Q19" s="13">
        <v>118.4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7.3179999999999996</v>
      </c>
      <c r="C23" s="219">
        <v>11.247</v>
      </c>
      <c r="D23" s="220"/>
      <c r="E23" s="221"/>
      <c r="F23" s="26">
        <v>6.5940000000000003</v>
      </c>
      <c r="G23" s="9">
        <v>7.7939999999999996</v>
      </c>
      <c r="H23" s="219">
        <v>7.3380000000000001</v>
      </c>
      <c r="I23" s="220"/>
      <c r="J23" s="221"/>
      <c r="K23" s="7" t="s">
        <v>15</v>
      </c>
      <c r="L23" s="9">
        <v>31.425000000000001</v>
      </c>
      <c r="M23" s="9">
        <v>28.946000000000002</v>
      </c>
      <c r="N23" s="9">
        <v>34.981999999999999</v>
      </c>
      <c r="O23" s="219">
        <v>42.107999999999997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25</v>
      </c>
      <c r="C25" s="8">
        <v>20</v>
      </c>
      <c r="D25" s="8">
        <v>25</v>
      </c>
      <c r="E25" s="13">
        <v>30</v>
      </c>
      <c r="F25" s="7">
        <v>1000</v>
      </c>
      <c r="G25" s="8">
        <v>800</v>
      </c>
      <c r="H25" s="8">
        <v>12</v>
      </c>
      <c r="I25" s="8">
        <v>15</v>
      </c>
      <c r="J25" s="37">
        <v>15</v>
      </c>
      <c r="K25" s="7" t="s">
        <v>15</v>
      </c>
      <c r="L25" s="8" t="s">
        <v>280</v>
      </c>
      <c r="M25" s="8">
        <v>3000</v>
      </c>
      <c r="N25" s="8">
        <v>1900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48.5</v>
      </c>
      <c r="C26" s="31">
        <v>45.3</v>
      </c>
      <c r="D26" s="31">
        <v>45.4</v>
      </c>
      <c r="E26" s="32">
        <v>43.9</v>
      </c>
      <c r="F26" s="38">
        <v>261</v>
      </c>
      <c r="G26" s="17">
        <v>241</v>
      </c>
      <c r="H26" s="31">
        <v>35</v>
      </c>
      <c r="I26" s="31">
        <v>35</v>
      </c>
      <c r="J26" s="34">
        <v>34.6</v>
      </c>
      <c r="K26" s="16" t="s">
        <v>34</v>
      </c>
      <c r="L26" s="16" t="s">
        <v>34</v>
      </c>
      <c r="M26" s="16">
        <v>1408</v>
      </c>
      <c r="N26" s="39">
        <v>575</v>
      </c>
      <c r="O26" s="31">
        <v>30.3</v>
      </c>
      <c r="P26" s="31">
        <v>30.3</v>
      </c>
      <c r="Q26" s="32">
        <v>29.4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14.789</v>
      </c>
      <c r="C30" s="9">
        <v>19.989999999999998</v>
      </c>
      <c r="D30" s="9">
        <v>23.777000000000001</v>
      </c>
      <c r="E30" s="219">
        <v>24.423999999999999</v>
      </c>
      <c r="F30" s="221"/>
      <c r="G30" s="26">
        <v>11.99</v>
      </c>
      <c r="H30" s="9">
        <v>14.487</v>
      </c>
      <c r="I30" s="9">
        <v>24.838000000000001</v>
      </c>
      <c r="J30" s="219">
        <v>31.539000000000001</v>
      </c>
      <c r="K30" s="220"/>
      <c r="L30" s="221"/>
      <c r="M30" s="26">
        <v>3.0339999999999998</v>
      </c>
      <c r="N30" s="9">
        <v>5.391</v>
      </c>
      <c r="O30" s="219">
        <v>8.3369999999999997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40</v>
      </c>
      <c r="D32" s="8">
        <v>20</v>
      </c>
      <c r="E32" s="8">
        <v>10</v>
      </c>
      <c r="F32" s="37">
        <v>10</v>
      </c>
      <c r="G32" s="7">
        <v>12</v>
      </c>
      <c r="H32" s="8">
        <v>900</v>
      </c>
      <c r="I32" s="8">
        <v>4000</v>
      </c>
      <c r="J32" s="8">
        <v>12</v>
      </c>
      <c r="K32" s="8">
        <v>15</v>
      </c>
      <c r="L32" s="13">
        <v>20</v>
      </c>
      <c r="M32" s="7">
        <v>500</v>
      </c>
      <c r="N32" s="8">
        <v>140</v>
      </c>
      <c r="O32" s="8">
        <v>230</v>
      </c>
      <c r="P32" s="8">
        <v>250</v>
      </c>
      <c r="Q32" s="13">
        <v>280</v>
      </c>
      <c r="R32" s="22"/>
    </row>
    <row r="33" spans="1:18" ht="11.25" customHeight="1" thickBot="1" x14ac:dyDescent="0.2">
      <c r="A33" s="42" t="s">
        <v>33</v>
      </c>
      <c r="B33" s="15">
        <v>105.6</v>
      </c>
      <c r="C33" s="17">
        <v>98.7</v>
      </c>
      <c r="D33" s="20">
        <v>42.8</v>
      </c>
      <c r="E33" s="20">
        <v>29.2</v>
      </c>
      <c r="F33" s="43">
        <v>30.4</v>
      </c>
      <c r="G33" s="33">
        <v>65.599999999999994</v>
      </c>
      <c r="H33" s="16">
        <v>362</v>
      </c>
      <c r="I33" s="16">
        <v>1419</v>
      </c>
      <c r="J33" s="16">
        <v>35.1</v>
      </c>
      <c r="K33" s="20">
        <v>37.700000000000003</v>
      </c>
      <c r="L33" s="44">
        <v>38.4</v>
      </c>
      <c r="M33" s="20">
        <v>158.30000000000001</v>
      </c>
      <c r="N33" s="20">
        <v>71.400000000000006</v>
      </c>
      <c r="O33" s="17">
        <v>114.1</v>
      </c>
      <c r="P33" s="17">
        <v>115.6</v>
      </c>
      <c r="Q33" s="45">
        <v>117.1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19.47</v>
      </c>
      <c r="C37" s="96">
        <v>23.120999999999999</v>
      </c>
      <c r="D37" s="97">
        <v>24.899000000000001</v>
      </c>
      <c r="E37" s="9">
        <v>25.056000000000001</v>
      </c>
      <c r="F37" s="9">
        <v>27.498000000000001</v>
      </c>
      <c r="G37" s="219">
        <v>37.442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2500</v>
      </c>
      <c r="F39" s="8">
        <v>2500</v>
      </c>
      <c r="G39" s="8">
        <v>1600</v>
      </c>
      <c r="H39" s="8">
        <v>1900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1097</v>
      </c>
      <c r="E40" s="16">
        <v>853</v>
      </c>
      <c r="F40" s="16">
        <v>1113</v>
      </c>
      <c r="G40" s="16">
        <v>445</v>
      </c>
      <c r="H40" s="16">
        <v>516</v>
      </c>
      <c r="I40" s="16">
        <v>612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16.402999999999999</v>
      </c>
      <c r="C44" s="90">
        <v>22.614999999999998</v>
      </c>
      <c r="D44" s="9">
        <v>27.207999999999998</v>
      </c>
      <c r="E44" s="9">
        <v>28.518000000000001</v>
      </c>
      <c r="F44" s="9">
        <v>28.545000000000002</v>
      </c>
      <c r="G44" s="219" t="s">
        <v>139</v>
      </c>
      <c r="H44" s="220"/>
      <c r="I44" s="221"/>
      <c r="J44" s="26">
        <v>4.9980000000000002</v>
      </c>
      <c r="K44" s="9">
        <v>10.972</v>
      </c>
      <c r="L44" s="219">
        <v>20.669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400</v>
      </c>
      <c r="C46" s="8">
        <v>300</v>
      </c>
      <c r="D46" s="8">
        <v>7000</v>
      </c>
      <c r="E46" s="8">
        <v>6000</v>
      </c>
      <c r="F46" s="8">
        <v>800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12</v>
      </c>
      <c r="L46" s="87">
        <v>10</v>
      </c>
      <c r="M46" s="89">
        <v>12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284</v>
      </c>
      <c r="C47" s="39">
        <v>278</v>
      </c>
      <c r="D47" s="16">
        <v>2290</v>
      </c>
      <c r="E47" s="16">
        <v>2110</v>
      </c>
      <c r="F47" s="16">
        <v>389</v>
      </c>
      <c r="G47" s="16" t="s">
        <v>139</v>
      </c>
      <c r="H47" s="16" t="s">
        <v>139</v>
      </c>
      <c r="I47" s="47" t="s">
        <v>139</v>
      </c>
      <c r="J47" s="33">
        <v>64.8</v>
      </c>
      <c r="K47" s="43">
        <v>49.1</v>
      </c>
      <c r="L47" s="20">
        <v>46.1</v>
      </c>
      <c r="M47" s="16">
        <v>45.8</v>
      </c>
      <c r="N47" s="44">
        <v>45.4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16.265000000000001</v>
      </c>
      <c r="D51" s="220"/>
      <c r="E51" s="221"/>
      <c r="F51" s="222">
        <v>17.068000000000001</v>
      </c>
      <c r="G51" s="220"/>
      <c r="H51" s="223"/>
      <c r="I51" s="219">
        <v>7.0309999999999997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320</v>
      </c>
      <c r="E53" s="13" t="s">
        <v>139</v>
      </c>
      <c r="F53" s="8" t="s">
        <v>139</v>
      </c>
      <c r="G53" s="8">
        <v>280</v>
      </c>
      <c r="H53" s="51">
        <v>250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110.5</v>
      </c>
      <c r="D54" s="106">
        <v>150.80000000000001</v>
      </c>
      <c r="E54" s="168" t="s">
        <v>139</v>
      </c>
      <c r="F54" s="17" t="s">
        <v>139</v>
      </c>
      <c r="G54" s="17">
        <v>126</v>
      </c>
      <c r="H54" s="85">
        <v>123.9</v>
      </c>
      <c r="I54" s="31">
        <v>44.7</v>
      </c>
      <c r="J54" s="54">
        <v>43</v>
      </c>
      <c r="K54" s="32">
        <v>42.8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workbookViewId="0">
      <selection sqref="A1:XFD104857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42730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16.097999999999999</v>
      </c>
      <c r="E9" s="219">
        <v>20.123999999999999</v>
      </c>
      <c r="F9" s="220"/>
      <c r="G9" s="221"/>
      <c r="H9" s="7" t="s">
        <v>15</v>
      </c>
      <c r="I9" s="8" t="s">
        <v>15</v>
      </c>
      <c r="J9" s="9">
        <v>13.148</v>
      </c>
      <c r="K9" s="219">
        <v>18.478999999999999</v>
      </c>
      <c r="L9" s="220"/>
      <c r="M9" s="221"/>
      <c r="N9" s="7" t="s">
        <v>488</v>
      </c>
      <c r="O9" s="9">
        <v>16.456</v>
      </c>
      <c r="P9" s="219">
        <v>24.829000000000001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700</v>
      </c>
      <c r="E11" s="8">
        <v>600</v>
      </c>
      <c r="F11" s="8">
        <v>600</v>
      </c>
      <c r="G11" s="13" t="s">
        <v>139</v>
      </c>
      <c r="H11" s="7" t="s">
        <v>15</v>
      </c>
      <c r="I11" s="8" t="s">
        <v>15</v>
      </c>
      <c r="J11" s="8">
        <v>150</v>
      </c>
      <c r="K11" s="8">
        <v>280</v>
      </c>
      <c r="L11" s="8">
        <v>300</v>
      </c>
      <c r="M11" s="13">
        <v>300</v>
      </c>
      <c r="N11" s="7" t="s">
        <v>15</v>
      </c>
      <c r="O11" s="8">
        <v>150</v>
      </c>
      <c r="P11" s="8">
        <v>60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135.4</v>
      </c>
      <c r="E12" s="18">
        <v>212</v>
      </c>
      <c r="F12" s="18">
        <v>238</v>
      </c>
      <c r="G12" s="19" t="s">
        <v>139</v>
      </c>
      <c r="H12" s="15" t="s">
        <v>34</v>
      </c>
      <c r="I12" s="16" t="s">
        <v>34</v>
      </c>
      <c r="J12" s="20">
        <v>97.9</v>
      </c>
      <c r="K12" s="18">
        <v>138.30000000000001</v>
      </c>
      <c r="L12" s="18">
        <v>142.9</v>
      </c>
      <c r="M12" s="19">
        <v>143.6</v>
      </c>
      <c r="N12" s="15" t="s">
        <v>34</v>
      </c>
      <c r="O12" s="20">
        <v>76.3</v>
      </c>
      <c r="P12" s="17">
        <v>55.2</v>
      </c>
      <c r="Q12" s="17">
        <v>149.80000000000001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3.5270000000000001</v>
      </c>
      <c r="C16" s="9">
        <v>9.9870000000000001</v>
      </c>
      <c r="D16" s="8" t="s">
        <v>488</v>
      </c>
      <c r="E16" s="9">
        <v>22.097999999999999</v>
      </c>
      <c r="F16" s="219">
        <v>25.234000000000002</v>
      </c>
      <c r="G16" s="220"/>
      <c r="H16" s="221"/>
      <c r="I16" s="26">
        <v>7.37</v>
      </c>
      <c r="J16" s="9">
        <v>18.984000000000002</v>
      </c>
      <c r="K16" s="9">
        <v>19.744</v>
      </c>
      <c r="L16" s="227">
        <v>21.684999999999999</v>
      </c>
      <c r="M16" s="228"/>
      <c r="N16" s="229"/>
      <c r="O16" s="222">
        <v>18.997</v>
      </c>
      <c r="P16" s="223"/>
      <c r="Q16" s="27">
        <v>15.840999999999999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25</v>
      </c>
      <c r="D18" s="8" t="s">
        <v>15</v>
      </c>
      <c r="E18" s="8">
        <v>2400</v>
      </c>
      <c r="F18" s="8">
        <v>12</v>
      </c>
      <c r="G18" s="8">
        <v>12</v>
      </c>
      <c r="H18" s="13">
        <v>12</v>
      </c>
      <c r="I18" s="7">
        <v>20</v>
      </c>
      <c r="J18" s="8">
        <v>300</v>
      </c>
      <c r="K18" s="8">
        <v>1800</v>
      </c>
      <c r="L18" s="8">
        <v>15</v>
      </c>
      <c r="M18" s="8">
        <v>15</v>
      </c>
      <c r="N18" s="8">
        <v>15</v>
      </c>
      <c r="O18" s="7">
        <v>800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33.700000000000003</v>
      </c>
      <c r="C19" s="20">
        <v>55.5</v>
      </c>
      <c r="D19" s="16" t="s">
        <v>139</v>
      </c>
      <c r="E19" s="17">
        <v>401</v>
      </c>
      <c r="F19" s="31">
        <v>29.4</v>
      </c>
      <c r="G19" s="31">
        <v>30.1</v>
      </c>
      <c r="H19" s="32">
        <v>29.5</v>
      </c>
      <c r="I19" s="33">
        <v>79.099999999999994</v>
      </c>
      <c r="J19" s="17">
        <v>136.19999999999999</v>
      </c>
      <c r="K19" s="17">
        <v>374</v>
      </c>
      <c r="L19" s="31">
        <v>36.299999999999997</v>
      </c>
      <c r="M19" s="31">
        <v>35.700000000000003</v>
      </c>
      <c r="N19" s="34">
        <v>36.5</v>
      </c>
      <c r="O19" s="84">
        <v>239</v>
      </c>
      <c r="P19" s="18">
        <v>249</v>
      </c>
      <c r="Q19" s="13">
        <v>97.8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7.1680000000000001</v>
      </c>
      <c r="C23" s="219">
        <v>11.348000000000001</v>
      </c>
      <c r="D23" s="220"/>
      <c r="E23" s="221"/>
      <c r="F23" s="26">
        <v>6.407</v>
      </c>
      <c r="G23" s="9">
        <v>7.7729999999999997</v>
      </c>
      <c r="H23" s="219">
        <v>7.2549999999999999</v>
      </c>
      <c r="I23" s="220"/>
      <c r="J23" s="221"/>
      <c r="K23" s="7" t="s">
        <v>15</v>
      </c>
      <c r="L23" s="9">
        <v>31.577999999999999</v>
      </c>
      <c r="M23" s="9">
        <v>28.837</v>
      </c>
      <c r="N23" s="9">
        <v>34.780999999999999</v>
      </c>
      <c r="O23" s="219">
        <v>42.055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30</v>
      </c>
      <c r="D25" s="8">
        <v>30</v>
      </c>
      <c r="E25" s="13">
        <v>30</v>
      </c>
      <c r="F25" s="7">
        <v>1200</v>
      </c>
      <c r="G25" s="8">
        <v>900</v>
      </c>
      <c r="H25" s="8">
        <v>15</v>
      </c>
      <c r="I25" s="8">
        <v>15</v>
      </c>
      <c r="J25" s="37">
        <v>15</v>
      </c>
      <c r="K25" s="7" t="s">
        <v>15</v>
      </c>
      <c r="L25" s="8" t="s">
        <v>280</v>
      </c>
      <c r="M25" s="8">
        <v>3500</v>
      </c>
      <c r="N25" s="8">
        <v>2000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33</v>
      </c>
      <c r="B26" s="33">
        <v>51.3</v>
      </c>
      <c r="C26" s="31">
        <v>46.7</v>
      </c>
      <c r="D26" s="31">
        <v>45.3</v>
      </c>
      <c r="E26" s="32">
        <v>44.2</v>
      </c>
      <c r="F26" s="38">
        <v>311</v>
      </c>
      <c r="G26" s="17">
        <v>235</v>
      </c>
      <c r="H26" s="31">
        <v>36.9</v>
      </c>
      <c r="I26" s="31">
        <v>37</v>
      </c>
      <c r="J26" s="34">
        <v>36.799999999999997</v>
      </c>
      <c r="K26" s="16" t="s">
        <v>34</v>
      </c>
      <c r="L26" s="16" t="s">
        <v>34</v>
      </c>
      <c r="M26" s="16">
        <v>1442</v>
      </c>
      <c r="N26" s="39">
        <v>507</v>
      </c>
      <c r="O26" s="31">
        <v>30.2</v>
      </c>
      <c r="P26" s="31">
        <v>29.7</v>
      </c>
      <c r="Q26" s="32">
        <v>29.4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14.714</v>
      </c>
      <c r="C30" s="9">
        <v>19.998000000000001</v>
      </c>
      <c r="D30" s="9">
        <v>23.783999999999999</v>
      </c>
      <c r="E30" s="219">
        <v>24.353999999999999</v>
      </c>
      <c r="F30" s="221"/>
      <c r="G30" s="26">
        <v>11.755000000000001</v>
      </c>
      <c r="H30" s="9">
        <v>14.4</v>
      </c>
      <c r="I30" s="9">
        <v>24.911999999999999</v>
      </c>
      <c r="J30" s="219">
        <v>31.672999999999998</v>
      </c>
      <c r="K30" s="220"/>
      <c r="L30" s="221"/>
      <c r="M30" s="26">
        <v>2.1880000000000002</v>
      </c>
      <c r="N30" s="9">
        <v>5.4050000000000002</v>
      </c>
      <c r="O30" s="219">
        <v>8.4280000000000008</v>
      </c>
      <c r="P30" s="220"/>
      <c r="Q30" s="221"/>
      <c r="R30" s="22"/>
    </row>
    <row r="31" spans="1:18" ht="11.25" customHeight="1" x14ac:dyDescent="0.15">
      <c r="A31" s="41" t="s">
        <v>291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40</v>
      </c>
      <c r="D32" s="8">
        <v>20</v>
      </c>
      <c r="E32" s="8">
        <v>10</v>
      </c>
      <c r="F32" s="37">
        <v>10</v>
      </c>
      <c r="G32" s="7">
        <v>10</v>
      </c>
      <c r="H32" s="8">
        <v>1000</v>
      </c>
      <c r="I32" s="8">
        <v>4800</v>
      </c>
      <c r="J32" s="8">
        <v>12</v>
      </c>
      <c r="K32" s="8">
        <v>15</v>
      </c>
      <c r="L32" s="13">
        <v>15</v>
      </c>
      <c r="M32" s="7">
        <v>400</v>
      </c>
      <c r="N32" s="8">
        <v>120</v>
      </c>
      <c r="O32" s="8">
        <v>230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33</v>
      </c>
      <c r="B33" s="15">
        <v>107.3</v>
      </c>
      <c r="C33" s="17">
        <v>97.4</v>
      </c>
      <c r="D33" s="20">
        <v>43.4</v>
      </c>
      <c r="E33" s="20">
        <v>30.7</v>
      </c>
      <c r="F33" s="43">
        <v>30</v>
      </c>
      <c r="G33" s="33">
        <v>59.2</v>
      </c>
      <c r="H33" s="16">
        <v>398</v>
      </c>
      <c r="I33" s="16">
        <v>1338</v>
      </c>
      <c r="J33" s="16">
        <v>31.3</v>
      </c>
      <c r="K33" s="20">
        <v>33.6</v>
      </c>
      <c r="L33" s="44">
        <v>33.9</v>
      </c>
      <c r="M33" s="20">
        <v>132.6</v>
      </c>
      <c r="N33" s="20">
        <v>63.1</v>
      </c>
      <c r="O33" s="17">
        <v>100.3</v>
      </c>
      <c r="P33" s="17">
        <v>101.4</v>
      </c>
      <c r="Q33" s="45">
        <v>102.5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19.204999999999998</v>
      </c>
      <c r="C37" s="96">
        <v>22.943000000000001</v>
      </c>
      <c r="D37" s="97">
        <v>24.696000000000002</v>
      </c>
      <c r="E37" s="9">
        <v>25.238</v>
      </c>
      <c r="F37" s="9">
        <v>27.407</v>
      </c>
      <c r="G37" s="219">
        <v>37.534999999999997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8" t="s">
        <v>288</v>
      </c>
      <c r="C39" s="8" t="s">
        <v>288</v>
      </c>
      <c r="D39" s="8">
        <v>3000</v>
      </c>
      <c r="E39" s="8">
        <v>2000</v>
      </c>
      <c r="F39" s="8">
        <v>4500</v>
      </c>
      <c r="G39" s="8">
        <v>1600</v>
      </c>
      <c r="H39" s="8">
        <v>1800</v>
      </c>
      <c r="I39" s="8">
        <v>1900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16" t="s">
        <v>269</v>
      </c>
      <c r="C40" s="16" t="s">
        <v>288</v>
      </c>
      <c r="D40" s="16">
        <v>1132</v>
      </c>
      <c r="E40" s="16">
        <v>790</v>
      </c>
      <c r="F40" s="16">
        <v>1267</v>
      </c>
      <c r="G40" s="16">
        <v>428</v>
      </c>
      <c r="H40" s="16">
        <v>470</v>
      </c>
      <c r="I40" s="16">
        <v>515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16.356999999999999</v>
      </c>
      <c r="C44" s="90">
        <v>22.565999999999999</v>
      </c>
      <c r="D44" s="9">
        <v>27.268999999999998</v>
      </c>
      <c r="E44" s="9">
        <v>28.257999999999999</v>
      </c>
      <c r="F44" s="9">
        <v>28.451000000000001</v>
      </c>
      <c r="G44" s="219" t="s">
        <v>139</v>
      </c>
      <c r="H44" s="220"/>
      <c r="I44" s="221"/>
      <c r="J44" s="26">
        <v>5.0860000000000003</v>
      </c>
      <c r="K44" s="9">
        <v>10.856999999999999</v>
      </c>
      <c r="L44" s="219">
        <v>20.704000000000001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350</v>
      </c>
      <c r="C46" s="8">
        <v>400</v>
      </c>
      <c r="D46" s="8">
        <v>7000</v>
      </c>
      <c r="E46" s="8">
        <v>6000</v>
      </c>
      <c r="F46" s="8">
        <v>3000</v>
      </c>
      <c r="G46" s="8" t="s">
        <v>139</v>
      </c>
      <c r="H46" s="8" t="s">
        <v>139</v>
      </c>
      <c r="I46" s="37" t="s">
        <v>139</v>
      </c>
      <c r="J46" s="7">
        <v>20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263</v>
      </c>
      <c r="C47" s="39">
        <v>278</v>
      </c>
      <c r="D47" s="16">
        <v>2350</v>
      </c>
      <c r="E47" s="16">
        <v>2240</v>
      </c>
      <c r="F47" s="16">
        <v>1273</v>
      </c>
      <c r="G47" s="16" t="s">
        <v>139</v>
      </c>
      <c r="H47" s="16" t="s">
        <v>139</v>
      </c>
      <c r="I47" s="47" t="s">
        <v>139</v>
      </c>
      <c r="J47" s="33">
        <v>65.3</v>
      </c>
      <c r="K47" s="43">
        <v>46.4</v>
      </c>
      <c r="L47" s="20">
        <v>46.2</v>
      </c>
      <c r="M47" s="16">
        <v>45.6</v>
      </c>
      <c r="N47" s="44">
        <v>44.9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16.55</v>
      </c>
      <c r="D51" s="220"/>
      <c r="E51" s="221"/>
      <c r="F51" s="222">
        <v>17.103999999999999</v>
      </c>
      <c r="G51" s="220"/>
      <c r="H51" s="223"/>
      <c r="I51" s="219">
        <v>7.109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300</v>
      </c>
      <c r="D53" s="8">
        <v>300</v>
      </c>
      <c r="E53" s="13" t="s">
        <v>139</v>
      </c>
      <c r="F53" s="8" t="s">
        <v>338</v>
      </c>
      <c r="G53" s="8">
        <v>250</v>
      </c>
      <c r="H53" s="51">
        <v>250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107.8</v>
      </c>
      <c r="D54" s="106">
        <v>137.19999999999999</v>
      </c>
      <c r="E54" s="168" t="s">
        <v>139</v>
      </c>
      <c r="F54" s="17" t="s">
        <v>139</v>
      </c>
      <c r="G54" s="17">
        <v>119.8</v>
      </c>
      <c r="H54" s="85">
        <v>126.1</v>
      </c>
      <c r="I54" s="31">
        <v>46.5</v>
      </c>
      <c r="J54" s="54">
        <v>45.5</v>
      </c>
      <c r="K54" s="32">
        <v>45.1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workbookViewId="0">
      <selection activeCell="B54" sqref="B5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42395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16.079000000000001</v>
      </c>
      <c r="E9" s="219">
        <v>19.454000000000001</v>
      </c>
      <c r="F9" s="220"/>
      <c r="G9" s="221"/>
      <c r="H9" s="7" t="s">
        <v>15</v>
      </c>
      <c r="I9" s="8" t="s">
        <v>15</v>
      </c>
      <c r="J9" s="9">
        <v>13.063000000000001</v>
      </c>
      <c r="K9" s="219">
        <v>18.228999999999999</v>
      </c>
      <c r="L9" s="220"/>
      <c r="M9" s="221"/>
      <c r="N9" s="7" t="s">
        <v>15</v>
      </c>
      <c r="O9" s="9">
        <v>16.515000000000001</v>
      </c>
      <c r="P9" s="219">
        <v>24.143999999999998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262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800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250</v>
      </c>
      <c r="M11" s="13">
        <v>250</v>
      </c>
      <c r="N11" s="7" t="s">
        <v>15</v>
      </c>
      <c r="O11" s="8">
        <v>110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210</v>
      </c>
      <c r="E12" s="18">
        <v>395</v>
      </c>
      <c r="F12" s="18">
        <v>411</v>
      </c>
      <c r="G12" s="19" t="s">
        <v>139</v>
      </c>
      <c r="H12" s="15" t="s">
        <v>34</v>
      </c>
      <c r="I12" s="16" t="s">
        <v>34</v>
      </c>
      <c r="J12" s="20">
        <v>101.9</v>
      </c>
      <c r="K12" s="18">
        <v>147.1</v>
      </c>
      <c r="L12" s="18">
        <v>150.5</v>
      </c>
      <c r="M12" s="19">
        <v>152.9</v>
      </c>
      <c r="N12" s="15" t="s">
        <v>34</v>
      </c>
      <c r="O12" s="20">
        <v>96</v>
      </c>
      <c r="P12" s="17">
        <v>68.400000000000006</v>
      </c>
      <c r="Q12" s="17">
        <v>182.3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268</v>
      </c>
    </row>
    <row r="16" spans="1:18" ht="11.25" customHeight="1" x14ac:dyDescent="0.15">
      <c r="A16" s="25" t="s">
        <v>48</v>
      </c>
      <c r="B16" s="8">
        <v>4.13</v>
      </c>
      <c r="C16" s="9">
        <v>10.545</v>
      </c>
      <c r="D16" s="8" t="s">
        <v>15</v>
      </c>
      <c r="E16" s="9">
        <v>22.199000000000002</v>
      </c>
      <c r="F16" s="219">
        <v>24.274999999999999</v>
      </c>
      <c r="G16" s="220"/>
      <c r="H16" s="221"/>
      <c r="I16" s="26">
        <v>9.1349999999999998</v>
      </c>
      <c r="J16" s="9">
        <v>16.82</v>
      </c>
      <c r="K16" s="9">
        <v>20.088000000000001</v>
      </c>
      <c r="L16" s="227">
        <v>20.952999999999999</v>
      </c>
      <c r="M16" s="228"/>
      <c r="N16" s="229"/>
      <c r="O16" s="222">
        <v>16.678000000000001</v>
      </c>
      <c r="P16" s="223"/>
      <c r="Q16" s="27">
        <v>14.631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267</v>
      </c>
      <c r="Q17" s="12" t="s">
        <v>59</v>
      </c>
    </row>
    <row r="18" spans="1:18" ht="11.25" customHeight="1" x14ac:dyDescent="0.15">
      <c r="A18" s="6" t="s">
        <v>31</v>
      </c>
      <c r="B18" s="8">
        <v>40</v>
      </c>
      <c r="C18" s="8">
        <v>25</v>
      </c>
      <c r="D18" s="8" t="s">
        <v>15</v>
      </c>
      <c r="E18" s="8">
        <v>1900</v>
      </c>
      <c r="F18" s="8">
        <v>60</v>
      </c>
      <c r="G18" s="8">
        <v>60</v>
      </c>
      <c r="H18" s="13">
        <v>75</v>
      </c>
      <c r="I18" s="7">
        <v>25</v>
      </c>
      <c r="J18" s="8">
        <v>750</v>
      </c>
      <c r="K18" s="8">
        <v>1400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180</v>
      </c>
    </row>
    <row r="19" spans="1:18" ht="11.25" customHeight="1" thickBot="1" x14ac:dyDescent="0.2">
      <c r="A19" s="14" t="s">
        <v>33</v>
      </c>
      <c r="B19" s="16">
        <v>47.4</v>
      </c>
      <c r="C19" s="20">
        <v>73.099999999999994</v>
      </c>
      <c r="D19" s="16" t="s">
        <v>139</v>
      </c>
      <c r="E19" s="17">
        <v>654</v>
      </c>
      <c r="F19" s="31">
        <v>48.3</v>
      </c>
      <c r="G19" s="31">
        <v>48.3</v>
      </c>
      <c r="H19" s="32">
        <v>49.7</v>
      </c>
      <c r="I19" s="33">
        <v>106.3</v>
      </c>
      <c r="J19" s="17">
        <v>271</v>
      </c>
      <c r="K19" s="17">
        <v>472</v>
      </c>
      <c r="L19" s="31">
        <v>36.799999999999997</v>
      </c>
      <c r="M19" s="31">
        <v>36.5</v>
      </c>
      <c r="N19" s="34">
        <v>36.200000000000003</v>
      </c>
      <c r="O19" s="84">
        <v>334</v>
      </c>
      <c r="P19" s="18">
        <v>341</v>
      </c>
      <c r="Q19" s="13">
        <v>135.80000000000001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7.3780000000000001</v>
      </c>
      <c r="C23" s="219">
        <v>10.195</v>
      </c>
      <c r="D23" s="220"/>
      <c r="E23" s="221"/>
      <c r="F23" s="26">
        <v>6.915</v>
      </c>
      <c r="G23" s="9">
        <v>7.7460000000000004</v>
      </c>
      <c r="H23" s="219">
        <v>6.9260000000000002</v>
      </c>
      <c r="I23" s="220"/>
      <c r="J23" s="221"/>
      <c r="K23" s="7" t="s">
        <v>15</v>
      </c>
      <c r="L23" s="9">
        <v>30.574999999999999</v>
      </c>
      <c r="M23" s="9">
        <v>29.027999999999999</v>
      </c>
      <c r="N23" s="9">
        <v>34.886000000000003</v>
      </c>
      <c r="O23" s="219">
        <v>41.6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1400</v>
      </c>
      <c r="G25" s="8">
        <v>800</v>
      </c>
      <c r="H25" s="8">
        <v>12</v>
      </c>
      <c r="I25" s="8">
        <v>12</v>
      </c>
      <c r="J25" s="37">
        <v>12</v>
      </c>
      <c r="K25" s="7" t="s">
        <v>15</v>
      </c>
      <c r="L25" s="8">
        <v>1000</v>
      </c>
      <c r="M25" s="8">
        <v>4000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79.8</v>
      </c>
      <c r="C26" s="31">
        <v>47.8</v>
      </c>
      <c r="D26" s="31">
        <v>48.1</v>
      </c>
      <c r="E26" s="32">
        <v>48</v>
      </c>
      <c r="F26" s="38">
        <v>479</v>
      </c>
      <c r="G26" s="17">
        <v>256</v>
      </c>
      <c r="H26" s="31">
        <v>39.200000000000003</v>
      </c>
      <c r="I26" s="31">
        <v>38.9</v>
      </c>
      <c r="J26" s="34">
        <v>39.299999999999997</v>
      </c>
      <c r="K26" s="16" t="s">
        <v>34</v>
      </c>
      <c r="L26" s="39">
        <v>417</v>
      </c>
      <c r="M26" s="16">
        <v>2040</v>
      </c>
      <c r="N26" s="39">
        <v>722</v>
      </c>
      <c r="O26" s="31">
        <v>32.200000000000003</v>
      </c>
      <c r="P26" s="31">
        <v>30.6</v>
      </c>
      <c r="Q26" s="32">
        <v>29.8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15.11</v>
      </c>
      <c r="C30" s="9">
        <v>20.431000000000001</v>
      </c>
      <c r="D30" s="9">
        <v>23.838000000000001</v>
      </c>
      <c r="E30" s="219">
        <v>23.923999999999999</v>
      </c>
      <c r="F30" s="221"/>
      <c r="G30" s="26">
        <v>12.173</v>
      </c>
      <c r="H30" s="9">
        <v>14.667999999999999</v>
      </c>
      <c r="I30" s="9">
        <v>24.795999999999999</v>
      </c>
      <c r="J30" s="219">
        <v>30.757999999999999</v>
      </c>
      <c r="K30" s="220"/>
      <c r="L30" s="221"/>
      <c r="M30" s="26">
        <v>3.78</v>
      </c>
      <c r="N30" s="9">
        <v>5.7960000000000003</v>
      </c>
      <c r="O30" s="219">
        <v>7.4889999999999999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12</v>
      </c>
      <c r="E32" s="8">
        <v>10</v>
      </c>
      <c r="F32" s="37">
        <v>12</v>
      </c>
      <c r="G32" s="7">
        <v>20</v>
      </c>
      <c r="H32" s="8">
        <v>800</v>
      </c>
      <c r="I32" s="8">
        <v>4800</v>
      </c>
      <c r="J32" s="8">
        <v>20</v>
      </c>
      <c r="K32" s="8">
        <v>15</v>
      </c>
      <c r="L32" s="13">
        <v>12</v>
      </c>
      <c r="M32" s="7">
        <v>200</v>
      </c>
      <c r="N32" s="8">
        <v>130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131.6</v>
      </c>
      <c r="C33" s="17">
        <v>112.7</v>
      </c>
      <c r="D33" s="20">
        <v>47.1</v>
      </c>
      <c r="E33" s="20">
        <v>35.5</v>
      </c>
      <c r="F33" s="43">
        <v>36.1</v>
      </c>
      <c r="G33" s="33">
        <v>72.900000000000006</v>
      </c>
      <c r="H33" s="16">
        <v>479</v>
      </c>
      <c r="I33" s="16">
        <v>1965</v>
      </c>
      <c r="J33" s="16">
        <v>39.799999999999997</v>
      </c>
      <c r="K33" s="20">
        <v>39.200000000000003</v>
      </c>
      <c r="L33" s="44">
        <v>38.6</v>
      </c>
      <c r="M33" s="20">
        <v>96.4</v>
      </c>
      <c r="N33" s="20">
        <v>77.3</v>
      </c>
      <c r="O33" s="17">
        <v>124.4</v>
      </c>
      <c r="P33" s="17">
        <v>125.8</v>
      </c>
      <c r="Q33" s="45">
        <v>132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19.303000000000001</v>
      </c>
      <c r="C37" s="96">
        <v>22.946000000000002</v>
      </c>
      <c r="D37" s="97">
        <v>25.172999999999998</v>
      </c>
      <c r="E37" s="9">
        <v>25.324000000000002</v>
      </c>
      <c r="F37" s="9">
        <v>27.495000000000001</v>
      </c>
      <c r="G37" s="219">
        <v>37.563000000000002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 t="s">
        <v>269</v>
      </c>
      <c r="C39" s="8">
        <v>1500</v>
      </c>
      <c r="D39" s="8">
        <v>3500</v>
      </c>
      <c r="E39" s="8">
        <v>1800</v>
      </c>
      <c r="F39" s="8">
        <v>4500</v>
      </c>
      <c r="G39" s="8">
        <v>1700</v>
      </c>
      <c r="H39" s="8">
        <v>1800</v>
      </c>
      <c r="I39" s="8">
        <v>2200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1074</v>
      </c>
      <c r="C40" s="16">
        <v>1458</v>
      </c>
      <c r="D40" s="16">
        <v>1556</v>
      </c>
      <c r="E40" s="16">
        <v>1213</v>
      </c>
      <c r="F40" s="16">
        <v>2130</v>
      </c>
      <c r="G40" s="16">
        <v>686</v>
      </c>
      <c r="H40" s="16">
        <v>712</v>
      </c>
      <c r="I40" s="16">
        <v>825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16.523</v>
      </c>
      <c r="C44" s="90">
        <v>24.004999999999999</v>
      </c>
      <c r="D44" s="9">
        <v>27.431000000000001</v>
      </c>
      <c r="E44" s="9">
        <v>28.51</v>
      </c>
      <c r="F44" s="9">
        <v>28.611000000000001</v>
      </c>
      <c r="G44" s="219" t="s">
        <v>139</v>
      </c>
      <c r="H44" s="220"/>
      <c r="I44" s="221"/>
      <c r="J44" s="26">
        <v>5.1609999999999996</v>
      </c>
      <c r="K44" s="9">
        <v>11.042</v>
      </c>
      <c r="L44" s="219">
        <v>17.132999999999999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1000</v>
      </c>
      <c r="C46" s="8">
        <v>1500</v>
      </c>
      <c r="D46" s="8">
        <v>5500</v>
      </c>
      <c r="E46" s="8">
        <v>6000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20</v>
      </c>
      <c r="M46" s="89">
        <v>15</v>
      </c>
      <c r="N46" s="88">
        <v>15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643</v>
      </c>
      <c r="C47" s="39">
        <v>788</v>
      </c>
      <c r="D47" s="16">
        <v>3140</v>
      </c>
      <c r="E47" s="16">
        <v>2690</v>
      </c>
      <c r="F47" s="16">
        <v>546</v>
      </c>
      <c r="G47" s="16" t="s">
        <v>139</v>
      </c>
      <c r="H47" s="16" t="s">
        <v>139</v>
      </c>
      <c r="I47" s="47" t="s">
        <v>139</v>
      </c>
      <c r="J47" s="33">
        <v>73.099999999999994</v>
      </c>
      <c r="K47" s="43">
        <v>53.8</v>
      </c>
      <c r="L47" s="20">
        <v>51</v>
      </c>
      <c r="M47" s="16">
        <v>52</v>
      </c>
      <c r="N47" s="44">
        <v>53.8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13.942</v>
      </c>
      <c r="D51" s="220"/>
      <c r="E51" s="221"/>
      <c r="F51" s="222">
        <v>16.853000000000002</v>
      </c>
      <c r="G51" s="220"/>
      <c r="H51" s="223"/>
      <c r="I51" s="219">
        <v>6.6580000000000004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200</v>
      </c>
      <c r="E53" s="50" t="s">
        <v>139</v>
      </c>
      <c r="F53" s="8" t="s">
        <v>270</v>
      </c>
      <c r="G53" s="8">
        <v>350</v>
      </c>
      <c r="H53" s="51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105.4</v>
      </c>
      <c r="D54" s="52">
        <v>165.9</v>
      </c>
      <c r="E54" s="53" t="s">
        <v>139</v>
      </c>
      <c r="F54" s="17" t="s">
        <v>258</v>
      </c>
      <c r="G54" s="17">
        <v>160.19999999999999</v>
      </c>
      <c r="H54" s="85">
        <v>159.80000000000001</v>
      </c>
      <c r="I54" s="31">
        <v>49.2</v>
      </c>
      <c r="J54" s="54">
        <v>47.8</v>
      </c>
      <c r="K54" s="32">
        <v>47.6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>
      <c r="A56" s="1" t="s">
        <v>283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42404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16.102</v>
      </c>
      <c r="E9" s="219">
        <v>19.462</v>
      </c>
      <c r="F9" s="220"/>
      <c r="G9" s="221"/>
      <c r="H9" s="7" t="s">
        <v>15</v>
      </c>
      <c r="I9" s="8" t="s">
        <v>15</v>
      </c>
      <c r="J9" s="9">
        <v>13.18</v>
      </c>
      <c r="K9" s="219">
        <v>18.138000000000002</v>
      </c>
      <c r="L9" s="220"/>
      <c r="M9" s="221"/>
      <c r="N9" s="7" t="s">
        <v>15</v>
      </c>
      <c r="O9" s="9">
        <v>16.553999999999998</v>
      </c>
      <c r="P9" s="219">
        <v>24.125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900</v>
      </c>
      <c r="G11" s="13" t="s">
        <v>139</v>
      </c>
      <c r="H11" s="7" t="s">
        <v>15</v>
      </c>
      <c r="I11" s="8" t="s">
        <v>15</v>
      </c>
      <c r="J11" s="8">
        <v>180</v>
      </c>
      <c r="K11" s="8">
        <v>200</v>
      </c>
      <c r="L11" s="8">
        <v>200</v>
      </c>
      <c r="M11" s="13">
        <v>250</v>
      </c>
      <c r="N11" s="7" t="s">
        <v>15</v>
      </c>
      <c r="O11" s="8">
        <v>100</v>
      </c>
      <c r="P11" s="8">
        <v>50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197.3</v>
      </c>
      <c r="E12" s="18">
        <v>388</v>
      </c>
      <c r="F12" s="18">
        <v>428</v>
      </c>
      <c r="G12" s="19" t="s">
        <v>139</v>
      </c>
      <c r="H12" s="15" t="s">
        <v>34</v>
      </c>
      <c r="I12" s="16" t="s">
        <v>34</v>
      </c>
      <c r="J12" s="20">
        <v>102.3</v>
      </c>
      <c r="K12" s="18">
        <v>144.1</v>
      </c>
      <c r="L12" s="18">
        <v>148.30000000000001</v>
      </c>
      <c r="M12" s="19">
        <v>152</v>
      </c>
      <c r="N12" s="15" t="s">
        <v>34</v>
      </c>
      <c r="O12" s="20">
        <v>91.6</v>
      </c>
      <c r="P12" s="17">
        <v>71.099999999999994</v>
      </c>
      <c r="Q12" s="17">
        <v>187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3.99</v>
      </c>
      <c r="C16" s="9">
        <v>10.417999999999999</v>
      </c>
      <c r="D16" s="8" t="s">
        <v>15</v>
      </c>
      <c r="E16" s="9">
        <v>22.047000000000001</v>
      </c>
      <c r="F16" s="219">
        <v>24.417000000000002</v>
      </c>
      <c r="G16" s="220"/>
      <c r="H16" s="221"/>
      <c r="I16" s="26">
        <v>9.1519999999999992</v>
      </c>
      <c r="J16" s="9">
        <v>16.600000000000001</v>
      </c>
      <c r="K16" s="9">
        <v>20.146000000000001</v>
      </c>
      <c r="L16" s="227">
        <v>20.968</v>
      </c>
      <c r="M16" s="228"/>
      <c r="N16" s="229"/>
      <c r="O16" s="222">
        <v>16.276</v>
      </c>
      <c r="P16" s="223"/>
      <c r="Q16" s="27">
        <v>14.635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2200</v>
      </c>
      <c r="F18" s="8">
        <v>50</v>
      </c>
      <c r="G18" s="8">
        <v>50</v>
      </c>
      <c r="H18" s="13">
        <v>50</v>
      </c>
      <c r="I18" s="7">
        <v>20</v>
      </c>
      <c r="J18" s="8">
        <v>800</v>
      </c>
      <c r="K18" s="8">
        <v>1500</v>
      </c>
      <c r="L18" s="8">
        <v>15</v>
      </c>
      <c r="M18" s="8">
        <v>15</v>
      </c>
      <c r="N18" s="8">
        <v>12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33</v>
      </c>
      <c r="B19" s="16">
        <v>36.4</v>
      </c>
      <c r="C19" s="20">
        <v>68</v>
      </c>
      <c r="D19" s="16" t="s">
        <v>139</v>
      </c>
      <c r="E19" s="17">
        <v>680</v>
      </c>
      <c r="F19" s="31">
        <v>46.9</v>
      </c>
      <c r="G19" s="31">
        <v>45.5</v>
      </c>
      <c r="H19" s="32">
        <v>45.1</v>
      </c>
      <c r="I19" s="33">
        <v>12.2</v>
      </c>
      <c r="J19" s="17">
        <v>309</v>
      </c>
      <c r="K19" s="17">
        <v>489</v>
      </c>
      <c r="L19" s="31">
        <v>37</v>
      </c>
      <c r="M19" s="31">
        <v>36.6</v>
      </c>
      <c r="N19" s="34">
        <v>36.6</v>
      </c>
      <c r="O19" s="84">
        <v>327</v>
      </c>
      <c r="P19" s="18">
        <v>341</v>
      </c>
      <c r="Q19" s="13">
        <v>135.5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7.194</v>
      </c>
      <c r="C23" s="219">
        <v>9.9770000000000003</v>
      </c>
      <c r="D23" s="220"/>
      <c r="E23" s="221"/>
      <c r="F23" s="26">
        <v>6.7430000000000003</v>
      </c>
      <c r="G23" s="9">
        <v>7.5039999999999996</v>
      </c>
      <c r="H23" s="219">
        <v>6.9450000000000003</v>
      </c>
      <c r="I23" s="220"/>
      <c r="J23" s="221"/>
      <c r="K23" s="7" t="s">
        <v>15</v>
      </c>
      <c r="L23" s="9">
        <v>30.623000000000001</v>
      </c>
      <c r="M23" s="9">
        <v>28.997</v>
      </c>
      <c r="N23" s="9">
        <v>34.96</v>
      </c>
      <c r="O23" s="219">
        <v>41.548999999999999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25</v>
      </c>
      <c r="C25" s="8">
        <v>20</v>
      </c>
      <c r="D25" s="8">
        <v>20</v>
      </c>
      <c r="E25" s="13">
        <v>15</v>
      </c>
      <c r="F25" s="7">
        <v>1400</v>
      </c>
      <c r="G25" s="8">
        <v>800</v>
      </c>
      <c r="H25" s="8">
        <v>12</v>
      </c>
      <c r="I25" s="8">
        <v>12</v>
      </c>
      <c r="J25" s="37">
        <v>12</v>
      </c>
      <c r="K25" s="7" t="s">
        <v>15</v>
      </c>
      <c r="L25" s="8">
        <v>1200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72.900000000000006</v>
      </c>
      <c r="C26" s="31">
        <v>49.4</v>
      </c>
      <c r="D26" s="31">
        <v>50.6</v>
      </c>
      <c r="E26" s="32">
        <v>48.9</v>
      </c>
      <c r="F26" s="38">
        <v>468</v>
      </c>
      <c r="G26" s="17">
        <v>275</v>
      </c>
      <c r="H26" s="31">
        <v>39.200000000000003</v>
      </c>
      <c r="I26" s="31">
        <v>38.9</v>
      </c>
      <c r="J26" s="34">
        <v>39.299999999999997</v>
      </c>
      <c r="K26" s="16" t="s">
        <v>34</v>
      </c>
      <c r="L26" s="39">
        <v>405</v>
      </c>
      <c r="M26" s="16">
        <v>2080</v>
      </c>
      <c r="N26" s="39">
        <v>669</v>
      </c>
      <c r="O26" s="31">
        <v>32.5</v>
      </c>
      <c r="P26" s="31">
        <v>31.8</v>
      </c>
      <c r="Q26" s="32">
        <v>30.9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15.207000000000001</v>
      </c>
      <c r="C30" s="9">
        <v>20.47</v>
      </c>
      <c r="D30" s="9">
        <v>23.689</v>
      </c>
      <c r="E30" s="219">
        <v>23.957999999999998</v>
      </c>
      <c r="F30" s="221"/>
      <c r="G30" s="26">
        <v>12.131</v>
      </c>
      <c r="H30" s="9">
        <v>14.637</v>
      </c>
      <c r="I30" s="9">
        <v>24.981999999999999</v>
      </c>
      <c r="J30" s="219">
        <v>30.716999999999999</v>
      </c>
      <c r="K30" s="220"/>
      <c r="L30" s="221"/>
      <c r="M30" s="26">
        <v>3.3610000000000002</v>
      </c>
      <c r="N30" s="9">
        <v>5.649</v>
      </c>
      <c r="O30" s="219">
        <v>7.327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10</v>
      </c>
      <c r="F32" s="37">
        <v>12</v>
      </c>
      <c r="G32" s="7">
        <v>25</v>
      </c>
      <c r="H32" s="8">
        <v>800</v>
      </c>
      <c r="I32" s="8">
        <v>5000</v>
      </c>
      <c r="J32" s="8">
        <v>20</v>
      </c>
      <c r="K32" s="8">
        <v>15</v>
      </c>
      <c r="L32" s="13">
        <v>15</v>
      </c>
      <c r="M32" s="7">
        <v>200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125.3</v>
      </c>
      <c r="C33" s="17">
        <v>105.9</v>
      </c>
      <c r="D33" s="20">
        <v>48.1</v>
      </c>
      <c r="E33" s="20">
        <v>33.799999999999997</v>
      </c>
      <c r="F33" s="43">
        <v>34.9</v>
      </c>
      <c r="G33" s="33">
        <v>73.8</v>
      </c>
      <c r="H33" s="16">
        <v>462</v>
      </c>
      <c r="I33" s="16">
        <v>2100</v>
      </c>
      <c r="J33" s="16">
        <v>41.1</v>
      </c>
      <c r="K33" s="20">
        <v>41.7</v>
      </c>
      <c r="L33" s="44">
        <v>40.9</v>
      </c>
      <c r="M33" s="20">
        <v>103.4</v>
      </c>
      <c r="N33" s="20">
        <v>83.8</v>
      </c>
      <c r="O33" s="17">
        <v>122.9</v>
      </c>
      <c r="P33" s="17">
        <v>124.3</v>
      </c>
      <c r="Q33" s="45">
        <v>129.19999999999999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19.439</v>
      </c>
      <c r="C37" s="96">
        <v>22.89</v>
      </c>
      <c r="D37" s="97" t="s">
        <v>280</v>
      </c>
      <c r="E37" s="9">
        <v>25.13</v>
      </c>
      <c r="F37" s="9">
        <v>27.210999999999999</v>
      </c>
      <c r="G37" s="219">
        <v>37.378999999999998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2500</v>
      </c>
      <c r="C39" s="8">
        <v>2000</v>
      </c>
      <c r="D39" s="8" t="s">
        <v>281</v>
      </c>
      <c r="E39" s="8">
        <v>2000</v>
      </c>
      <c r="F39" s="8">
        <v>4000</v>
      </c>
      <c r="G39" s="8">
        <v>1800</v>
      </c>
      <c r="H39" s="8">
        <v>2200</v>
      </c>
      <c r="I39" s="8">
        <v>2500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1365</v>
      </c>
      <c r="C40" s="16">
        <v>1513</v>
      </c>
      <c r="D40" s="16" t="s">
        <v>282</v>
      </c>
      <c r="E40" s="16">
        <v>1263</v>
      </c>
      <c r="F40" s="16">
        <v>1887</v>
      </c>
      <c r="G40" s="16">
        <v>735</v>
      </c>
      <c r="H40" s="16">
        <v>855</v>
      </c>
      <c r="I40" s="16">
        <v>933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16.100999999999999</v>
      </c>
      <c r="C44" s="90">
        <v>23.742000000000001</v>
      </c>
      <c r="D44" s="9">
        <v>27.367000000000001</v>
      </c>
      <c r="E44" s="9">
        <v>28.712</v>
      </c>
      <c r="F44" s="9">
        <v>28.388999999999999</v>
      </c>
      <c r="G44" s="219" t="s">
        <v>139</v>
      </c>
      <c r="H44" s="220"/>
      <c r="I44" s="221"/>
      <c r="J44" s="26">
        <v>5.2030000000000003</v>
      </c>
      <c r="K44" s="9">
        <v>11.157999999999999</v>
      </c>
      <c r="L44" s="219">
        <v>16.997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1000</v>
      </c>
      <c r="C46" s="8">
        <v>1500</v>
      </c>
      <c r="D46" s="8">
        <v>6000</v>
      </c>
      <c r="E46" s="8">
        <v>6000</v>
      </c>
      <c r="F46" s="8">
        <v>1400</v>
      </c>
      <c r="G46" s="8" t="s">
        <v>139</v>
      </c>
      <c r="H46" s="8" t="s">
        <v>139</v>
      </c>
      <c r="I46" s="37" t="s">
        <v>139</v>
      </c>
      <c r="J46" s="7">
        <v>15</v>
      </c>
      <c r="K46" s="86">
        <v>20</v>
      </c>
      <c r="L46" s="87">
        <v>20</v>
      </c>
      <c r="M46" s="89">
        <v>20</v>
      </c>
      <c r="N46" s="88">
        <v>20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679</v>
      </c>
      <c r="C47" s="39">
        <v>822</v>
      </c>
      <c r="D47" s="16">
        <v>3030</v>
      </c>
      <c r="E47" s="16">
        <v>2820</v>
      </c>
      <c r="F47" s="16">
        <v>685</v>
      </c>
      <c r="G47" s="16" t="s">
        <v>139</v>
      </c>
      <c r="H47" s="16" t="s">
        <v>139</v>
      </c>
      <c r="I47" s="47" t="s">
        <v>139</v>
      </c>
      <c r="J47" s="33">
        <v>72.900000000000006</v>
      </c>
      <c r="K47" s="43">
        <v>55.6</v>
      </c>
      <c r="L47" s="20">
        <v>50.7</v>
      </c>
      <c r="M47" s="16">
        <v>51.4</v>
      </c>
      <c r="N47" s="44">
        <v>51.6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13.637</v>
      </c>
      <c r="D51" s="220"/>
      <c r="E51" s="221"/>
      <c r="F51" s="222">
        <v>16.893999999999998</v>
      </c>
      <c r="G51" s="220"/>
      <c r="H51" s="223"/>
      <c r="I51" s="219">
        <v>6.5330000000000004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250</v>
      </c>
      <c r="D53" s="8">
        <v>250</v>
      </c>
      <c r="E53" s="50" t="s">
        <v>139</v>
      </c>
      <c r="F53" s="8" t="s">
        <v>139</v>
      </c>
      <c r="G53" s="8">
        <v>300</v>
      </c>
      <c r="H53" s="51">
        <v>300</v>
      </c>
      <c r="I53" s="8">
        <v>25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153.19999999999999</v>
      </c>
      <c r="D54" s="52">
        <v>175.1</v>
      </c>
      <c r="E54" s="53" t="s">
        <v>139</v>
      </c>
      <c r="F54" s="17" t="s">
        <v>139</v>
      </c>
      <c r="G54" s="17">
        <v>153.6</v>
      </c>
      <c r="H54" s="85">
        <v>146.4</v>
      </c>
      <c r="I54" s="31">
        <v>46.9</v>
      </c>
      <c r="J54" s="54">
        <v>47.3</v>
      </c>
      <c r="K54" s="32">
        <v>45.9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0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42409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16.134</v>
      </c>
      <c r="E9" s="219">
        <v>19.568000000000001</v>
      </c>
      <c r="F9" s="220"/>
      <c r="G9" s="221"/>
      <c r="H9" s="7" t="s">
        <v>15</v>
      </c>
      <c r="I9" s="8" t="s">
        <v>15</v>
      </c>
      <c r="J9" s="9">
        <v>13.038</v>
      </c>
      <c r="K9" s="219">
        <v>18.146000000000001</v>
      </c>
      <c r="L9" s="220"/>
      <c r="M9" s="221"/>
      <c r="N9" s="7" t="s">
        <v>15</v>
      </c>
      <c r="O9" s="9">
        <v>16.399999999999999</v>
      </c>
      <c r="P9" s="219">
        <v>24.08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600</v>
      </c>
      <c r="F11" s="8">
        <v>1000</v>
      </c>
      <c r="G11" s="13" t="s">
        <v>139</v>
      </c>
      <c r="H11" s="7" t="s">
        <v>15</v>
      </c>
      <c r="I11" s="8" t="s">
        <v>15</v>
      </c>
      <c r="J11" s="8">
        <v>120</v>
      </c>
      <c r="K11" s="8">
        <v>200</v>
      </c>
      <c r="L11" s="8">
        <v>200</v>
      </c>
      <c r="M11" s="13">
        <v>230</v>
      </c>
      <c r="N11" s="7" t="s">
        <v>15</v>
      </c>
      <c r="O11" s="8">
        <v>150</v>
      </c>
      <c r="P11" s="8">
        <v>60</v>
      </c>
      <c r="Q11" s="8">
        <v>150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196</v>
      </c>
      <c r="E12" s="18">
        <v>289</v>
      </c>
      <c r="F12" s="18">
        <v>384</v>
      </c>
      <c r="G12" s="19" t="s">
        <v>139</v>
      </c>
      <c r="H12" s="15" t="s">
        <v>34</v>
      </c>
      <c r="I12" s="16" t="s">
        <v>34</v>
      </c>
      <c r="J12" s="20">
        <v>97.9</v>
      </c>
      <c r="K12" s="18">
        <v>134.9</v>
      </c>
      <c r="L12" s="18">
        <v>135.5</v>
      </c>
      <c r="M12" s="19">
        <v>136.6</v>
      </c>
      <c r="N12" s="15" t="s">
        <v>34</v>
      </c>
      <c r="O12" s="20">
        <v>102.8</v>
      </c>
      <c r="P12" s="17">
        <v>73.3</v>
      </c>
      <c r="Q12" s="17">
        <v>80.400000000000006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4.1589999999999998</v>
      </c>
      <c r="C16" s="9">
        <v>10.632999999999999</v>
      </c>
      <c r="D16" s="8" t="s">
        <v>15</v>
      </c>
      <c r="E16" s="9">
        <v>22.071999999999999</v>
      </c>
      <c r="F16" s="219">
        <v>24.518000000000001</v>
      </c>
      <c r="G16" s="220"/>
      <c r="H16" s="221"/>
      <c r="I16" s="26">
        <v>9.09</v>
      </c>
      <c r="J16" s="9">
        <v>16.628</v>
      </c>
      <c r="K16" s="9">
        <v>20.024999999999999</v>
      </c>
      <c r="L16" s="227">
        <v>21.041</v>
      </c>
      <c r="M16" s="228"/>
      <c r="N16" s="229"/>
      <c r="O16" s="222">
        <v>16.751999999999999</v>
      </c>
      <c r="P16" s="223"/>
      <c r="Q16" s="27">
        <v>14.675000000000001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20</v>
      </c>
      <c r="C18" s="8">
        <v>25</v>
      </c>
      <c r="D18" s="8" t="s">
        <v>15</v>
      </c>
      <c r="E18" s="8">
        <v>1800</v>
      </c>
      <c r="F18" s="8">
        <v>40</v>
      </c>
      <c r="G18" s="8">
        <v>40</v>
      </c>
      <c r="H18" s="13">
        <v>45</v>
      </c>
      <c r="I18" s="7">
        <v>20</v>
      </c>
      <c r="J18" s="8">
        <v>1000</v>
      </c>
      <c r="K18" s="8">
        <v>1400</v>
      </c>
      <c r="L18" s="8">
        <v>12</v>
      </c>
      <c r="M18" s="8">
        <v>12</v>
      </c>
      <c r="N18" s="8">
        <v>12</v>
      </c>
      <c r="O18" s="7">
        <v>750</v>
      </c>
      <c r="P18" s="8">
        <v>700</v>
      </c>
      <c r="Q18" s="13">
        <v>170</v>
      </c>
    </row>
    <row r="19" spans="1:18" ht="11.25" customHeight="1" thickBot="1" x14ac:dyDescent="0.2">
      <c r="A19" s="14" t="s">
        <v>33</v>
      </c>
      <c r="B19" s="16">
        <v>43.2</v>
      </c>
      <c r="C19" s="20">
        <v>67</v>
      </c>
      <c r="D19" s="16" t="s">
        <v>139</v>
      </c>
      <c r="E19" s="17">
        <v>612</v>
      </c>
      <c r="F19" s="31">
        <v>42.1</v>
      </c>
      <c r="G19" s="31">
        <v>41.8</v>
      </c>
      <c r="H19" s="32">
        <v>41.5</v>
      </c>
      <c r="I19" s="33">
        <v>96.6</v>
      </c>
      <c r="J19" s="17">
        <v>327</v>
      </c>
      <c r="K19" s="17">
        <v>449</v>
      </c>
      <c r="L19" s="31">
        <v>36.1</v>
      </c>
      <c r="M19" s="31">
        <v>36.1</v>
      </c>
      <c r="N19" s="34">
        <v>36.4</v>
      </c>
      <c r="O19" s="84">
        <v>322</v>
      </c>
      <c r="P19" s="18">
        <v>327</v>
      </c>
      <c r="Q19" s="13">
        <v>129.19999999999999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7.2880000000000003</v>
      </c>
      <c r="C23" s="219">
        <v>10.18</v>
      </c>
      <c r="D23" s="220"/>
      <c r="E23" s="221"/>
      <c r="F23" s="26">
        <v>6.8639999999999999</v>
      </c>
      <c r="G23" s="9">
        <v>7.7430000000000003</v>
      </c>
      <c r="H23" s="219">
        <v>6.9420000000000002</v>
      </c>
      <c r="I23" s="220"/>
      <c r="J23" s="221"/>
      <c r="K23" s="7" t="s">
        <v>15</v>
      </c>
      <c r="L23" s="9">
        <v>30.667999999999999</v>
      </c>
      <c r="M23" s="9">
        <v>29.01</v>
      </c>
      <c r="N23" s="9">
        <v>34.844000000000001</v>
      </c>
      <c r="O23" s="219">
        <v>41.597999999999999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15</v>
      </c>
      <c r="F25" s="7">
        <v>1400</v>
      </c>
      <c r="G25" s="8">
        <v>1000</v>
      </c>
      <c r="H25" s="8">
        <v>12</v>
      </c>
      <c r="I25" s="8">
        <v>15</v>
      </c>
      <c r="J25" s="37">
        <v>15</v>
      </c>
      <c r="K25" s="7" t="s">
        <v>15</v>
      </c>
      <c r="L25" s="8">
        <v>1000</v>
      </c>
      <c r="M25" s="8">
        <v>3500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75.7</v>
      </c>
      <c r="C26" s="31">
        <v>46.8</v>
      </c>
      <c r="D26" s="31">
        <v>46.5</v>
      </c>
      <c r="E26" s="32">
        <v>47.3</v>
      </c>
      <c r="F26" s="38">
        <v>462</v>
      </c>
      <c r="G26" s="17">
        <v>277</v>
      </c>
      <c r="H26" s="31">
        <v>38.4</v>
      </c>
      <c r="I26" s="31">
        <v>38</v>
      </c>
      <c r="J26" s="34">
        <v>38.299999999999997</v>
      </c>
      <c r="K26" s="16" t="s">
        <v>34</v>
      </c>
      <c r="L26" s="39">
        <v>382</v>
      </c>
      <c r="M26" s="16">
        <v>2030</v>
      </c>
      <c r="N26" s="39">
        <v>554</v>
      </c>
      <c r="O26" s="31">
        <v>30.2</v>
      </c>
      <c r="P26" s="31">
        <v>29.9</v>
      </c>
      <c r="Q26" s="32">
        <v>29.6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15.042999999999999</v>
      </c>
      <c r="C30" s="9">
        <v>20.344999999999999</v>
      </c>
      <c r="D30" s="9">
        <v>23.81</v>
      </c>
      <c r="E30" s="219">
        <v>23.969000000000001</v>
      </c>
      <c r="F30" s="221"/>
      <c r="G30" s="26">
        <v>12.27</v>
      </c>
      <c r="H30" s="9">
        <v>14.686999999999999</v>
      </c>
      <c r="I30" s="9">
        <v>24.794</v>
      </c>
      <c r="J30" s="219">
        <v>30.89</v>
      </c>
      <c r="K30" s="220"/>
      <c r="L30" s="221"/>
      <c r="M30" s="26">
        <v>3.64</v>
      </c>
      <c r="N30" s="9">
        <v>4.71</v>
      </c>
      <c r="O30" s="219">
        <v>7.4820000000000002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30</v>
      </c>
      <c r="C32" s="8">
        <v>30</v>
      </c>
      <c r="D32" s="8">
        <v>15</v>
      </c>
      <c r="E32" s="8">
        <v>8</v>
      </c>
      <c r="F32" s="37">
        <v>10</v>
      </c>
      <c r="G32" s="7">
        <v>25</v>
      </c>
      <c r="H32" s="8">
        <v>1000</v>
      </c>
      <c r="I32" s="8">
        <v>5000</v>
      </c>
      <c r="J32" s="8">
        <v>20</v>
      </c>
      <c r="K32" s="8">
        <v>15</v>
      </c>
      <c r="L32" s="13">
        <v>12</v>
      </c>
      <c r="M32" s="7">
        <v>180</v>
      </c>
      <c r="N32" s="8">
        <v>120</v>
      </c>
      <c r="O32" s="8">
        <v>180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33</v>
      </c>
      <c r="B33" s="15">
        <v>127.4</v>
      </c>
      <c r="C33" s="17">
        <v>108.7</v>
      </c>
      <c r="D33" s="20">
        <v>47.6</v>
      </c>
      <c r="E33" s="20">
        <v>34.6</v>
      </c>
      <c r="F33" s="43">
        <v>34.700000000000003</v>
      </c>
      <c r="G33" s="33">
        <v>68.400000000000006</v>
      </c>
      <c r="H33" s="16">
        <v>468</v>
      </c>
      <c r="I33" s="16">
        <v>2090</v>
      </c>
      <c r="J33" s="16">
        <v>38.200000000000003</v>
      </c>
      <c r="K33" s="20">
        <v>38.200000000000003</v>
      </c>
      <c r="L33" s="44">
        <v>38.1</v>
      </c>
      <c r="M33" s="20">
        <v>103.4</v>
      </c>
      <c r="N33" s="20">
        <v>75.3</v>
      </c>
      <c r="O33" s="17">
        <v>121.8</v>
      </c>
      <c r="P33" s="17">
        <v>122.3</v>
      </c>
      <c r="Q33" s="45">
        <v>122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19.358000000000001</v>
      </c>
      <c r="C37" s="96">
        <v>22.972000000000001</v>
      </c>
      <c r="D37" s="97">
        <v>25.251000000000001</v>
      </c>
      <c r="E37" s="9">
        <v>25.425000000000001</v>
      </c>
      <c r="F37" s="9">
        <v>27.581</v>
      </c>
      <c r="G37" s="219">
        <v>37.634999999999998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2800</v>
      </c>
      <c r="C39" s="8">
        <v>2200</v>
      </c>
      <c r="D39" s="8">
        <v>2500</v>
      </c>
      <c r="E39" s="8">
        <v>2800</v>
      </c>
      <c r="F39" s="8">
        <v>4500</v>
      </c>
      <c r="G39" s="8">
        <v>1800</v>
      </c>
      <c r="H39" s="8">
        <v>1900</v>
      </c>
      <c r="I39" s="8">
        <v>2500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1305</v>
      </c>
      <c r="C40" s="16">
        <v>1431</v>
      </c>
      <c r="D40" s="16" t="s">
        <v>269</v>
      </c>
      <c r="E40" s="16">
        <v>1233</v>
      </c>
      <c r="F40" s="16">
        <v>1825</v>
      </c>
      <c r="G40" s="16">
        <v>732</v>
      </c>
      <c r="H40" s="16">
        <v>742</v>
      </c>
      <c r="I40" s="16">
        <v>879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16.45</v>
      </c>
      <c r="C44" s="90">
        <v>23.948</v>
      </c>
      <c r="D44" s="9">
        <v>27.433</v>
      </c>
      <c r="E44" s="9">
        <v>28.611999999999998</v>
      </c>
      <c r="F44" s="9">
        <v>28.675000000000001</v>
      </c>
      <c r="G44" s="219" t="s">
        <v>139</v>
      </c>
      <c r="H44" s="220"/>
      <c r="I44" s="221"/>
      <c r="J44" s="26">
        <v>5.0919999999999996</v>
      </c>
      <c r="K44" s="9">
        <v>10.833</v>
      </c>
      <c r="L44" s="219">
        <v>17.062000000000001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1200</v>
      </c>
      <c r="C46" s="8">
        <v>1500</v>
      </c>
      <c r="D46" s="8">
        <v>7000</v>
      </c>
      <c r="E46" s="8">
        <v>5500</v>
      </c>
      <c r="F46" s="8">
        <v>1400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12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659</v>
      </c>
      <c r="C47" s="39">
        <v>773</v>
      </c>
      <c r="D47" s="16">
        <v>3020</v>
      </c>
      <c r="E47" s="16">
        <v>2760</v>
      </c>
      <c r="F47" s="16">
        <v>617</v>
      </c>
      <c r="G47" s="16" t="s">
        <v>139</v>
      </c>
      <c r="H47" s="16" t="s">
        <v>139</v>
      </c>
      <c r="I47" s="47" t="s">
        <v>139</v>
      </c>
      <c r="J47" s="33">
        <v>70.5</v>
      </c>
      <c r="K47" s="43">
        <v>54.3</v>
      </c>
      <c r="L47" s="20">
        <v>51.1</v>
      </c>
      <c r="M47" s="16">
        <v>52.2</v>
      </c>
      <c r="N47" s="44">
        <v>53.1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</v>
      </c>
      <c r="D51" s="220"/>
      <c r="E51" s="221"/>
      <c r="F51" s="222">
        <v>16.742999999999999</v>
      </c>
      <c r="G51" s="220"/>
      <c r="H51" s="223"/>
      <c r="I51" s="219">
        <v>6.66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150</v>
      </c>
      <c r="D53" s="8">
        <v>280</v>
      </c>
      <c r="E53" s="50" t="s">
        <v>139</v>
      </c>
      <c r="F53" s="8" t="s">
        <v>139</v>
      </c>
      <c r="G53" s="8">
        <v>350</v>
      </c>
      <c r="H53" s="51">
        <v>320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109.2</v>
      </c>
      <c r="D54" s="52">
        <v>169.4</v>
      </c>
      <c r="E54" s="53" t="s">
        <v>257</v>
      </c>
      <c r="F54" s="17" t="s">
        <v>139</v>
      </c>
      <c r="G54" s="17">
        <v>154.6</v>
      </c>
      <c r="H54" s="85">
        <v>154.5</v>
      </c>
      <c r="I54" s="31">
        <v>47.7</v>
      </c>
      <c r="J54" s="54">
        <v>46.7</v>
      </c>
      <c r="K54" s="32">
        <v>46.1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3" workbookViewId="0">
      <selection activeCell="C55" sqref="C55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224" t="s">
        <v>1</v>
      </c>
      <c r="C7" s="230"/>
      <c r="D7" s="230"/>
      <c r="E7" s="230"/>
      <c r="F7" s="230"/>
      <c r="G7" s="231"/>
      <c r="H7" s="224" t="s">
        <v>2</v>
      </c>
      <c r="I7" s="230"/>
      <c r="J7" s="230"/>
      <c r="K7" s="230"/>
      <c r="L7" s="230"/>
      <c r="M7" s="231"/>
      <c r="N7" s="224" t="s">
        <v>3</v>
      </c>
      <c r="O7" s="230"/>
      <c r="P7" s="230"/>
      <c r="Q7" s="230"/>
      <c r="R7" s="231"/>
    </row>
    <row r="8" spans="1:18" ht="11.25" customHeight="1" x14ac:dyDescent="0.15">
      <c r="A8" s="3">
        <v>42415</v>
      </c>
      <c r="B8" s="4" t="s">
        <v>4</v>
      </c>
      <c r="C8" s="5" t="s">
        <v>5</v>
      </c>
      <c r="D8" s="5" t="s">
        <v>6</v>
      </c>
      <c r="E8" s="214" t="s">
        <v>7</v>
      </c>
      <c r="F8" s="215"/>
      <c r="G8" s="216"/>
      <c r="H8" s="4" t="s">
        <v>8</v>
      </c>
      <c r="I8" s="5" t="s">
        <v>9</v>
      </c>
      <c r="J8" s="5" t="s">
        <v>10</v>
      </c>
      <c r="K8" s="214" t="s">
        <v>11</v>
      </c>
      <c r="L8" s="215"/>
      <c r="M8" s="216"/>
      <c r="N8" s="4" t="s">
        <v>12</v>
      </c>
      <c r="O8" s="5" t="s">
        <v>13</v>
      </c>
      <c r="P8" s="214" t="s">
        <v>14</v>
      </c>
      <c r="Q8" s="215"/>
      <c r="R8" s="216"/>
    </row>
    <row r="9" spans="1:18" ht="11.25" customHeight="1" x14ac:dyDescent="0.15">
      <c r="A9" s="6" t="s">
        <v>137</v>
      </c>
      <c r="B9" s="7" t="s">
        <v>15</v>
      </c>
      <c r="C9" s="8" t="s">
        <v>15</v>
      </c>
      <c r="D9" s="9">
        <v>16.283000000000001</v>
      </c>
      <c r="E9" s="219">
        <v>19.687999999999999</v>
      </c>
      <c r="F9" s="220"/>
      <c r="G9" s="221"/>
      <c r="H9" s="7" t="s">
        <v>15</v>
      </c>
      <c r="I9" s="8" t="s">
        <v>15</v>
      </c>
      <c r="J9" s="9">
        <v>13.067</v>
      </c>
      <c r="K9" s="219">
        <v>18.13</v>
      </c>
      <c r="L9" s="220"/>
      <c r="M9" s="221"/>
      <c r="N9" s="7" t="s">
        <v>15</v>
      </c>
      <c r="O9" s="9">
        <v>16.338000000000001</v>
      </c>
      <c r="P9" s="219">
        <v>24.105</v>
      </c>
      <c r="Q9" s="220"/>
      <c r="R9" s="221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138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600</v>
      </c>
      <c r="E11" s="8">
        <v>800</v>
      </c>
      <c r="F11" s="8">
        <v>1000</v>
      </c>
      <c r="G11" s="13" t="s">
        <v>139</v>
      </c>
      <c r="H11" s="7" t="s">
        <v>15</v>
      </c>
      <c r="I11" s="8" t="s">
        <v>15</v>
      </c>
      <c r="J11" s="8">
        <v>110</v>
      </c>
      <c r="K11" s="8">
        <v>200</v>
      </c>
      <c r="L11" s="8">
        <v>200</v>
      </c>
      <c r="M11" s="13">
        <v>200</v>
      </c>
      <c r="N11" s="7" t="s">
        <v>15</v>
      </c>
      <c r="O11" s="8">
        <v>150</v>
      </c>
      <c r="P11" s="8">
        <v>40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204</v>
      </c>
      <c r="E12" s="18">
        <v>323</v>
      </c>
      <c r="F12" s="18">
        <v>373</v>
      </c>
      <c r="G12" s="19" t="s">
        <v>139</v>
      </c>
      <c r="H12" s="15" t="s">
        <v>34</v>
      </c>
      <c r="I12" s="16" t="s">
        <v>34</v>
      </c>
      <c r="J12" s="20">
        <v>113.7</v>
      </c>
      <c r="K12" s="18">
        <v>142.6</v>
      </c>
      <c r="L12" s="18">
        <v>143.5</v>
      </c>
      <c r="M12" s="19">
        <v>144.30000000000001</v>
      </c>
      <c r="N12" s="15" t="s">
        <v>34</v>
      </c>
      <c r="O12" s="20">
        <v>111.3</v>
      </c>
      <c r="P12" s="17">
        <v>65.099999999999994</v>
      </c>
      <c r="Q12" s="17">
        <v>115.4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224" t="s">
        <v>35</v>
      </c>
      <c r="C14" s="225"/>
      <c r="D14" s="225"/>
      <c r="E14" s="225"/>
      <c r="F14" s="225"/>
      <c r="G14" s="225"/>
      <c r="H14" s="226"/>
      <c r="I14" s="224" t="s">
        <v>36</v>
      </c>
      <c r="J14" s="225"/>
      <c r="K14" s="225"/>
      <c r="L14" s="225"/>
      <c r="M14" s="225"/>
      <c r="N14" s="226"/>
      <c r="O14" s="224" t="s">
        <v>37</v>
      </c>
      <c r="P14" s="225"/>
      <c r="Q14" s="226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214" t="s">
        <v>42</v>
      </c>
      <c r="G15" s="215"/>
      <c r="H15" s="216"/>
      <c r="I15" s="4" t="s">
        <v>43</v>
      </c>
      <c r="J15" s="5" t="s">
        <v>44</v>
      </c>
      <c r="K15" s="5" t="s">
        <v>45</v>
      </c>
      <c r="L15" s="214" t="s">
        <v>46</v>
      </c>
      <c r="M15" s="215"/>
      <c r="N15" s="216"/>
      <c r="O15" s="217" t="s">
        <v>47</v>
      </c>
      <c r="P15" s="218"/>
      <c r="Q15" s="24" t="s">
        <v>264</v>
      </c>
    </row>
    <row r="16" spans="1:18" ht="11.25" customHeight="1" x14ac:dyDescent="0.15">
      <c r="A16" s="25" t="s">
        <v>48</v>
      </c>
      <c r="B16" s="8">
        <v>4.2119999999999997</v>
      </c>
      <c r="C16" s="9">
        <v>10.679</v>
      </c>
      <c r="D16" s="8" t="s">
        <v>15</v>
      </c>
      <c r="E16" s="9">
        <v>22.042000000000002</v>
      </c>
      <c r="F16" s="219">
        <v>24.582999999999998</v>
      </c>
      <c r="G16" s="220"/>
      <c r="H16" s="221"/>
      <c r="I16" s="26">
        <v>9.1310000000000002</v>
      </c>
      <c r="J16" s="9">
        <v>16.503</v>
      </c>
      <c r="K16" s="9">
        <v>20.053999999999998</v>
      </c>
      <c r="L16" s="227">
        <v>21.050999999999998</v>
      </c>
      <c r="M16" s="228"/>
      <c r="N16" s="229"/>
      <c r="O16" s="222">
        <v>16.965</v>
      </c>
      <c r="P16" s="223"/>
      <c r="Q16" s="27">
        <v>15.071999999999999</v>
      </c>
    </row>
    <row r="17" spans="1:18" ht="11.25" customHeight="1" x14ac:dyDescent="0.15">
      <c r="A17" s="6" t="s">
        <v>16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26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263</v>
      </c>
      <c r="Q17" s="12" t="s">
        <v>59</v>
      </c>
    </row>
    <row r="18" spans="1:18" ht="11.25" customHeight="1" x14ac:dyDescent="0.15">
      <c r="A18" s="6" t="s">
        <v>31</v>
      </c>
      <c r="B18" s="8">
        <v>40</v>
      </c>
      <c r="C18" s="8">
        <v>30</v>
      </c>
      <c r="D18" s="8" t="s">
        <v>15</v>
      </c>
      <c r="E18" s="8">
        <v>1800</v>
      </c>
      <c r="F18" s="8">
        <v>40</v>
      </c>
      <c r="G18" s="8">
        <v>40</v>
      </c>
      <c r="H18" s="13">
        <v>75</v>
      </c>
      <c r="I18" s="7">
        <v>20</v>
      </c>
      <c r="J18" s="8">
        <v>700</v>
      </c>
      <c r="K18" s="8">
        <v>1400</v>
      </c>
      <c r="L18" s="8">
        <v>12</v>
      </c>
      <c r="M18" s="8">
        <v>15</v>
      </c>
      <c r="N18" s="8">
        <v>12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47.2</v>
      </c>
      <c r="C19" s="20">
        <v>66.2</v>
      </c>
      <c r="D19" s="16" t="s">
        <v>139</v>
      </c>
      <c r="E19" s="17">
        <v>621</v>
      </c>
      <c r="F19" s="31">
        <v>43.7</v>
      </c>
      <c r="G19" s="31">
        <v>44.1</v>
      </c>
      <c r="H19" s="32">
        <v>55.3</v>
      </c>
      <c r="I19" s="33">
        <v>104.7</v>
      </c>
      <c r="J19" s="17">
        <v>318</v>
      </c>
      <c r="K19" s="17">
        <v>453</v>
      </c>
      <c r="L19" s="31">
        <v>37.1</v>
      </c>
      <c r="M19" s="31">
        <v>36.9</v>
      </c>
      <c r="N19" s="34">
        <v>36.9</v>
      </c>
      <c r="O19" s="84">
        <v>324</v>
      </c>
      <c r="P19" s="18">
        <v>326</v>
      </c>
      <c r="Q19" s="13">
        <v>133.80000000000001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224" t="s">
        <v>60</v>
      </c>
      <c r="C21" s="225"/>
      <c r="D21" s="225"/>
      <c r="E21" s="226"/>
      <c r="F21" s="224" t="s">
        <v>61</v>
      </c>
      <c r="G21" s="225"/>
      <c r="H21" s="225"/>
      <c r="I21" s="225"/>
      <c r="J21" s="226"/>
      <c r="K21" s="224" t="s">
        <v>62</v>
      </c>
      <c r="L21" s="225"/>
      <c r="M21" s="225"/>
      <c r="N21" s="225"/>
      <c r="O21" s="225"/>
      <c r="P21" s="225"/>
      <c r="Q21" s="226"/>
    </row>
    <row r="22" spans="1:18" ht="11.25" customHeight="1" thickBot="1" x14ac:dyDescent="0.2">
      <c r="A22" s="22"/>
      <c r="B22" s="4" t="s">
        <v>63</v>
      </c>
      <c r="C22" s="214" t="s">
        <v>64</v>
      </c>
      <c r="D22" s="215"/>
      <c r="E22" s="216"/>
      <c r="F22" s="4" t="s">
        <v>65</v>
      </c>
      <c r="G22" s="5" t="s">
        <v>66</v>
      </c>
      <c r="H22" s="214" t="s">
        <v>67</v>
      </c>
      <c r="I22" s="215"/>
      <c r="J22" s="216"/>
      <c r="K22" s="4" t="s">
        <v>68</v>
      </c>
      <c r="L22" s="5" t="s">
        <v>69</v>
      </c>
      <c r="M22" s="5" t="s">
        <v>70</v>
      </c>
      <c r="N22" s="5" t="s">
        <v>71</v>
      </c>
      <c r="O22" s="214" t="s">
        <v>72</v>
      </c>
      <c r="P22" s="215"/>
      <c r="Q22" s="216"/>
    </row>
    <row r="23" spans="1:18" ht="11.25" customHeight="1" x14ac:dyDescent="0.15">
      <c r="A23" s="25" t="s">
        <v>48</v>
      </c>
      <c r="B23" s="26">
        <v>7.4130000000000003</v>
      </c>
      <c r="C23" s="219">
        <v>10.247999999999999</v>
      </c>
      <c r="D23" s="220"/>
      <c r="E23" s="221"/>
      <c r="F23" s="26">
        <v>6.9219999999999997</v>
      </c>
      <c r="G23" s="9">
        <v>7.73</v>
      </c>
      <c r="H23" s="219">
        <v>6.9470000000000001</v>
      </c>
      <c r="I23" s="220"/>
      <c r="J23" s="221"/>
      <c r="K23" s="7" t="s">
        <v>15</v>
      </c>
      <c r="L23" s="9">
        <v>30.782</v>
      </c>
      <c r="M23" s="9">
        <v>28.957999999999998</v>
      </c>
      <c r="N23" s="9">
        <v>34.863</v>
      </c>
      <c r="O23" s="219">
        <v>41.695</v>
      </c>
      <c r="P23" s="220"/>
      <c r="Q23" s="221"/>
      <c r="R23" s="36"/>
    </row>
    <row r="24" spans="1:18" ht="11.25" customHeight="1" x14ac:dyDescent="0.15">
      <c r="A24" s="6" t="s">
        <v>16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27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31</v>
      </c>
      <c r="B25" s="7">
        <v>30</v>
      </c>
      <c r="C25" s="8">
        <v>20</v>
      </c>
      <c r="D25" s="8">
        <v>20</v>
      </c>
      <c r="E25" s="13">
        <v>20</v>
      </c>
      <c r="F25" s="7">
        <v>1400</v>
      </c>
      <c r="G25" s="8">
        <v>1000</v>
      </c>
      <c r="H25" s="8">
        <v>12</v>
      </c>
      <c r="I25" s="8">
        <v>12</v>
      </c>
      <c r="J25" s="37">
        <v>15</v>
      </c>
      <c r="K25" s="7" t="s">
        <v>15</v>
      </c>
      <c r="L25" s="8">
        <v>1000</v>
      </c>
      <c r="M25" s="8">
        <v>3500</v>
      </c>
      <c r="N25" s="8">
        <v>2300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78.2</v>
      </c>
      <c r="C26" s="31">
        <v>47</v>
      </c>
      <c r="D26" s="31">
        <v>46.9</v>
      </c>
      <c r="E26" s="32">
        <v>46.8</v>
      </c>
      <c r="F26" s="38">
        <v>461</v>
      </c>
      <c r="G26" s="17">
        <v>286</v>
      </c>
      <c r="H26" s="31">
        <v>40.299999999999997</v>
      </c>
      <c r="I26" s="31">
        <v>39.299999999999997</v>
      </c>
      <c r="J26" s="34">
        <v>38.9</v>
      </c>
      <c r="K26" s="16" t="s">
        <v>34</v>
      </c>
      <c r="L26" s="39">
        <v>406</v>
      </c>
      <c r="M26" s="16">
        <v>2060</v>
      </c>
      <c r="N26" s="39">
        <v>896</v>
      </c>
      <c r="O26" s="31">
        <v>30.9</v>
      </c>
      <c r="P26" s="31">
        <v>30.2</v>
      </c>
      <c r="Q26" s="32">
        <v>29.5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224" t="s">
        <v>144</v>
      </c>
      <c r="C28" s="225"/>
      <c r="D28" s="225"/>
      <c r="E28" s="225"/>
      <c r="F28" s="226"/>
      <c r="G28" s="224" t="s">
        <v>82</v>
      </c>
      <c r="H28" s="225"/>
      <c r="I28" s="225"/>
      <c r="J28" s="225"/>
      <c r="K28" s="225"/>
      <c r="L28" s="226"/>
      <c r="M28" s="224" t="s">
        <v>83</v>
      </c>
      <c r="N28" s="225"/>
      <c r="O28" s="225"/>
      <c r="P28" s="225"/>
      <c r="Q28" s="226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214" t="s">
        <v>87</v>
      </c>
      <c r="F29" s="216"/>
      <c r="G29" s="4" t="s">
        <v>88</v>
      </c>
      <c r="H29" s="5" t="s">
        <v>89</v>
      </c>
      <c r="I29" s="5" t="s">
        <v>90</v>
      </c>
      <c r="J29" s="214" t="s">
        <v>91</v>
      </c>
      <c r="K29" s="215"/>
      <c r="L29" s="216"/>
      <c r="M29" s="4" t="s">
        <v>92</v>
      </c>
      <c r="N29" s="5" t="s">
        <v>93</v>
      </c>
      <c r="O29" s="214" t="s">
        <v>94</v>
      </c>
      <c r="P29" s="215"/>
      <c r="Q29" s="216"/>
      <c r="R29" s="22"/>
    </row>
    <row r="30" spans="1:18" ht="11.25" customHeight="1" x14ac:dyDescent="0.15">
      <c r="A30" s="40" t="s">
        <v>48</v>
      </c>
      <c r="B30" s="26">
        <v>14.996</v>
      </c>
      <c r="C30" s="9">
        <v>20.363</v>
      </c>
      <c r="D30" s="9">
        <v>23.812000000000001</v>
      </c>
      <c r="E30" s="219">
        <v>24</v>
      </c>
      <c r="F30" s="221"/>
      <c r="G30" s="26">
        <v>12.321</v>
      </c>
      <c r="H30" s="9">
        <v>14.722</v>
      </c>
      <c r="I30" s="9">
        <v>24.768000000000001</v>
      </c>
      <c r="J30" s="219">
        <v>31.042000000000002</v>
      </c>
      <c r="K30" s="220"/>
      <c r="L30" s="221"/>
      <c r="M30" s="26">
        <v>3.4550000000000001</v>
      </c>
      <c r="N30" s="9">
        <v>4.899</v>
      </c>
      <c r="O30" s="219">
        <v>7.468</v>
      </c>
      <c r="P30" s="220"/>
      <c r="Q30" s="221"/>
      <c r="R30" s="22"/>
    </row>
    <row r="31" spans="1:18" ht="11.25" customHeight="1" x14ac:dyDescent="0.15">
      <c r="A31" s="41" t="s">
        <v>16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27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31</v>
      </c>
      <c r="B32" s="7">
        <v>40</v>
      </c>
      <c r="C32" s="8">
        <v>35</v>
      </c>
      <c r="D32" s="8">
        <v>15</v>
      </c>
      <c r="E32" s="8">
        <v>10</v>
      </c>
      <c r="F32" s="37">
        <v>10</v>
      </c>
      <c r="G32" s="7">
        <v>25</v>
      </c>
      <c r="H32" s="8">
        <v>900</v>
      </c>
      <c r="I32" s="8">
        <v>4500</v>
      </c>
      <c r="J32" s="8">
        <v>20</v>
      </c>
      <c r="K32" s="8">
        <v>15</v>
      </c>
      <c r="L32" s="13">
        <v>15</v>
      </c>
      <c r="M32" s="7">
        <v>200</v>
      </c>
      <c r="N32" s="8">
        <v>110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33</v>
      </c>
      <c r="B33" s="15">
        <v>136.19999999999999</v>
      </c>
      <c r="C33" s="17">
        <v>111.7</v>
      </c>
      <c r="D33" s="20">
        <v>48.5</v>
      </c>
      <c r="E33" s="20">
        <v>34.5</v>
      </c>
      <c r="F33" s="43">
        <v>34.4</v>
      </c>
      <c r="G33" s="33">
        <v>72.599999999999994</v>
      </c>
      <c r="H33" s="16">
        <v>458</v>
      </c>
      <c r="I33" s="16">
        <v>2040</v>
      </c>
      <c r="J33" s="16">
        <v>38.299999999999997</v>
      </c>
      <c r="K33" s="20">
        <v>38.5</v>
      </c>
      <c r="L33" s="44">
        <v>39.1</v>
      </c>
      <c r="M33" s="20">
        <v>103</v>
      </c>
      <c r="N33" s="20">
        <v>75.8</v>
      </c>
      <c r="O33" s="17">
        <v>121.7</v>
      </c>
      <c r="P33" s="17">
        <v>121.9</v>
      </c>
      <c r="Q33" s="45">
        <v>122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224" t="s">
        <v>105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94" t="s">
        <v>107</v>
      </c>
      <c r="D36" s="5" t="s">
        <v>108</v>
      </c>
      <c r="E36" s="5" t="s">
        <v>109</v>
      </c>
      <c r="F36" s="5" t="s">
        <v>110</v>
      </c>
      <c r="G36" s="214" t="s">
        <v>111</v>
      </c>
      <c r="H36" s="215"/>
      <c r="I36" s="218"/>
      <c r="J36" s="214" t="s">
        <v>112</v>
      </c>
      <c r="K36" s="215"/>
      <c r="L36" s="216"/>
      <c r="M36" s="22"/>
      <c r="N36" s="98"/>
      <c r="O36" s="22"/>
      <c r="P36" s="22"/>
      <c r="Q36" s="22"/>
    </row>
    <row r="37" spans="1:18" ht="11.25" customHeight="1" x14ac:dyDescent="0.15">
      <c r="A37" s="40" t="s">
        <v>48</v>
      </c>
      <c r="B37" s="93">
        <v>19.358000000000001</v>
      </c>
      <c r="C37" s="96">
        <v>22.965</v>
      </c>
      <c r="D37" s="97" t="s">
        <v>280</v>
      </c>
      <c r="E37" s="9">
        <v>25.494</v>
      </c>
      <c r="F37" s="9">
        <v>27.600999999999999</v>
      </c>
      <c r="G37" s="219">
        <v>37.643000000000001</v>
      </c>
      <c r="H37" s="220"/>
      <c r="I37" s="223"/>
      <c r="J37" s="219" t="s">
        <v>139</v>
      </c>
      <c r="K37" s="220"/>
      <c r="L37" s="221"/>
      <c r="M37" s="22"/>
      <c r="N37" s="22"/>
      <c r="O37" s="22"/>
      <c r="P37" s="22"/>
      <c r="Q37" s="22"/>
    </row>
    <row r="38" spans="1:18" ht="11.25" customHeight="1" x14ac:dyDescent="0.15">
      <c r="A38" s="41" t="s">
        <v>16</v>
      </c>
      <c r="B38" s="10" t="s">
        <v>239</v>
      </c>
      <c r="C38" s="95" t="s">
        <v>240</v>
      </c>
      <c r="D38" s="11" t="s">
        <v>241</v>
      </c>
      <c r="E38" s="11" t="s">
        <v>242</v>
      </c>
      <c r="F38" s="11" t="s">
        <v>243</v>
      </c>
      <c r="G38" s="11" t="s">
        <v>237</v>
      </c>
      <c r="H38" s="11" t="s">
        <v>238</v>
      </c>
      <c r="I38" s="11" t="s">
        <v>236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41" t="s">
        <v>31</v>
      </c>
      <c r="B39" s="91">
        <v>2600</v>
      </c>
      <c r="C39" s="8">
        <v>1800</v>
      </c>
      <c r="D39" s="8" t="s">
        <v>285</v>
      </c>
      <c r="E39" s="8">
        <v>2200</v>
      </c>
      <c r="F39" s="8">
        <v>3000</v>
      </c>
      <c r="G39" s="8">
        <v>1600</v>
      </c>
      <c r="H39" s="8">
        <v>1700</v>
      </c>
      <c r="I39" s="8">
        <v>2000</v>
      </c>
      <c r="J39" s="8" t="s">
        <v>139</v>
      </c>
      <c r="K39" s="8" t="s">
        <v>139</v>
      </c>
      <c r="L39" s="13" t="s">
        <v>139</v>
      </c>
      <c r="M39" s="22"/>
      <c r="N39" s="22"/>
      <c r="O39" s="22"/>
      <c r="P39" s="22"/>
      <c r="Q39" s="22"/>
    </row>
    <row r="40" spans="1:18" ht="11.25" customHeight="1" thickBot="1" x14ac:dyDescent="0.2">
      <c r="A40" s="42" t="s">
        <v>33</v>
      </c>
      <c r="B40" s="92">
        <v>1266</v>
      </c>
      <c r="C40" s="16">
        <v>1414</v>
      </c>
      <c r="D40" s="16" t="s">
        <v>257</v>
      </c>
      <c r="E40" s="16">
        <v>1232</v>
      </c>
      <c r="F40" s="16">
        <v>1768</v>
      </c>
      <c r="G40" s="16">
        <v>626</v>
      </c>
      <c r="H40" s="16">
        <v>688</v>
      </c>
      <c r="I40" s="16">
        <v>804</v>
      </c>
      <c r="J40" s="20" t="s">
        <v>139</v>
      </c>
      <c r="K40" s="20" t="s">
        <v>139</v>
      </c>
      <c r="L40" s="43" t="s">
        <v>139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224" t="s">
        <v>113</v>
      </c>
      <c r="C42" s="225"/>
      <c r="D42" s="225"/>
      <c r="E42" s="225"/>
      <c r="F42" s="225"/>
      <c r="G42" s="225"/>
      <c r="H42" s="225"/>
      <c r="I42" s="226"/>
      <c r="J42" s="224" t="s">
        <v>114</v>
      </c>
      <c r="K42" s="225"/>
      <c r="L42" s="225"/>
      <c r="M42" s="225"/>
      <c r="N42" s="226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214" t="s">
        <v>120</v>
      </c>
      <c r="H43" s="215"/>
      <c r="I43" s="216"/>
      <c r="J43" s="4" t="s">
        <v>121</v>
      </c>
      <c r="K43" s="5" t="s">
        <v>122</v>
      </c>
      <c r="L43" s="214" t="s">
        <v>123</v>
      </c>
      <c r="M43" s="215"/>
      <c r="N43" s="216"/>
      <c r="O43" s="22"/>
      <c r="P43" s="22"/>
      <c r="Q43" s="22"/>
    </row>
    <row r="44" spans="1:18" ht="11.25" customHeight="1" x14ac:dyDescent="0.15">
      <c r="A44" s="40" t="s">
        <v>48</v>
      </c>
      <c r="B44" s="7">
        <v>16.332999999999998</v>
      </c>
      <c r="C44" s="90">
        <v>23.914999999999999</v>
      </c>
      <c r="D44" s="9">
        <v>27.452000000000002</v>
      </c>
      <c r="E44" s="9">
        <v>28.63</v>
      </c>
      <c r="F44" s="9">
        <v>28.67</v>
      </c>
      <c r="G44" s="219" t="s">
        <v>139</v>
      </c>
      <c r="H44" s="220"/>
      <c r="I44" s="221"/>
      <c r="J44" s="26">
        <v>5.13</v>
      </c>
      <c r="K44" s="9">
        <v>10.766999999999999</v>
      </c>
      <c r="L44" s="219">
        <v>17.187999999999999</v>
      </c>
      <c r="M44" s="220"/>
      <c r="N44" s="221"/>
      <c r="O44" s="22"/>
      <c r="P44" s="22"/>
      <c r="Q44" s="22"/>
    </row>
    <row r="45" spans="1:18" ht="11.25" customHeight="1" x14ac:dyDescent="0.15">
      <c r="A45" s="41" t="s">
        <v>16</v>
      </c>
      <c r="B45" s="10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1" t="s">
        <v>252</v>
      </c>
      <c r="H45" s="11" t="s">
        <v>253</v>
      </c>
      <c r="I45" s="28" t="s">
        <v>254</v>
      </c>
      <c r="J45" s="10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31</v>
      </c>
      <c r="B46" s="7">
        <v>1000</v>
      </c>
      <c r="C46" s="8">
        <v>1300</v>
      </c>
      <c r="D46" s="8">
        <v>5800</v>
      </c>
      <c r="E46" s="8">
        <v>2800</v>
      </c>
      <c r="F46" s="8">
        <v>1000</v>
      </c>
      <c r="G46" s="8" t="s">
        <v>139</v>
      </c>
      <c r="H46" s="8" t="s">
        <v>139</v>
      </c>
      <c r="I46" s="37" t="s">
        <v>139</v>
      </c>
      <c r="J46" s="7">
        <v>12</v>
      </c>
      <c r="K46" s="86">
        <v>15</v>
      </c>
      <c r="L46" s="87">
        <v>12</v>
      </c>
      <c r="M46" s="89">
        <v>12</v>
      </c>
      <c r="N46" s="88">
        <v>12</v>
      </c>
      <c r="O46" s="22"/>
      <c r="P46" s="22"/>
      <c r="Q46" s="22"/>
    </row>
    <row r="47" spans="1:18" ht="11.25" customHeight="1" thickBot="1" x14ac:dyDescent="0.2">
      <c r="A47" s="42" t="s">
        <v>33</v>
      </c>
      <c r="B47" s="15">
        <v>713</v>
      </c>
      <c r="C47" s="39">
        <v>772</v>
      </c>
      <c r="D47" s="16">
        <v>2860</v>
      </c>
      <c r="E47" s="16">
        <v>2740</v>
      </c>
      <c r="F47" s="16">
        <v>556</v>
      </c>
      <c r="G47" s="16" t="s">
        <v>139</v>
      </c>
      <c r="H47" s="16" t="s">
        <v>139</v>
      </c>
      <c r="I47" s="47" t="s">
        <v>139</v>
      </c>
      <c r="J47" s="33">
        <v>70.7</v>
      </c>
      <c r="K47" s="43">
        <v>56.1</v>
      </c>
      <c r="L47" s="20">
        <v>50.5</v>
      </c>
      <c r="M47" s="16">
        <v>51.3</v>
      </c>
      <c r="N47" s="44">
        <v>53.2</v>
      </c>
      <c r="O47" s="22"/>
      <c r="P47" s="22"/>
      <c r="Q47" s="22"/>
      <c r="R47" s="48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</row>
    <row r="49" spans="1:18" ht="11.25" customHeight="1" x14ac:dyDescent="0.15">
      <c r="A49" s="22"/>
      <c r="B49" s="224" t="s">
        <v>128</v>
      </c>
      <c r="C49" s="225"/>
      <c r="D49" s="225"/>
      <c r="E49" s="226"/>
      <c r="F49" s="224" t="s">
        <v>129</v>
      </c>
      <c r="G49" s="225"/>
      <c r="H49" s="225"/>
      <c r="I49" s="225"/>
      <c r="J49" s="225"/>
      <c r="K49" s="226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214" t="s">
        <v>131</v>
      </c>
      <c r="D50" s="215"/>
      <c r="E50" s="216"/>
      <c r="F50" s="217" t="s">
        <v>132</v>
      </c>
      <c r="G50" s="215"/>
      <c r="H50" s="218"/>
      <c r="I50" s="214" t="s">
        <v>133</v>
      </c>
      <c r="J50" s="215"/>
      <c r="K50" s="216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0" t="s">
        <v>48</v>
      </c>
      <c r="B51" s="7" t="s">
        <v>280</v>
      </c>
      <c r="C51" s="219">
        <v>14.298999999999999</v>
      </c>
      <c r="D51" s="220"/>
      <c r="E51" s="221"/>
      <c r="F51" s="222">
        <v>16.635000000000002</v>
      </c>
      <c r="G51" s="220"/>
      <c r="H51" s="223"/>
      <c r="I51" s="219">
        <v>6.6619999999999999</v>
      </c>
      <c r="J51" s="220"/>
      <c r="K51" s="221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1" t="s">
        <v>16</v>
      </c>
      <c r="B52" s="10" t="s">
        <v>125</v>
      </c>
      <c r="C52" s="11" t="s">
        <v>134</v>
      </c>
      <c r="D52" s="11" t="s">
        <v>25</v>
      </c>
      <c r="E52" s="12" t="s">
        <v>26</v>
      </c>
      <c r="F52" s="10" t="s">
        <v>74</v>
      </c>
      <c r="G52" s="49" t="s">
        <v>134</v>
      </c>
      <c r="H52" s="11" t="s">
        <v>59</v>
      </c>
      <c r="I52" s="11" t="s">
        <v>28</v>
      </c>
      <c r="J52" s="11" t="s">
        <v>135</v>
      </c>
      <c r="K52" s="12" t="s">
        <v>100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1" t="s">
        <v>31</v>
      </c>
      <c r="B53" s="7" t="s">
        <v>280</v>
      </c>
      <c r="C53" s="8">
        <v>280</v>
      </c>
      <c r="D53" s="8">
        <v>260</v>
      </c>
      <c r="E53" s="50" t="s">
        <v>139</v>
      </c>
      <c r="F53" s="8" t="s">
        <v>139</v>
      </c>
      <c r="G53" s="8">
        <v>300</v>
      </c>
      <c r="H53" s="51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2" t="s">
        <v>33</v>
      </c>
      <c r="B54" s="15" t="s">
        <v>139</v>
      </c>
      <c r="C54" s="17">
        <v>92.1</v>
      </c>
      <c r="D54" s="52">
        <v>171.2</v>
      </c>
      <c r="E54" s="53" t="s">
        <v>257</v>
      </c>
      <c r="F54" s="17" t="s">
        <v>139</v>
      </c>
      <c r="G54" s="17">
        <v>163.19999999999999</v>
      </c>
      <c r="H54" s="85">
        <v>161.5</v>
      </c>
      <c r="I54" s="31">
        <v>48.9</v>
      </c>
      <c r="J54" s="54">
        <v>47.8</v>
      </c>
      <c r="K54" s="32">
        <v>47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9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19</vt:i4>
      </vt:variant>
    </vt:vector>
  </HeadingPairs>
  <TitlesOfParts>
    <vt:vector size="73" baseType="lpstr">
      <vt:lpstr>2016年一覧表（ＮＳＷ）</vt:lpstr>
      <vt:lpstr>2016年全井戸集計表</vt:lpstr>
      <vt:lpstr>1月5日</vt:lpstr>
      <vt:lpstr>1月12日</vt:lpstr>
      <vt:lpstr>1月23日</vt:lpstr>
      <vt:lpstr>1月26日</vt:lpstr>
      <vt:lpstr>2月4日</vt:lpstr>
      <vt:lpstr>2月9日</vt:lpstr>
      <vt:lpstr>2月15日</vt:lpstr>
      <vt:lpstr>2月22日</vt:lpstr>
      <vt:lpstr>2月29日</vt:lpstr>
      <vt:lpstr>3月7日</vt:lpstr>
      <vt:lpstr>3月14日</vt:lpstr>
      <vt:lpstr>3月24日</vt:lpstr>
      <vt:lpstr>3月28日</vt:lpstr>
      <vt:lpstr>4月4日</vt:lpstr>
      <vt:lpstr>4月11日</vt:lpstr>
      <vt:lpstr>4月18日</vt:lpstr>
      <vt:lpstr>4月25日</vt:lpstr>
      <vt:lpstr>4月30日</vt:lpstr>
      <vt:lpstr>5月9日</vt:lpstr>
      <vt:lpstr>5月16日</vt:lpstr>
      <vt:lpstr>5月23日</vt:lpstr>
      <vt:lpstr>5月30日</vt:lpstr>
      <vt:lpstr>6月6日</vt:lpstr>
      <vt:lpstr>6月13日</vt:lpstr>
      <vt:lpstr>6月20日</vt:lpstr>
      <vt:lpstr>6月27日</vt:lpstr>
      <vt:lpstr>7月4日</vt:lpstr>
      <vt:lpstr>7月11日</vt:lpstr>
      <vt:lpstr>7月19日</vt:lpstr>
      <vt:lpstr>7月25日</vt:lpstr>
      <vt:lpstr>8月1日</vt:lpstr>
      <vt:lpstr>8月8日</vt:lpstr>
      <vt:lpstr>8月15日</vt:lpstr>
      <vt:lpstr>8月23日</vt:lpstr>
      <vt:lpstr>8月29日</vt:lpstr>
      <vt:lpstr>9月5日</vt:lpstr>
      <vt:lpstr>9月12日</vt:lpstr>
      <vt:lpstr>9月20日</vt:lpstr>
      <vt:lpstr>9月26日</vt:lpstr>
      <vt:lpstr>10月3日</vt:lpstr>
      <vt:lpstr>10月11日</vt:lpstr>
      <vt:lpstr>10月17日</vt:lpstr>
      <vt:lpstr>10月24日</vt:lpstr>
      <vt:lpstr>10月31日</vt:lpstr>
      <vt:lpstr>11月7日</vt:lpstr>
      <vt:lpstr>11月14日</vt:lpstr>
      <vt:lpstr>11月21日</vt:lpstr>
      <vt:lpstr>11月28日</vt:lpstr>
      <vt:lpstr>12月5日</vt:lpstr>
      <vt:lpstr>12月12日</vt:lpstr>
      <vt:lpstr>12月19日</vt:lpstr>
      <vt:lpstr>12月26日</vt:lpstr>
      <vt:lpstr>'1月12日'!Print_Area</vt:lpstr>
      <vt:lpstr>'1月23日'!Print_Area</vt:lpstr>
      <vt:lpstr>'1月26日'!Print_Area</vt:lpstr>
      <vt:lpstr>'1月5日'!Print_Area</vt:lpstr>
      <vt:lpstr>'2月15日'!Print_Area</vt:lpstr>
      <vt:lpstr>'2月22日'!Print_Area</vt:lpstr>
      <vt:lpstr>'2月29日'!Print_Area</vt:lpstr>
      <vt:lpstr>'2月4日'!Print_Area</vt:lpstr>
      <vt:lpstr>'2月9日'!Print_Area</vt:lpstr>
      <vt:lpstr>'3月14日'!Print_Area</vt:lpstr>
      <vt:lpstr>'3月24日'!Print_Area</vt:lpstr>
      <vt:lpstr>'3月28日'!Print_Area</vt:lpstr>
      <vt:lpstr>'3月7日'!Print_Area</vt:lpstr>
      <vt:lpstr>'4月11日'!Print_Area</vt:lpstr>
      <vt:lpstr>'4月18日'!Print_Area</vt:lpstr>
      <vt:lpstr>'4月25日'!Print_Area</vt:lpstr>
      <vt:lpstr>'4月30日'!Print_Area</vt:lpstr>
      <vt:lpstr>'4月4日'!Print_Area</vt:lpstr>
      <vt:lpstr>'5月9日'!Print_Area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2016-12-22T08:47:54Z</cp:lastPrinted>
  <dcterms:created xsi:type="dcterms:W3CDTF">2013-01-05T18:54:09Z</dcterms:created>
  <dcterms:modified xsi:type="dcterms:W3CDTF">2023-02-22T00:56:32Z</dcterms:modified>
</cp:coreProperties>
</file>