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ml.chartshapes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ml.chartshape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2.xml" ContentType="application/vnd.openxmlformats-officedocument.drawingml.chartshapes+xml"/>
  <Override PartName="/xl/charts/chart35.xml" ContentType="application/vnd.openxmlformats-officedocument.drawingml.chart+xml"/>
  <Override PartName="/xl/drawings/drawing13.xml" ContentType="application/vnd.openxmlformats-officedocument.drawingml.chartshapes+xml"/>
  <Override PartName="/xl/charts/chart36.xml" ContentType="application/vnd.openxmlformats-officedocument.drawingml.chart+xml"/>
  <Override PartName="/xl/drawings/drawing14.xml" ContentType="application/vnd.openxmlformats-officedocument.drawingml.chartshapes+xml"/>
  <Override PartName="/xl/charts/chart37.xml" ContentType="application/vnd.openxmlformats-officedocument.drawingml.chart+xml"/>
  <Override PartName="/xl/drawings/drawing15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ocuments\★NPO関連データ\★ＮＰＯホームページ用データ集\NPOホームページデータ\doc_root\"/>
    </mc:Choice>
  </mc:AlternateContent>
  <bookViews>
    <workbookView xWindow="0" yWindow="0" windowWidth="23700" windowHeight="10590" tabRatio="688"/>
  </bookViews>
  <sheets>
    <sheet name="2018年一覧表（ＮＳＷ）" sheetId="18" r:id="rId1"/>
    <sheet name="2018年全井戸集計表" sheetId="35" r:id="rId2"/>
    <sheet name="1月5日" sheetId="190" r:id="rId3"/>
    <sheet name="1月9日" sheetId="191" r:id="rId4"/>
    <sheet name="1月15日" sheetId="192" r:id="rId5"/>
    <sheet name="1月22日" sheetId="193" r:id="rId6"/>
    <sheet name="1月29日" sheetId="194" r:id="rId7"/>
    <sheet name="2月5日" sheetId="195" r:id="rId8"/>
    <sheet name="2月13日" sheetId="196" r:id="rId9"/>
    <sheet name="2月19日" sheetId="197" r:id="rId10"/>
    <sheet name="2月26日" sheetId="198" r:id="rId11"/>
    <sheet name="3月5日" sheetId="199" r:id="rId12"/>
    <sheet name="3月12日" sheetId="200" r:id="rId13"/>
    <sheet name="3月19日" sheetId="201" r:id="rId14"/>
    <sheet name="3月26日" sheetId="202" r:id="rId15"/>
    <sheet name="4月2日" sheetId="203" r:id="rId16"/>
    <sheet name="4月9日" sheetId="204" r:id="rId17"/>
    <sheet name="4月16日" sheetId="205" r:id="rId18"/>
    <sheet name="4月23日" sheetId="206" r:id="rId19"/>
    <sheet name="5月1日" sheetId="207" r:id="rId20"/>
    <sheet name="5月7日" sheetId="208" r:id="rId21"/>
    <sheet name="5月14日" sheetId="209" r:id="rId22"/>
    <sheet name="5月21日" sheetId="210" r:id="rId23"/>
    <sheet name="5月28日" sheetId="211" r:id="rId24"/>
    <sheet name="6月4日" sheetId="212" r:id="rId25"/>
    <sheet name="6月11日" sheetId="213" r:id="rId26"/>
    <sheet name="6月18日" sheetId="214" r:id="rId27"/>
    <sheet name="6月25日" sheetId="215" r:id="rId28"/>
    <sheet name="7月2日" sheetId="216" r:id="rId29"/>
    <sheet name="7月9日" sheetId="217" r:id="rId30"/>
    <sheet name="7月17日" sheetId="218" r:id="rId31"/>
    <sheet name="7月23日" sheetId="219" r:id="rId32"/>
    <sheet name="7月31日" sheetId="220" r:id="rId33"/>
    <sheet name="8月6日" sheetId="221" r:id="rId34"/>
    <sheet name="8月13日" sheetId="222" r:id="rId35"/>
    <sheet name="8月20日" sheetId="223" r:id="rId36"/>
    <sheet name="8月27日" sheetId="224" r:id="rId37"/>
    <sheet name="9月3日" sheetId="225" r:id="rId38"/>
    <sheet name="9月10日" sheetId="226" r:id="rId39"/>
    <sheet name="9月18日" sheetId="227" r:id="rId40"/>
    <sheet name="9月26日" sheetId="228" r:id="rId41"/>
    <sheet name="10月1日" sheetId="229" r:id="rId42"/>
    <sheet name="10月9日" sheetId="230" r:id="rId43"/>
    <sheet name="10月15日" sheetId="231" r:id="rId44"/>
    <sheet name="10月22日" sheetId="232" r:id="rId45"/>
    <sheet name="10月29日" sheetId="233" r:id="rId46"/>
    <sheet name="11月5日" sheetId="234" r:id="rId47"/>
    <sheet name="11月12日" sheetId="235" r:id="rId48"/>
    <sheet name="11月19日" sheetId="236" r:id="rId49"/>
    <sheet name="11月26日" sheetId="237" r:id="rId50"/>
    <sheet name="12月3日" sheetId="238" r:id="rId51"/>
    <sheet name="12月10日" sheetId="239" r:id="rId52"/>
    <sheet name="12月17日" sheetId="240" r:id="rId53"/>
    <sheet name="12月25日" sheetId="241" r:id="rId54"/>
  </sheets>
  <calcPr calcId="152511"/>
</workbook>
</file>

<file path=xl/calcChain.xml><?xml version="1.0" encoding="utf-8"?>
<calcChain xmlns="http://schemas.openxmlformats.org/spreadsheetml/2006/main">
  <c r="C6" i="18" l="1"/>
  <c r="AD18" i="18"/>
  <c r="AC18" i="18"/>
  <c r="V12" i="18"/>
  <c r="U12" i="18"/>
  <c r="Y46" i="18"/>
  <c r="W46" i="18"/>
  <c r="V11" i="18"/>
  <c r="C26" i="18"/>
  <c r="Y34" i="18"/>
  <c r="W34" i="18"/>
  <c r="AC27" i="18"/>
  <c r="AA27" i="18"/>
  <c r="AC19" i="18"/>
  <c r="AA19" i="18"/>
  <c r="Y44" i="18"/>
  <c r="C54" i="18"/>
  <c r="AA44" i="18"/>
  <c r="Z53" i="18"/>
  <c r="S38" i="18"/>
  <c r="AD28" i="18"/>
  <c r="X28" i="35"/>
  <c r="U39" i="18"/>
  <c r="J37" i="18"/>
  <c r="X37" i="35"/>
  <c r="Z4" i="35"/>
  <c r="I45" i="18"/>
  <c r="X33" i="18"/>
  <c r="I37" i="18"/>
  <c r="V9" i="18"/>
  <c r="I13" i="18"/>
  <c r="G51" i="18"/>
  <c r="C27" i="18"/>
  <c r="Z46" i="35"/>
  <c r="AB40" i="18"/>
  <c r="V53" i="18"/>
  <c r="U8" i="18"/>
  <c r="AD47" i="18"/>
  <c r="X9" i="18"/>
  <c r="AB13" i="18"/>
  <c r="C47" i="18"/>
  <c r="AD35" i="18"/>
  <c r="AA3" i="18"/>
  <c r="V29" i="18"/>
  <c r="AB27" i="18"/>
  <c r="V21" i="18"/>
  <c r="AD6" i="18"/>
  <c r="AD7" i="18"/>
  <c r="C44" i="18"/>
  <c r="U46" i="18"/>
  <c r="T7" i="18"/>
  <c r="Y39" i="18"/>
  <c r="T16" i="18"/>
  <c r="Y31" i="18"/>
  <c r="I54" i="18"/>
  <c r="I53" i="18"/>
  <c r="W50" i="18"/>
  <c r="AA35" i="18"/>
  <c r="K27" i="18"/>
  <c r="V30" i="18"/>
  <c r="S24" i="18"/>
  <c r="AA28" i="18"/>
  <c r="U22" i="18"/>
  <c r="F30" i="18"/>
  <c r="C50" i="18"/>
  <c r="X49" i="35"/>
  <c r="Z27" i="18"/>
  <c r="Z40" i="35"/>
  <c r="U43" i="18"/>
  <c r="Z47" i="35"/>
  <c r="U11" i="18"/>
  <c r="AC13" i="18"/>
  <c r="DK3" i="35"/>
  <c r="AC53" i="18"/>
  <c r="X22" i="35"/>
  <c r="AD49" i="18"/>
  <c r="X29" i="35"/>
  <c r="AD41" i="18"/>
  <c r="V32" i="18"/>
  <c r="T42" i="18"/>
  <c r="Z52" i="35"/>
  <c r="Z24" i="18"/>
  <c r="S54" i="18"/>
  <c r="AD17" i="18"/>
  <c r="V52" i="18"/>
  <c r="U52" i="18"/>
  <c r="Z54" i="18"/>
  <c r="X34" i="18"/>
  <c r="Y23" i="18"/>
  <c r="J42" i="18"/>
  <c r="AC26" i="18"/>
  <c r="J44" i="18"/>
  <c r="Z23" i="18"/>
  <c r="J20" i="18"/>
  <c r="K51" i="18"/>
  <c r="G54" i="18"/>
  <c r="AC11" i="18"/>
  <c r="AB43" i="18"/>
  <c r="X45" i="35"/>
  <c r="AC37" i="18"/>
  <c r="D3" i="35"/>
  <c r="AC3" i="18"/>
  <c r="AB34" i="18"/>
  <c r="G4" i="18"/>
  <c r="Y22" i="18"/>
  <c r="S23" i="18"/>
  <c r="Y27" i="18"/>
  <c r="Y7" i="18"/>
  <c r="T53" i="18"/>
  <c r="E54" i="18"/>
  <c r="D54" i="18"/>
  <c r="J34" i="18"/>
  <c r="AC44" i="18"/>
  <c r="W8" i="18"/>
  <c r="U48" i="18"/>
  <c r="N49" i="18"/>
  <c r="AA15" i="18"/>
  <c r="N25" i="18"/>
  <c r="M30" i="18"/>
  <c r="X20" i="18"/>
  <c r="AC29" i="18"/>
  <c r="M51" i="18"/>
  <c r="G10" i="18"/>
  <c r="H24" i="18"/>
  <c r="J5" i="18"/>
  <c r="AA42" i="35"/>
  <c r="G16" i="18"/>
  <c r="C11" i="18"/>
  <c r="X33" i="35"/>
  <c r="AA33" i="18"/>
  <c r="Z24" i="35"/>
  <c r="AA24" i="18"/>
  <c r="Z39" i="35"/>
  <c r="S14" i="18"/>
  <c r="W15" i="18"/>
  <c r="C31" i="18"/>
  <c r="U53" i="18"/>
  <c r="T14" i="18"/>
  <c r="Z50" i="18"/>
  <c r="AB29" i="18"/>
  <c r="Z42" i="18"/>
  <c r="T36" i="18"/>
  <c r="T44" i="18"/>
  <c r="C8" i="18"/>
  <c r="V25" i="18"/>
  <c r="AB11" i="18"/>
  <c r="Z18" i="18"/>
  <c r="V4" i="18"/>
  <c r="AC52" i="18"/>
  <c r="X48" i="18"/>
  <c r="U4" i="18"/>
  <c r="V51" i="18"/>
  <c r="Z36" i="18"/>
  <c r="I17" i="18"/>
  <c r="F25" i="18"/>
  <c r="D19" i="18"/>
  <c r="Z19" i="18"/>
  <c r="AB50" i="18"/>
  <c r="T8" i="18"/>
  <c r="C25" i="18"/>
  <c r="Y19" i="18"/>
  <c r="J45" i="18"/>
  <c r="AC12" i="18"/>
  <c r="N38" i="18"/>
  <c r="S47" i="18"/>
  <c r="N30" i="18"/>
  <c r="N31" i="18"/>
  <c r="C45" i="18"/>
  <c r="S35" i="18"/>
  <c r="X38" i="35"/>
  <c r="X10" i="35"/>
  <c r="Z45" i="35"/>
  <c r="X17" i="35"/>
  <c r="AD32" i="18"/>
  <c r="Z35" i="18"/>
  <c r="C40" i="18"/>
  <c r="Z44" i="35"/>
  <c r="S48" i="18"/>
  <c r="W53" i="18"/>
  <c r="X5" i="35"/>
  <c r="Z52" i="18"/>
  <c r="Z33" i="35"/>
  <c r="S20" i="18"/>
  <c r="AC43" i="18"/>
  <c r="AC10" i="18"/>
  <c r="AC48" i="18"/>
  <c r="Z4" i="18"/>
  <c r="H3" i="35"/>
  <c r="S7" i="18"/>
  <c r="U5" i="18"/>
  <c r="F53" i="18"/>
  <c r="V40" i="18"/>
  <c r="U40" i="18"/>
  <c r="Z33" i="18"/>
  <c r="Y33" i="18"/>
  <c r="Z25" i="18"/>
  <c r="Y25" i="18"/>
  <c r="X16" i="35"/>
  <c r="C10" i="18"/>
  <c r="Z13" i="18"/>
  <c r="Y13" i="18"/>
  <c r="U49" i="18"/>
  <c r="S49" i="18"/>
  <c r="U41" i="18"/>
  <c r="S41" i="18"/>
  <c r="U32" i="18"/>
  <c r="C34" i="18"/>
  <c r="AC23" i="18"/>
  <c r="AA23" i="18"/>
  <c r="U17" i="18"/>
  <c r="S17" i="18"/>
  <c r="W51" i="18"/>
  <c r="X18" i="35"/>
  <c r="AC4" i="18"/>
  <c r="C17" i="18"/>
  <c r="J49" i="18"/>
  <c r="J24" i="18"/>
  <c r="AB44" i="18"/>
  <c r="J23" i="18"/>
  <c r="T3" i="18"/>
  <c r="M34" i="18"/>
  <c r="I30" i="18"/>
  <c r="C38" i="18"/>
  <c r="X53" i="35"/>
  <c r="C36" i="18"/>
  <c r="Y28" i="18"/>
  <c r="C23" i="18"/>
  <c r="X35" i="18"/>
  <c r="Z30" i="35"/>
  <c r="K31" i="18"/>
  <c r="C30" i="18"/>
  <c r="W22" i="18"/>
  <c r="AA4" i="18"/>
  <c r="H53" i="18"/>
  <c r="Z31" i="18"/>
  <c r="W31" i="18"/>
  <c r="T31" i="18"/>
  <c r="D53" i="18"/>
  <c r="C32" i="18"/>
  <c r="X4" i="18"/>
  <c r="N29" i="18"/>
  <c r="AA13" i="18"/>
  <c r="N44" i="18"/>
  <c r="AB25" i="18"/>
  <c r="E40" i="18"/>
  <c r="M35" i="18"/>
  <c r="Z32" i="35"/>
  <c r="G3" i="35"/>
  <c r="N54" i="18"/>
  <c r="I19" i="18"/>
  <c r="K52" i="18"/>
  <c r="BP36" i="35"/>
  <c r="BD44" i="35"/>
  <c r="AC34" i="35"/>
  <c r="C52" i="18"/>
  <c r="Z3" i="35"/>
  <c r="X4" i="35"/>
  <c r="AD53" i="18"/>
  <c r="X19" i="35"/>
  <c r="V47" i="18"/>
  <c r="W54" i="18"/>
  <c r="S13" i="18"/>
  <c r="Z20" i="35"/>
  <c r="V35" i="18"/>
  <c r="Z19" i="35"/>
  <c r="Z28" i="18"/>
  <c r="Z42" i="35"/>
  <c r="Z20" i="18"/>
  <c r="X8" i="35"/>
  <c r="T28" i="18"/>
  <c r="Z45" i="18"/>
  <c r="Y45" i="18"/>
  <c r="AD38" i="18"/>
  <c r="AC38" i="18"/>
  <c r="AD30" i="18"/>
  <c r="AC30" i="18"/>
  <c r="Y11" i="18"/>
  <c r="T39" i="18"/>
  <c r="Z44" i="18"/>
  <c r="AB16" i="18"/>
  <c r="U23" i="18"/>
  <c r="F23" i="18"/>
  <c r="AB24" i="18"/>
  <c r="Z53" i="35"/>
  <c r="L13" i="18"/>
  <c r="C22" i="18"/>
  <c r="AC39" i="18"/>
  <c r="AA39" i="18"/>
  <c r="U33" i="18"/>
  <c r="S33" i="18"/>
  <c r="U25" i="18"/>
  <c r="S25" i="18"/>
  <c r="X43" i="35"/>
  <c r="C42" i="18"/>
  <c r="U13" i="18"/>
  <c r="DE3" i="35"/>
  <c r="AA48" i="18"/>
  <c r="Z11" i="35"/>
  <c r="AA40" i="18"/>
  <c r="Z39" i="18"/>
  <c r="Y4" i="18"/>
  <c r="C7" i="18"/>
  <c r="X23" i="35"/>
  <c r="Y12" i="18"/>
  <c r="X14" i="35"/>
  <c r="S32" i="18"/>
  <c r="Z41" i="35"/>
  <c r="W21" i="18"/>
  <c r="AA22" i="18"/>
  <c r="Y50" i="18"/>
  <c r="AC35" i="18"/>
  <c r="X5" i="18"/>
  <c r="Z6" i="18"/>
  <c r="E16" i="18"/>
  <c r="T4" i="18"/>
  <c r="K23" i="18"/>
  <c r="G19" i="18"/>
  <c r="C12" i="18"/>
  <c r="AD19" i="18"/>
  <c r="Z5" i="18"/>
  <c r="V13" i="18"/>
  <c r="AC6" i="18"/>
  <c r="Y47" i="18"/>
  <c r="AB9" i="18"/>
  <c r="T15" i="18"/>
  <c r="C13" i="18"/>
  <c r="Y35" i="18"/>
  <c r="S4" i="18"/>
  <c r="AC28" i="18"/>
  <c r="F54" i="18"/>
  <c r="AC20" i="18"/>
  <c r="N46" i="18"/>
  <c r="N47" i="18"/>
  <c r="C37" i="18"/>
  <c r="AA45" i="18"/>
  <c r="J29" i="18"/>
  <c r="S39" i="18"/>
  <c r="N22" i="18"/>
  <c r="X44" i="35"/>
  <c r="Z17" i="35"/>
  <c r="Z12" i="35"/>
  <c r="L54" i="18"/>
  <c r="J41" i="18"/>
  <c r="AD26" i="18"/>
  <c r="AB36" i="18"/>
  <c r="AA36" i="18"/>
  <c r="W7" i="18"/>
  <c r="Y8" i="18"/>
  <c r="AD21" i="18"/>
  <c r="W18" i="18"/>
  <c r="S53" i="18"/>
  <c r="AD12" i="18"/>
  <c r="AA38" i="18"/>
  <c r="AA12" i="18"/>
  <c r="AB49" i="18"/>
  <c r="N28" i="18"/>
  <c r="M3" i="18"/>
  <c r="S29" i="18"/>
  <c r="W14" i="18"/>
  <c r="G22" i="18"/>
  <c r="U51" i="18"/>
  <c r="Y6" i="18"/>
  <c r="AA21" i="18"/>
  <c r="V43" i="18"/>
  <c r="N16" i="18"/>
  <c r="X36" i="18"/>
  <c r="W6" i="18"/>
  <c r="V48" i="18"/>
  <c r="AA11" i="18"/>
  <c r="AC15" i="18"/>
  <c r="AB38" i="18"/>
  <c r="S3" i="18"/>
  <c r="S43" i="18"/>
  <c r="K11" i="18"/>
  <c r="W42" i="18"/>
  <c r="N14" i="18"/>
  <c r="AD24" i="18"/>
  <c r="G45" i="18"/>
  <c r="G33" i="18"/>
  <c r="CP22" i="35"/>
  <c r="AE25" i="35"/>
  <c r="C9" i="18"/>
  <c r="K53" i="18"/>
  <c r="C29" i="18"/>
  <c r="J33" i="18"/>
  <c r="C53" i="18"/>
  <c r="V22" i="18"/>
  <c r="X51" i="35"/>
  <c r="V17" i="18"/>
  <c r="X6" i="35"/>
  <c r="Z51" i="35"/>
  <c r="Y54" i="18"/>
  <c r="Z41" i="18"/>
  <c r="V24" i="18"/>
  <c r="AC51" i="18"/>
  <c r="AA43" i="18"/>
  <c r="AD16" i="18"/>
  <c r="W39" i="18"/>
  <c r="X7" i="35"/>
  <c r="Z8" i="35"/>
  <c r="Z18" i="35"/>
  <c r="Z46" i="18"/>
  <c r="AD31" i="18"/>
  <c r="Y15" i="18"/>
  <c r="J22" i="18"/>
  <c r="S46" i="18"/>
  <c r="U54" i="18"/>
  <c r="Y14" i="18"/>
  <c r="X13" i="18"/>
  <c r="AC36" i="18"/>
  <c r="N27" i="18"/>
  <c r="AA14" i="18"/>
  <c r="J48" i="18"/>
  <c r="C43" i="18"/>
  <c r="T49" i="18"/>
  <c r="C20" i="18"/>
  <c r="T27" i="18"/>
  <c r="C21" i="18"/>
  <c r="F44" i="18"/>
  <c r="W19" i="18"/>
  <c r="Z37" i="18"/>
  <c r="C35" i="18"/>
  <c r="AB3" i="18"/>
  <c r="J40" i="18"/>
  <c r="S28" i="18"/>
  <c r="AD4" i="18"/>
  <c r="T34" i="18"/>
  <c r="N10" i="18"/>
  <c r="I47" i="18"/>
  <c r="C28" i="18"/>
  <c r="AA42" i="18"/>
  <c r="M50" i="18"/>
  <c r="AB8" i="18"/>
  <c r="M42" i="18"/>
  <c r="X26" i="18"/>
  <c r="M18" i="18"/>
  <c r="I14" i="18"/>
  <c r="W43" i="18"/>
  <c r="AD37" i="18"/>
  <c r="M45" i="18"/>
  <c r="K5" i="18"/>
  <c r="K20" i="18"/>
  <c r="DI14" i="35"/>
  <c r="C3" i="35"/>
  <c r="AD46" i="18"/>
  <c r="AD34" i="18"/>
  <c r="V20" i="18"/>
  <c r="U45" i="18"/>
  <c r="Y30" i="18"/>
  <c r="W11" i="18"/>
  <c r="S11" i="18"/>
  <c r="Z49" i="35"/>
  <c r="AB54" i="18"/>
  <c r="AD52" i="18"/>
  <c r="S6" i="18"/>
  <c r="E32" i="18"/>
  <c r="AD3" i="18"/>
  <c r="G50" i="18"/>
  <c r="K40" i="18"/>
  <c r="X13" i="35"/>
  <c r="DL3" i="35"/>
  <c r="F50" i="18"/>
  <c r="T9" i="18"/>
  <c r="G42" i="18"/>
  <c r="F49" i="18"/>
  <c r="L20" i="18"/>
  <c r="E6" i="18"/>
  <c r="W35" i="18"/>
  <c r="J54" i="18"/>
  <c r="G39" i="18"/>
  <c r="CI43" i="35"/>
  <c r="D7" i="18"/>
  <c r="AC42" i="18"/>
  <c r="K3" i="18"/>
  <c r="J13" i="18"/>
  <c r="X32" i="35"/>
  <c r="Z22" i="35"/>
  <c r="F28" i="18"/>
  <c r="T12" i="18"/>
  <c r="AD14" i="18"/>
  <c r="X24" i="18"/>
  <c r="W24" i="18"/>
  <c r="AU13" i="35"/>
  <c r="DD36" i="35"/>
  <c r="M54" i="18"/>
  <c r="H12" i="18"/>
  <c r="K10" i="18"/>
  <c r="K35" i="18"/>
  <c r="K4" i="18"/>
  <c r="L14" i="18"/>
  <c r="E38" i="18"/>
  <c r="BK29" i="35"/>
  <c r="Z38" i="35"/>
  <c r="X8" i="18"/>
  <c r="I10" i="18"/>
  <c r="H21" i="18"/>
  <c r="L11" i="18"/>
  <c r="K6" i="18"/>
  <c r="K37" i="18"/>
  <c r="AQ22" i="35"/>
  <c r="X39" i="18"/>
  <c r="BH44" i="35"/>
  <c r="DS41" i="35"/>
  <c r="U20" i="35"/>
  <c r="DC36" i="35"/>
  <c r="CR32" i="35"/>
  <c r="J46" i="35"/>
  <c r="J20" i="35"/>
  <c r="F45" i="18"/>
  <c r="AC40" i="18"/>
  <c r="U26" i="18"/>
  <c r="U14" i="18"/>
  <c r="AA41" i="18"/>
  <c r="X31" i="35"/>
  <c r="Z14" i="35"/>
  <c r="AD10" i="18"/>
  <c r="X15" i="18"/>
  <c r="Z40" i="18"/>
  <c r="AD25" i="18"/>
  <c r="AD13" i="18"/>
  <c r="Y41" i="18"/>
  <c r="U24" i="18"/>
  <c r="AA51" i="18"/>
  <c r="X29" i="18"/>
  <c r="X30" i="18"/>
  <c r="V34" i="18"/>
  <c r="AC17" i="18"/>
  <c r="AA26" i="18"/>
  <c r="T46" i="18"/>
  <c r="AB6" i="18"/>
  <c r="X38" i="18"/>
  <c r="M38" i="18"/>
  <c r="L4" i="18"/>
  <c r="S34" i="18"/>
  <c r="AB53" i="18"/>
  <c r="V10" i="18"/>
  <c r="G18" i="18"/>
  <c r="I44" i="18"/>
  <c r="D10" i="18"/>
  <c r="L40" i="18"/>
  <c r="Y30" i="35"/>
  <c r="V41" i="18"/>
  <c r="Z26" i="18"/>
  <c r="Z14" i="18"/>
  <c r="U42" i="18"/>
  <c r="AC24" i="18"/>
  <c r="W52" i="18"/>
  <c r="X23" i="18"/>
  <c r="T26" i="18"/>
  <c r="AD51" i="18"/>
  <c r="V37" i="18"/>
  <c r="F16" i="18"/>
  <c r="AA5" i="18"/>
  <c r="G26" i="18"/>
  <c r="J38" i="18"/>
  <c r="D51" i="18"/>
  <c r="L33" i="18"/>
  <c r="Z50" i="35"/>
  <c r="X54" i="18"/>
  <c r="M22" i="18"/>
  <c r="J30" i="18"/>
  <c r="H40" i="18"/>
  <c r="AD40" i="18"/>
  <c r="AA10" i="18"/>
  <c r="W13" i="18"/>
  <c r="E53" i="18"/>
  <c r="J52" i="18"/>
  <c r="H28" i="18"/>
  <c r="Y43" i="18"/>
  <c r="K54" i="18"/>
  <c r="N48" i="18"/>
  <c r="V19" i="18"/>
  <c r="AC46" i="18"/>
  <c r="AC34" i="18"/>
  <c r="U20" i="18"/>
  <c r="S45" i="18"/>
  <c r="W30" i="18"/>
  <c r="N45" i="18"/>
  <c r="F18" i="18"/>
  <c r="AD29" i="18"/>
  <c r="V15" i="18"/>
  <c r="E12" i="18"/>
  <c r="X21" i="35"/>
  <c r="H7" i="18"/>
  <c r="Y40" i="18"/>
  <c r="X48" i="35"/>
  <c r="X14" i="18"/>
  <c r="AC33" i="18"/>
  <c r="W28" i="18"/>
  <c r="L36" i="18"/>
  <c r="AA50" i="18"/>
  <c r="X53" i="18"/>
  <c r="X47" i="18"/>
  <c r="X51" i="18"/>
  <c r="M44" i="18"/>
  <c r="AB5" i="18"/>
  <c r="D42" i="18"/>
  <c r="V6" i="18"/>
  <c r="V5" i="18"/>
  <c r="I24" i="18"/>
  <c r="I48" i="18"/>
  <c r="AQ21" i="35"/>
  <c r="CE12" i="35"/>
  <c r="C16" i="18"/>
  <c r="Z5" i="35"/>
  <c r="F19" i="18"/>
  <c r="I29" i="18"/>
  <c r="S12" i="18"/>
  <c r="G34" i="18"/>
  <c r="M23" i="18"/>
  <c r="AH18" i="18"/>
  <c r="Z30" i="18"/>
  <c r="K15" i="18"/>
  <c r="AB32" i="18"/>
  <c r="U3" i="18"/>
  <c r="I26" i="18"/>
  <c r="N3" i="18"/>
  <c r="AG50" i="35"/>
  <c r="CW34" i="35"/>
  <c r="AC50" i="18"/>
  <c r="X11" i="35"/>
  <c r="AB21" i="18"/>
  <c r="M40" i="18"/>
  <c r="M15" i="18"/>
  <c r="BG19" i="35"/>
  <c r="R22" i="18"/>
  <c r="CF10" i="35"/>
  <c r="N13" i="18"/>
  <c r="E35" i="18"/>
  <c r="AF19" i="35"/>
  <c r="BH43" i="35"/>
  <c r="G12" i="18"/>
  <c r="W29" i="18"/>
  <c r="AQ46" i="35"/>
  <c r="AC9" i="18"/>
  <c r="E28" i="18"/>
  <c r="U34" i="18"/>
  <c r="H54" i="18"/>
  <c r="AA49" i="18"/>
  <c r="J26" i="18"/>
  <c r="X26" i="35"/>
  <c r="U35" i="18"/>
  <c r="X17" i="18"/>
  <c r="S19" i="18"/>
  <c r="AD33" i="18"/>
  <c r="X7" i="18"/>
  <c r="Y49" i="18"/>
  <c r="AD5" i="18"/>
  <c r="Y17" i="18"/>
  <c r="C14" i="18"/>
  <c r="E44" i="18"/>
  <c r="C24" i="18"/>
  <c r="AC49" i="18"/>
  <c r="C15" i="18"/>
  <c r="AA17" i="18"/>
  <c r="C39" i="18"/>
  <c r="AB14" i="18"/>
  <c r="U30" i="18"/>
  <c r="H31" i="18"/>
  <c r="Y18" i="18"/>
  <c r="Z28" i="35"/>
  <c r="U29" i="18"/>
  <c r="M10" i="18"/>
  <c r="Y51" i="18"/>
  <c r="L52" i="18"/>
  <c r="V18" i="18"/>
  <c r="W20" i="18"/>
  <c r="AN5" i="35"/>
  <c r="Z34" i="18"/>
  <c r="T21" i="18"/>
  <c r="U50" i="18"/>
  <c r="X45" i="18"/>
  <c r="U18" i="18"/>
  <c r="F37" i="18"/>
  <c r="W32" i="18"/>
  <c r="Z10" i="35"/>
  <c r="V45" i="18"/>
  <c r="AA8" i="18"/>
  <c r="Z48" i="18"/>
  <c r="G53" i="18"/>
  <c r="U16" i="18"/>
  <c r="J36" i="18"/>
  <c r="AC7" i="18"/>
  <c r="T19" i="18"/>
  <c r="Z21" i="35"/>
  <c r="S27" i="18"/>
  <c r="Z13" i="35"/>
  <c r="J28" i="18"/>
  <c r="W9" i="18"/>
  <c r="M46" i="18"/>
  <c r="G5" i="18"/>
  <c r="AA25" i="18"/>
  <c r="X28" i="18"/>
  <c r="Z36" i="35"/>
  <c r="L50" i="18"/>
  <c r="Z3" i="18"/>
  <c r="Y3" i="18"/>
  <c r="AG26" i="35"/>
  <c r="Z12" i="18"/>
  <c r="T13" i="18"/>
  <c r="U28" i="18"/>
  <c r="C18" i="18"/>
  <c r="W38" i="18"/>
  <c r="C19" i="18"/>
  <c r="T20" i="18"/>
  <c r="M47" i="18"/>
  <c r="V23" i="18"/>
  <c r="W4" i="18"/>
  <c r="S16" i="18"/>
  <c r="N17" i="18"/>
  <c r="S9" i="18"/>
  <c r="U31" i="18"/>
  <c r="Z43" i="35"/>
  <c r="C48" i="18"/>
  <c r="W49" i="18"/>
  <c r="F51" i="18"/>
  <c r="AC54" i="18"/>
  <c r="T38" i="18"/>
  <c r="W17" i="18"/>
  <c r="F34" i="18"/>
  <c r="J19" i="18"/>
  <c r="S50" i="18"/>
  <c r="K47" i="18"/>
  <c r="V26" i="18"/>
  <c r="AK6" i="35"/>
  <c r="M31" i="18"/>
  <c r="D13" i="18"/>
  <c r="BK42" i="35"/>
  <c r="CP42" i="35"/>
  <c r="C41" i="18"/>
  <c r="X35" i="35"/>
  <c r="C33" i="18"/>
  <c r="J14" i="18"/>
  <c r="Z29" i="18"/>
  <c r="I21" i="18"/>
  <c r="V50" i="18"/>
  <c r="M8" i="18"/>
  <c r="S30" i="35"/>
  <c r="I51" i="18"/>
  <c r="L29" i="18"/>
  <c r="T32" i="18"/>
  <c r="T24" i="18"/>
  <c r="E19" i="18"/>
  <c r="M33" i="18"/>
  <c r="L37" i="35"/>
  <c r="AO3" i="35"/>
  <c r="K43" i="18"/>
  <c r="Y42" i="18"/>
  <c r="N24" i="18"/>
  <c r="N23" i="18"/>
  <c r="K50" i="18"/>
  <c r="I12" i="18"/>
  <c r="AS10" i="35"/>
  <c r="W46" i="35"/>
  <c r="X43" i="18"/>
  <c r="S20" i="35"/>
  <c r="CL33" i="35"/>
  <c r="T41" i="18"/>
  <c r="AO50" i="35"/>
  <c r="AS54" i="35"/>
  <c r="AT16" i="35"/>
  <c r="T32" i="35"/>
  <c r="F46" i="18"/>
  <c r="AB26" i="18"/>
  <c r="AD48" i="18"/>
  <c r="Z48" i="35"/>
  <c r="Z17" i="18"/>
  <c r="DF3" i="35"/>
  <c r="AD39" i="18"/>
  <c r="X52" i="35"/>
  <c r="N51" i="18"/>
  <c r="X25" i="18"/>
  <c r="N50" i="18"/>
  <c r="X40" i="18"/>
  <c r="V16" i="18"/>
  <c r="U27" i="18"/>
  <c r="Z38" i="18"/>
  <c r="W48" i="18"/>
  <c r="G13" i="18"/>
  <c r="V28" i="18"/>
  <c r="Y16" i="18"/>
  <c r="Z23" i="35"/>
  <c r="W23" i="18"/>
  <c r="X46" i="35"/>
  <c r="J16" i="18"/>
  <c r="G21" i="18"/>
  <c r="F26" i="18"/>
  <c r="T22" i="18"/>
  <c r="BD45" i="35"/>
  <c r="K28" i="18"/>
  <c r="D25" i="18"/>
  <c r="K12" i="18"/>
  <c r="E5" i="18"/>
  <c r="CQ35" i="35"/>
  <c r="B11" i="35"/>
  <c r="E23" i="18"/>
  <c r="B9" i="35"/>
  <c r="X19" i="18"/>
  <c r="DW4" i="35"/>
  <c r="X15" i="35"/>
  <c r="V31" i="18"/>
  <c r="W36" i="18"/>
  <c r="X41" i="35"/>
  <c r="AC14" i="18"/>
  <c r="S40" i="18"/>
  <c r="J53" i="18"/>
  <c r="L12" i="18"/>
  <c r="BI3" i="35"/>
  <c r="S18" i="18"/>
  <c r="AD43" i="18"/>
  <c r="L41" i="18"/>
  <c r="H3" i="18"/>
  <c r="M5" i="18"/>
  <c r="BH41" i="35"/>
  <c r="H13" i="18"/>
  <c r="AT15" i="35"/>
  <c r="T29" i="18"/>
  <c r="AB31" i="18"/>
  <c r="L7" i="18"/>
  <c r="AB10" i="18"/>
  <c r="AC41" i="18"/>
  <c r="DG7" i="35"/>
  <c r="L51" i="18"/>
  <c r="AQ45" i="35"/>
  <c r="N19" i="18"/>
  <c r="AA22" i="35"/>
  <c r="BK35" i="35"/>
  <c r="R27" i="35"/>
  <c r="Q27" i="35"/>
  <c r="U50" i="35"/>
  <c r="BD18" i="35"/>
  <c r="Z15" i="35"/>
  <c r="AB18" i="18"/>
  <c r="AA47" i="18"/>
  <c r="G30" i="18"/>
  <c r="X22" i="18"/>
  <c r="X46" i="18"/>
  <c r="F8" i="18"/>
  <c r="AY41" i="35"/>
  <c r="Z9" i="18"/>
  <c r="U7" i="18"/>
  <c r="I18" i="18"/>
  <c r="AE51" i="35"/>
  <c r="K8" i="18"/>
  <c r="AL5" i="35"/>
  <c r="K17" i="18"/>
  <c r="AQ38" i="35"/>
  <c r="V36" i="18"/>
  <c r="U6" i="18"/>
  <c r="K44" i="18"/>
  <c r="AA52" i="35"/>
  <c r="L17" i="18"/>
  <c r="AD42" i="18"/>
  <c r="D4" i="18"/>
  <c r="T18" i="18"/>
  <c r="AB47" i="18"/>
  <c r="AF10" i="35"/>
  <c r="AF11" i="35"/>
  <c r="I38" i="18"/>
  <c r="DB37" i="35"/>
  <c r="BG23" i="35"/>
  <c r="BY26" i="35"/>
  <c r="I36" i="18"/>
  <c r="Z54" i="35"/>
  <c r="J50" i="18"/>
  <c r="BG39" i="35"/>
  <c r="E17" i="18"/>
  <c r="DM30" i="35"/>
  <c r="X34" i="35"/>
  <c r="AA37" i="18"/>
  <c r="V27" i="18"/>
  <c r="H43" i="18"/>
  <c r="X16" i="18"/>
  <c r="I4" i="18"/>
  <c r="D20" i="18"/>
  <c r="H41" i="18"/>
  <c r="X25" i="35"/>
  <c r="DC54" i="35"/>
  <c r="BW43" i="35"/>
  <c r="BD33" i="35"/>
  <c r="DB36" i="35"/>
  <c r="N18" i="18"/>
  <c r="J17" i="18"/>
  <c r="E13" i="35"/>
  <c r="CS3" i="35"/>
  <c r="H36" i="18"/>
  <c r="CB26" i="35"/>
  <c r="AN14" i="35"/>
  <c r="DU3" i="35"/>
  <c r="E14" i="18"/>
  <c r="R24" i="18"/>
  <c r="F52" i="18"/>
  <c r="Y32" i="18"/>
  <c r="AA52" i="18"/>
  <c r="Z32" i="18"/>
  <c r="X50" i="35"/>
  <c r="X42" i="18"/>
  <c r="N43" i="18"/>
  <c r="L5" i="18"/>
  <c r="T17" i="18"/>
  <c r="F36" i="18"/>
  <c r="AA6" i="18"/>
  <c r="T51" i="18"/>
  <c r="X20" i="35"/>
  <c r="V7" i="18"/>
  <c r="N37" i="18"/>
  <c r="D9" i="18"/>
  <c r="Z25" i="35"/>
  <c r="F12" i="18"/>
  <c r="X50" i="18"/>
  <c r="AB37" i="18"/>
  <c r="T5" i="18"/>
  <c r="Y24" i="18"/>
  <c r="M14" i="18"/>
  <c r="AP45" i="35"/>
  <c r="E25" i="18"/>
  <c r="DB12" i="35"/>
  <c r="AW33" i="35"/>
  <c r="I31" i="18"/>
  <c r="AX30" i="35"/>
  <c r="D50" i="18"/>
  <c r="D3" i="18"/>
  <c r="G25" i="18"/>
  <c r="DH48" i="35"/>
  <c r="AY19" i="35"/>
  <c r="I35" i="18"/>
  <c r="V42" i="18"/>
  <c r="Z16" i="35"/>
  <c r="AB28" i="18"/>
  <c r="I33" i="18"/>
  <c r="Z47" i="18"/>
  <c r="G38" i="18"/>
  <c r="Z37" i="35"/>
  <c r="AD36" i="18"/>
  <c r="E18" i="18"/>
  <c r="T33" i="18"/>
  <c r="U37" i="18"/>
  <c r="N32" i="18"/>
  <c r="G40" i="18"/>
  <c r="G47" i="18"/>
  <c r="BH16" i="35"/>
  <c r="CM33" i="35"/>
  <c r="BE14" i="35"/>
  <c r="V44" i="18"/>
  <c r="AC16" i="18"/>
  <c r="M52" i="18"/>
  <c r="H5" i="18"/>
  <c r="G31" i="18"/>
  <c r="CQ19" i="35"/>
  <c r="DS16" i="35"/>
  <c r="AX46" i="35"/>
  <c r="T47" i="18"/>
  <c r="H10" i="18"/>
  <c r="BH5" i="35"/>
  <c r="T6" i="18"/>
  <c r="H18" i="18"/>
  <c r="K25" i="18"/>
  <c r="F4" i="35"/>
  <c r="M27" i="18"/>
  <c r="AA34" i="18"/>
  <c r="W16" i="18"/>
  <c r="F39" i="18"/>
  <c r="J32" i="18"/>
  <c r="I49" i="18"/>
  <c r="C46" i="18"/>
  <c r="F14" i="18"/>
  <c r="AF13" i="35"/>
  <c r="F35" i="18"/>
  <c r="E46" i="18"/>
  <c r="S36" i="18"/>
  <c r="W37" i="18"/>
  <c r="I40" i="18"/>
  <c r="H8" i="18"/>
  <c r="AQ49" i="35"/>
  <c r="E12" i="35"/>
  <c r="S52" i="18"/>
  <c r="K39" i="18"/>
  <c r="AB30" i="18"/>
  <c r="AB22" i="18"/>
  <c r="M29" i="18"/>
  <c r="S5" i="18"/>
  <c r="AG16" i="35"/>
  <c r="AT6" i="35"/>
  <c r="E13" i="18"/>
  <c r="L34" i="18"/>
  <c r="Q31" i="18"/>
  <c r="K9" i="18"/>
  <c r="Q4" i="18"/>
  <c r="BC9" i="35"/>
  <c r="DP18" i="35"/>
  <c r="L46" i="18"/>
  <c r="G23" i="18"/>
  <c r="F7" i="18"/>
  <c r="DR22" i="35"/>
  <c r="D17" i="18"/>
  <c r="Y28" i="35"/>
  <c r="N34" i="18"/>
  <c r="F32" i="18"/>
  <c r="N12" i="18"/>
  <c r="D32" i="18"/>
  <c r="AA16" i="18"/>
  <c r="F4" i="18"/>
  <c r="S44" i="35"/>
  <c r="BG28" i="35"/>
  <c r="T25" i="18"/>
  <c r="O45" i="35"/>
  <c r="DD35" i="35"/>
  <c r="AR41" i="35"/>
  <c r="T42" i="35"/>
  <c r="Q21" i="18"/>
  <c r="I5" i="18"/>
  <c r="W45" i="35"/>
  <c r="M44" i="35"/>
  <c r="AC8" i="35"/>
  <c r="L15" i="18"/>
  <c r="DN24" i="35"/>
  <c r="DV7" i="35"/>
  <c r="R19" i="18"/>
  <c r="J27" i="18"/>
  <c r="J25" i="18"/>
  <c r="AC45" i="18"/>
  <c r="AD11" i="18"/>
  <c r="AC5" i="18"/>
  <c r="T50" i="18"/>
  <c r="L42" i="18"/>
  <c r="D46" i="18"/>
  <c r="L37" i="18"/>
  <c r="X37" i="18"/>
  <c r="F48" i="18"/>
  <c r="W25" i="18"/>
  <c r="U21" i="18"/>
  <c r="AB4" i="18"/>
  <c r="N26" i="18"/>
  <c r="V3" i="18"/>
  <c r="V33" i="18"/>
  <c r="AA31" i="18"/>
  <c r="Z9" i="35"/>
  <c r="X52" i="18"/>
  <c r="AA29" i="18"/>
  <c r="F47" i="18"/>
  <c r="L24" i="18"/>
  <c r="H23" i="18"/>
  <c r="Y37" i="18"/>
  <c r="K24" i="18"/>
  <c r="F33" i="18"/>
  <c r="W12" i="18"/>
  <c r="U19" i="18"/>
  <c r="AB52" i="18"/>
  <c r="W27" i="18"/>
  <c r="DH39" i="35"/>
  <c r="M13" i="18"/>
  <c r="CJ25" i="35"/>
  <c r="R18" i="35"/>
  <c r="H48" i="18"/>
  <c r="W40" i="18"/>
  <c r="AD45" i="18"/>
  <c r="S51" i="18"/>
  <c r="M9" i="18"/>
  <c r="Y29" i="18"/>
  <c r="U47" i="18"/>
  <c r="L53" i="18"/>
  <c r="I46" i="18"/>
  <c r="BB48" i="35"/>
  <c r="Z35" i="35"/>
  <c r="Y10" i="18"/>
  <c r="E50" i="18"/>
  <c r="AA30" i="18"/>
  <c r="K34" i="18"/>
  <c r="K22" i="18"/>
  <c r="F51" i="35"/>
  <c r="AX14" i="35"/>
  <c r="V49" i="18"/>
  <c r="Y5" i="18"/>
  <c r="M37" i="18"/>
  <c r="S10" i="18"/>
  <c r="K18" i="18"/>
  <c r="D47" i="18"/>
  <c r="DC47" i="35"/>
  <c r="CD25" i="35"/>
  <c r="G37" i="18"/>
  <c r="AX27" i="35"/>
  <c r="AS52" i="35"/>
  <c r="N5" i="18"/>
  <c r="M32" i="18"/>
  <c r="BB32" i="35"/>
  <c r="AR17" i="35"/>
  <c r="Y53" i="18"/>
  <c r="T43" i="18"/>
  <c r="F21" i="18"/>
  <c r="F15" i="18"/>
  <c r="AB7" i="18"/>
  <c r="T35" i="18"/>
  <c r="G46" i="18"/>
  <c r="BE16" i="35"/>
  <c r="C51" i="18"/>
  <c r="X21" i="18"/>
  <c r="D26" i="18"/>
  <c r="H15" i="18"/>
  <c r="E49" i="18"/>
  <c r="H32" i="18"/>
  <c r="CV19" i="35"/>
  <c r="BU20" i="35"/>
  <c r="AD50" i="18"/>
  <c r="M26" i="18"/>
  <c r="L8" i="18"/>
  <c r="CD50" i="35"/>
  <c r="E37" i="18"/>
  <c r="D41" i="18"/>
  <c r="CT19" i="35"/>
  <c r="CC44" i="35"/>
  <c r="Z43" i="18"/>
  <c r="D39" i="18"/>
  <c r="Q28" i="18"/>
  <c r="CE30" i="35"/>
  <c r="F17" i="18"/>
  <c r="Y51" i="35"/>
  <c r="CL40" i="35"/>
  <c r="V38" i="18"/>
  <c r="AZ3" i="35"/>
  <c r="DQ3" i="35"/>
  <c r="CY35" i="35"/>
  <c r="AJ37" i="35"/>
  <c r="E34" i="18"/>
  <c r="F24" i="18"/>
  <c r="AD22" i="18"/>
  <c r="J4" i="18"/>
  <c r="AA9" i="18"/>
  <c r="BG18" i="35"/>
  <c r="N21" i="18"/>
  <c r="DJ6" i="35"/>
  <c r="BA51" i="35"/>
  <c r="X9" i="35"/>
  <c r="CJ21" i="35"/>
  <c r="I7" i="18"/>
  <c r="N9" i="18"/>
  <c r="DI20" i="35"/>
  <c r="Z15" i="18"/>
  <c r="AA54" i="18"/>
  <c r="BW32" i="35"/>
  <c r="F42" i="35"/>
  <c r="T23" i="18"/>
  <c r="AB21" i="35"/>
  <c r="E10" i="18"/>
  <c r="O18" i="35"/>
  <c r="U10" i="18"/>
  <c r="BB29" i="35"/>
  <c r="F40" i="18"/>
  <c r="Z7" i="35"/>
  <c r="U9" i="18"/>
  <c r="W47" i="18"/>
  <c r="Y38" i="18"/>
  <c r="Z16" i="18"/>
  <c r="AB15" i="18"/>
  <c r="Y36" i="18"/>
  <c r="AP49" i="35"/>
  <c r="Z34" i="35"/>
  <c r="Z51" i="18"/>
  <c r="AB12" i="18"/>
  <c r="AB45" i="18"/>
  <c r="AC32" i="18"/>
  <c r="AB41" i="18"/>
  <c r="M19" i="18"/>
  <c r="AG12" i="35"/>
  <c r="V39" i="18"/>
  <c r="J21" i="18"/>
  <c r="AA20" i="18"/>
  <c r="D31" i="18"/>
  <c r="T37" i="18"/>
  <c r="D5" i="18"/>
  <c r="BI6" i="35"/>
  <c r="D24" i="18"/>
  <c r="AC21" i="35"/>
  <c r="BI34" i="35"/>
  <c r="Q3" i="18"/>
  <c r="BD38" i="35"/>
  <c r="BT8" i="35"/>
  <c r="CX49" i="35"/>
  <c r="AB53" i="35"/>
  <c r="K7" i="18"/>
  <c r="AC33" i="35"/>
  <c r="AQ35" i="35"/>
  <c r="AX10" i="35"/>
  <c r="AB42" i="18"/>
  <c r="DG49" i="35"/>
  <c r="DW52" i="35"/>
  <c r="AO6" i="35"/>
  <c r="F10" i="18"/>
  <c r="V51" i="35"/>
  <c r="AK45" i="35"/>
  <c r="CL42" i="35"/>
  <c r="BP25" i="35"/>
  <c r="CV46" i="35"/>
  <c r="CT26" i="35"/>
  <c r="AE31" i="18"/>
  <c r="BC37" i="35"/>
  <c r="BC27" i="35"/>
  <c r="AR9" i="35"/>
  <c r="DD40" i="35"/>
  <c r="CX41" i="35"/>
  <c r="CJ38" i="35"/>
  <c r="CR53" i="35"/>
  <c r="AJ52" i="35"/>
  <c r="AX34" i="35"/>
  <c r="Y7" i="35"/>
  <c r="BB30" i="35"/>
  <c r="CP18" i="35"/>
  <c r="K41" i="18"/>
  <c r="N25" i="35"/>
  <c r="BL29" i="35"/>
  <c r="AG33" i="18"/>
  <c r="BG53" i="35"/>
  <c r="R10" i="35"/>
  <c r="BB42" i="35"/>
  <c r="CY44" i="35"/>
  <c r="AF20" i="35"/>
  <c r="BQ36" i="35"/>
  <c r="Q52" i="35"/>
  <c r="AL25" i="35"/>
  <c r="AV6" i="35"/>
  <c r="AC31" i="18"/>
  <c r="T40" i="18"/>
  <c r="N53" i="18"/>
  <c r="N11" i="18"/>
  <c r="J12" i="18"/>
  <c r="K29" i="18"/>
  <c r="I42" i="18"/>
  <c r="BD17" i="35"/>
  <c r="N35" i="18"/>
  <c r="O31" i="18"/>
  <c r="F5" i="18"/>
  <c r="AQ11" i="35"/>
  <c r="AW15" i="35"/>
  <c r="L19" i="18"/>
  <c r="E3" i="18"/>
  <c r="BW19" i="35"/>
  <c r="CK25" i="35"/>
  <c r="I8" i="18"/>
  <c r="AI51" i="35"/>
  <c r="AC10" i="35"/>
  <c r="BL39" i="35"/>
  <c r="D36" i="18"/>
  <c r="Q11" i="18"/>
  <c r="L51" i="35"/>
  <c r="H11" i="18"/>
  <c r="BQ35" i="35"/>
  <c r="AL33" i="35"/>
  <c r="BP29" i="35"/>
  <c r="CM26" i="35"/>
  <c r="AS46" i="35"/>
  <c r="CY26" i="35"/>
  <c r="BU39" i="35"/>
  <c r="BE18" i="35"/>
  <c r="CN18" i="35"/>
  <c r="AW8" i="35"/>
  <c r="DS43" i="35"/>
  <c r="BH24" i="35"/>
  <c r="AP34" i="35"/>
  <c r="DL13" i="35"/>
  <c r="J34" i="35"/>
  <c r="C4" i="18"/>
  <c r="AC19" i="35"/>
  <c r="AT22" i="35"/>
  <c r="AE3" i="35"/>
  <c r="DN30" i="35"/>
  <c r="CJ27" i="35"/>
  <c r="CW37" i="35"/>
  <c r="N53" i="35"/>
  <c r="Y40" i="35"/>
  <c r="I54" i="35"/>
  <c r="DS22" i="35"/>
  <c r="CK4" i="35"/>
  <c r="CB16" i="35"/>
  <c r="Q24" i="35"/>
  <c r="F27" i="18"/>
  <c r="H35" i="18"/>
  <c r="AU14" i="35"/>
  <c r="DB34" i="35"/>
  <c r="CY45" i="35"/>
  <c r="AT8" i="35"/>
  <c r="AR38" i="35"/>
  <c r="AJ35" i="35"/>
  <c r="DX17" i="35"/>
  <c r="AT29" i="35"/>
  <c r="AC8" i="18"/>
  <c r="X36" i="35"/>
  <c r="X30" i="35"/>
  <c r="J46" i="18"/>
  <c r="D14" i="18"/>
  <c r="X27" i="35"/>
  <c r="Z29" i="35"/>
  <c r="X44" i="18"/>
  <c r="AD15" i="18"/>
  <c r="E24" i="18"/>
  <c r="AR6" i="35"/>
  <c r="N41" i="18"/>
  <c r="J51" i="18"/>
  <c r="T10" i="18"/>
  <c r="J39" i="18"/>
  <c r="X10" i="18"/>
  <c r="AC25" i="18"/>
  <c r="E47" i="18"/>
  <c r="AB54" i="35"/>
  <c r="W44" i="18"/>
  <c r="AA32" i="18"/>
  <c r="E41" i="18"/>
  <c r="S22" i="18"/>
  <c r="G35" i="18"/>
  <c r="K45" i="18"/>
  <c r="AD20" i="18"/>
  <c r="U37" i="35"/>
  <c r="G52" i="18"/>
  <c r="X42" i="35"/>
  <c r="I16" i="18"/>
  <c r="E21" i="18"/>
  <c r="BI36" i="35"/>
  <c r="DO8" i="35"/>
  <c r="DI22" i="35"/>
  <c r="AQ12" i="35"/>
  <c r="J47" i="18"/>
  <c r="I48" i="35"/>
  <c r="DH26" i="35"/>
  <c r="AA35" i="35"/>
  <c r="CD29" i="35"/>
  <c r="R52" i="35"/>
  <c r="BQ40" i="35"/>
  <c r="N28" i="35"/>
  <c r="BH40" i="35"/>
  <c r="BH29" i="35"/>
  <c r="AE52" i="18"/>
  <c r="DD38" i="35"/>
  <c r="AI7" i="35"/>
  <c r="BW24" i="35"/>
  <c r="AS37" i="35"/>
  <c r="BB45" i="35"/>
  <c r="D8" i="18"/>
  <c r="AJ45" i="35"/>
  <c r="S3" i="35"/>
  <c r="BH31" i="35"/>
  <c r="CI17" i="35"/>
  <c r="AV54" i="35"/>
  <c r="O10" i="18"/>
  <c r="CH34" i="35"/>
  <c r="AL29" i="35"/>
  <c r="CN4" i="35"/>
  <c r="BC38" i="35"/>
  <c r="AN3" i="35"/>
  <c r="AC53" i="35"/>
  <c r="CI8" i="35"/>
  <c r="AJ11" i="35"/>
  <c r="CI25" i="35"/>
  <c r="AN6" i="35"/>
  <c r="Y6" i="35"/>
  <c r="Y5" i="35"/>
  <c r="AU36" i="35"/>
  <c r="CI33" i="35"/>
  <c r="CK14" i="35"/>
  <c r="BK4" i="35"/>
  <c r="AC47" i="35"/>
  <c r="X12" i="35"/>
  <c r="F38" i="18"/>
  <c r="AB23" i="18"/>
  <c r="BK24" i="35"/>
  <c r="I25" i="18"/>
  <c r="AX28" i="35"/>
  <c r="E53" i="35"/>
  <c r="L43" i="35"/>
  <c r="L32" i="18"/>
  <c r="AT26" i="35"/>
  <c r="I11" i="18"/>
  <c r="BZ43" i="35"/>
  <c r="S27" i="35"/>
  <c r="DH44" i="35"/>
  <c r="Z21" i="18"/>
  <c r="H42" i="18"/>
  <c r="AL41" i="35"/>
  <c r="AR20" i="35"/>
  <c r="AA36" i="35"/>
  <c r="O37" i="35"/>
  <c r="BP5" i="35"/>
  <c r="CR7" i="35"/>
  <c r="H6" i="18"/>
  <c r="K13" i="18"/>
  <c r="AY46" i="35"/>
  <c r="DG10" i="35"/>
  <c r="AG5" i="35"/>
  <c r="BQ6" i="35"/>
  <c r="BT21" i="35"/>
  <c r="M19" i="35"/>
  <c r="E35" i="35"/>
  <c r="BG29" i="35"/>
  <c r="AS18" i="35"/>
  <c r="DD23" i="35"/>
  <c r="B34" i="18"/>
  <c r="DD3" i="35"/>
  <c r="B49" i="35"/>
  <c r="DC26" i="35"/>
  <c r="AI28" i="35"/>
  <c r="AY36" i="35"/>
  <c r="BW29" i="35"/>
  <c r="AH20" i="35"/>
  <c r="Z8" i="18"/>
  <c r="CC45" i="35"/>
  <c r="CG41" i="35"/>
  <c r="M26" i="35"/>
  <c r="F20" i="18"/>
  <c r="BX11" i="35"/>
  <c r="U45" i="35"/>
  <c r="T49" i="35"/>
  <c r="I28" i="18"/>
  <c r="AY22" i="35"/>
  <c r="DC44" i="35"/>
  <c r="N33" i="18"/>
  <c r="BE17" i="35"/>
  <c r="H9" i="18"/>
  <c r="M36" i="18"/>
  <c r="BB27" i="35"/>
  <c r="L3" i="18"/>
  <c r="I49" i="35"/>
  <c r="CF44" i="35"/>
  <c r="BD40" i="35"/>
  <c r="T35" i="35"/>
  <c r="BM40" i="35"/>
  <c r="S21" i="18"/>
  <c r="L23" i="18"/>
  <c r="Z49" i="18"/>
  <c r="X11" i="18"/>
  <c r="X54" i="35"/>
  <c r="I32" i="18"/>
  <c r="U38" i="18"/>
  <c r="D40" i="18"/>
  <c r="D48" i="18"/>
  <c r="BA11" i="35"/>
  <c r="CD4" i="35"/>
  <c r="F41" i="18"/>
  <c r="T48" i="18"/>
  <c r="H19" i="18"/>
  <c r="E24" i="35"/>
  <c r="L49" i="18"/>
  <c r="AO30" i="35"/>
  <c r="BC15" i="35"/>
  <c r="BQ10" i="35"/>
  <c r="S30" i="18"/>
  <c r="L44" i="18"/>
  <c r="K42" i="18"/>
  <c r="CF42" i="35"/>
  <c r="K26" i="18"/>
  <c r="X41" i="18"/>
  <c r="BI39" i="35"/>
  <c r="DM7" i="35"/>
  <c r="BM49" i="35"/>
  <c r="H52" i="18"/>
  <c r="DG6" i="35"/>
  <c r="AT19" i="35"/>
  <c r="Z27" i="35"/>
  <c r="Z26" i="35"/>
  <c r="T30" i="18"/>
  <c r="F13" i="18"/>
  <c r="AP24" i="35"/>
  <c r="CV40" i="35"/>
  <c r="DJ49" i="35"/>
  <c r="BZ13" i="35"/>
  <c r="Y47" i="35"/>
  <c r="AG39" i="35"/>
  <c r="CG40" i="35"/>
  <c r="DV31" i="35"/>
  <c r="Y18" i="35"/>
  <c r="B33" i="35"/>
  <c r="BM7" i="35"/>
  <c r="CY52" i="35"/>
  <c r="AH14" i="35"/>
  <c r="AN23" i="35"/>
  <c r="BQ44" i="35"/>
  <c r="AG43" i="18"/>
  <c r="K3" i="35"/>
  <c r="S51" i="35"/>
  <c r="AN50" i="35"/>
  <c r="DO20" i="35"/>
  <c r="DL38" i="35"/>
  <c r="BZ15" i="35"/>
  <c r="V8" i="18"/>
  <c r="L54" i="35"/>
  <c r="Q28" i="35"/>
  <c r="BY10" i="35"/>
  <c r="V46" i="18"/>
  <c r="CY46" i="35"/>
  <c r="AE28" i="18"/>
  <c r="BK13" i="35"/>
  <c r="AB33" i="35"/>
  <c r="E45" i="18"/>
  <c r="AW29" i="35"/>
  <c r="AG24" i="35"/>
  <c r="K32" i="18"/>
  <c r="CW14" i="35"/>
  <c r="BQ47" i="35"/>
  <c r="AH37" i="18"/>
  <c r="D38" i="18"/>
  <c r="BK6" i="35"/>
  <c r="AB39" i="18"/>
  <c r="W3" i="35"/>
  <c r="L22" i="18"/>
  <c r="J6" i="18"/>
  <c r="H22" i="18"/>
  <c r="BC35" i="35"/>
  <c r="Q41" i="35"/>
  <c r="L12" i="35"/>
  <c r="D33" i="18"/>
  <c r="F29" i="18"/>
  <c r="BH12" i="35"/>
  <c r="BI40" i="35"/>
  <c r="X6" i="18"/>
  <c r="Z11" i="18"/>
  <c r="AB35" i="18"/>
  <c r="AS23" i="35"/>
  <c r="AG52" i="35"/>
  <c r="M12" i="18"/>
  <c r="BK49" i="35"/>
  <c r="BE9" i="35"/>
  <c r="W45" i="18"/>
  <c r="I34" i="18"/>
  <c r="I5" i="35"/>
  <c r="C5" i="18"/>
  <c r="H50" i="18"/>
  <c r="DJ37" i="35"/>
  <c r="M38" i="35"/>
  <c r="AQ47" i="35"/>
  <c r="BT48" i="35"/>
  <c r="AH39" i="18"/>
  <c r="X12" i="18"/>
  <c r="CB17" i="35"/>
  <c r="U3" i="35"/>
  <c r="AT30" i="35"/>
  <c r="D27" i="18"/>
  <c r="AM25" i="35"/>
  <c r="AW27" i="35"/>
  <c r="Y21" i="18"/>
  <c r="BD37" i="35"/>
  <c r="AV42" i="35"/>
  <c r="BL17" i="35"/>
  <c r="AQ6" i="35"/>
  <c r="L30" i="18"/>
  <c r="AK53" i="35"/>
  <c r="BE19" i="35"/>
  <c r="AS21" i="35"/>
  <c r="B12" i="35"/>
  <c r="AS22" i="35"/>
  <c r="N15" i="35"/>
  <c r="BK11" i="35"/>
  <c r="Q10" i="35"/>
  <c r="DJ41" i="35"/>
  <c r="AW28" i="35"/>
  <c r="E30" i="18"/>
  <c r="AB17" i="18"/>
  <c r="BL38" i="35"/>
  <c r="S26" i="18"/>
  <c r="V54" i="18"/>
  <c r="X39" i="35"/>
  <c r="AC21" i="18"/>
  <c r="U36" i="18"/>
  <c r="AA46" i="18"/>
  <c r="BK25" i="35"/>
  <c r="T54" i="18"/>
  <c r="DP27" i="35"/>
  <c r="AR3" i="35"/>
  <c r="L38" i="18"/>
  <c r="X24" i="35"/>
  <c r="H14" i="18"/>
  <c r="E31" i="18"/>
  <c r="X3" i="35"/>
  <c r="AC22" i="18"/>
  <c r="BB40" i="35"/>
  <c r="AB51" i="18"/>
  <c r="M13" i="35"/>
  <c r="E36" i="18"/>
  <c r="AN24" i="35"/>
  <c r="N14" i="35"/>
  <c r="AH21" i="35"/>
  <c r="M37" i="35"/>
  <c r="E27" i="18"/>
  <c r="M21" i="35"/>
  <c r="AA29" i="35"/>
  <c r="K36" i="18"/>
  <c r="CY10" i="35"/>
  <c r="BM28" i="35"/>
  <c r="L10" i="18"/>
  <c r="I15" i="18"/>
  <c r="I19" i="35"/>
  <c r="CU47" i="35"/>
  <c r="BE32" i="35"/>
  <c r="AS12" i="35"/>
  <c r="BW18" i="35"/>
  <c r="AG47" i="35"/>
  <c r="DT32" i="35"/>
  <c r="AL49" i="35"/>
  <c r="L14" i="35"/>
  <c r="AJ44" i="35"/>
  <c r="CD48" i="35"/>
  <c r="BA52" i="35"/>
  <c r="H4" i="18"/>
  <c r="AR14" i="35"/>
  <c r="AB3" i="35"/>
  <c r="D21" i="18"/>
  <c r="AF36" i="35"/>
  <c r="Q40" i="18"/>
  <c r="DT12" i="35"/>
  <c r="CC36" i="35"/>
  <c r="BG5" i="35"/>
  <c r="G28" i="18"/>
  <c r="CF5" i="35"/>
  <c r="AM38" i="35"/>
  <c r="CW24" i="35"/>
  <c r="J3" i="18"/>
  <c r="DH8" i="35"/>
  <c r="AI10" i="35"/>
  <c r="J43" i="18"/>
  <c r="AP4" i="35"/>
  <c r="AN17" i="35"/>
  <c r="AS50" i="35"/>
  <c r="O25" i="35"/>
  <c r="CL14" i="35"/>
  <c r="CI12" i="35"/>
  <c r="J8" i="35"/>
  <c r="BG4" i="35"/>
  <c r="CQ31" i="35"/>
  <c r="AD54" i="18"/>
  <c r="AA53" i="18"/>
  <c r="DP32" i="35"/>
  <c r="W10" i="18"/>
  <c r="DA54" i="35"/>
  <c r="F22" i="18"/>
  <c r="C49" i="18"/>
  <c r="BA32" i="35"/>
  <c r="AO49" i="35"/>
  <c r="M16" i="18"/>
  <c r="BM46" i="35"/>
  <c r="E27" i="35"/>
  <c r="S33" i="35"/>
  <c r="M25" i="18"/>
  <c r="X18" i="18"/>
  <c r="K19" i="18"/>
  <c r="AO31" i="35"/>
  <c r="K16" i="18"/>
  <c r="B6" i="35"/>
  <c r="BI43" i="35"/>
  <c r="CD44" i="35"/>
  <c r="E15" i="18"/>
  <c r="J31" i="18"/>
  <c r="AS42" i="35"/>
  <c r="BC18" i="35"/>
  <c r="AH14" i="18"/>
  <c r="AF26" i="35"/>
  <c r="AX22" i="35"/>
  <c r="AT28" i="35"/>
  <c r="AJ46" i="35"/>
  <c r="BA44" i="35"/>
  <c r="Q38" i="18"/>
  <c r="CH5" i="35"/>
  <c r="AI22" i="35"/>
  <c r="DL37" i="35"/>
  <c r="X27" i="18"/>
  <c r="CN47" i="35"/>
  <c r="CN45" i="35"/>
  <c r="CF39" i="35"/>
  <c r="AQ15" i="35"/>
  <c r="BH13" i="35"/>
  <c r="AX11" i="35"/>
  <c r="BX21" i="35"/>
  <c r="D29" i="18"/>
  <c r="J49" i="35"/>
  <c r="Q22" i="35"/>
  <c r="I42" i="35"/>
  <c r="BI48" i="35"/>
  <c r="BE20" i="35"/>
  <c r="AY17" i="35"/>
  <c r="R14" i="18"/>
  <c r="AR51" i="35"/>
  <c r="CG19" i="35"/>
  <c r="CJ44" i="35"/>
  <c r="AH46" i="35"/>
  <c r="AK49" i="35"/>
  <c r="AB48" i="18"/>
  <c r="I15" i="35"/>
  <c r="BX25" i="35"/>
  <c r="AL12" i="35"/>
  <c r="DM5" i="35"/>
  <c r="Q50" i="35"/>
  <c r="BX31" i="35"/>
  <c r="AV35" i="35"/>
  <c r="Y52" i="18"/>
  <c r="AB33" i="18"/>
  <c r="F31" i="18"/>
  <c r="L18" i="18"/>
  <c r="BK51" i="35"/>
  <c r="D34" i="18"/>
  <c r="L9" i="18"/>
  <c r="AG41" i="35"/>
  <c r="H37" i="18"/>
  <c r="AF43" i="35"/>
  <c r="W38" i="35"/>
  <c r="U53" i="35"/>
  <c r="G14" i="18"/>
  <c r="AK26" i="35"/>
  <c r="DH5" i="35"/>
  <c r="AL4" i="35"/>
  <c r="J18" i="35"/>
  <c r="N52" i="18"/>
  <c r="S31" i="18"/>
  <c r="AK38" i="35"/>
  <c r="AC6" i="35"/>
  <c r="DW42" i="35"/>
  <c r="AN20" i="35"/>
  <c r="R21" i="35"/>
  <c r="P3" i="18"/>
  <c r="X47" i="35"/>
  <c r="AB19" i="18"/>
  <c r="I23" i="18"/>
  <c r="BC25" i="35"/>
  <c r="CC43" i="35"/>
  <c r="W5" i="18"/>
  <c r="DO48" i="35"/>
  <c r="AO23" i="35"/>
  <c r="BH26" i="35"/>
  <c r="D49" i="18"/>
  <c r="O23" i="35"/>
  <c r="W49" i="35"/>
  <c r="O20" i="35"/>
  <c r="G24" i="18"/>
  <c r="CF31" i="35"/>
  <c r="CM12" i="35"/>
  <c r="E52" i="18"/>
  <c r="CB32" i="35"/>
  <c r="L31" i="18"/>
  <c r="G36" i="18"/>
  <c r="BW42" i="35"/>
  <c r="D11" i="18"/>
  <c r="CX28" i="35"/>
  <c r="DM39" i="35"/>
  <c r="Q18" i="35"/>
  <c r="AT25" i="35"/>
  <c r="CQ21" i="35"/>
  <c r="DG5" i="35"/>
  <c r="AR29" i="35"/>
  <c r="DG9" i="35"/>
  <c r="AH4" i="35"/>
  <c r="R38" i="35"/>
  <c r="L43" i="18"/>
  <c r="D43" i="18"/>
  <c r="R12" i="35"/>
  <c r="E4" i="18"/>
  <c r="BD8" i="35"/>
  <c r="Y20" i="18"/>
  <c r="BI47" i="35"/>
  <c r="AS48" i="35"/>
  <c r="U30" i="35"/>
  <c r="BX29" i="35"/>
  <c r="AC37" i="35"/>
  <c r="G15" i="18"/>
  <c r="AG14" i="35"/>
  <c r="W12" i="35"/>
  <c r="L16" i="18"/>
  <c r="BH48" i="35"/>
  <c r="CZ45" i="35"/>
  <c r="G20" i="18"/>
  <c r="N7" i="18"/>
  <c r="DV19" i="35"/>
  <c r="BE21" i="35"/>
  <c r="AV33" i="35"/>
  <c r="AX53" i="35"/>
  <c r="AM29" i="35"/>
  <c r="CJ42" i="35"/>
  <c r="B23" i="35"/>
  <c r="AN28" i="35"/>
  <c r="BM17" i="35"/>
  <c r="Q11" i="35"/>
  <c r="Y41" i="35"/>
  <c r="B43" i="18"/>
  <c r="CN19" i="35"/>
  <c r="D22" i="18"/>
  <c r="B54" i="35"/>
  <c r="AP31" i="35"/>
  <c r="AV4" i="35"/>
  <c r="AF49" i="35"/>
  <c r="DX33" i="35"/>
  <c r="CZ17" i="35"/>
  <c r="O27" i="35"/>
  <c r="CH8" i="35"/>
  <c r="BU5" i="35"/>
  <c r="U24" i="35"/>
  <c r="AH35" i="35"/>
  <c r="CM53" i="35"/>
  <c r="AQ4" i="35"/>
  <c r="AG49" i="18"/>
  <c r="CN12" i="35"/>
  <c r="L27" i="18"/>
  <c r="BD9" i="35"/>
  <c r="AN4" i="35"/>
  <c r="J43" i="35"/>
  <c r="BL27" i="35"/>
  <c r="I35" i="35"/>
  <c r="AH7" i="18"/>
  <c r="AP50" i="35"/>
  <c r="BC10" i="35"/>
  <c r="DI29" i="35"/>
  <c r="DH51" i="35"/>
  <c r="AO40" i="35"/>
  <c r="AG37" i="35"/>
  <c r="BA30" i="35"/>
  <c r="DL43" i="35"/>
  <c r="BH30" i="35"/>
  <c r="BD21" i="35"/>
  <c r="CD3" i="35"/>
  <c r="CL10" i="35"/>
  <c r="AG31" i="35"/>
  <c r="AE22" i="35"/>
  <c r="AO17" i="35"/>
  <c r="DG45" i="35"/>
  <c r="CJ54" i="35"/>
  <c r="CM34" i="35"/>
  <c r="BH54" i="35"/>
  <c r="AO42" i="35"/>
  <c r="AY21" i="35"/>
  <c r="L35" i="18"/>
  <c r="CJ37" i="35"/>
  <c r="BW39" i="35"/>
  <c r="CC38" i="35"/>
  <c r="DT13" i="35"/>
  <c r="Q21" i="35"/>
  <c r="BI41" i="35"/>
  <c r="DV4" i="35"/>
  <c r="T52" i="18"/>
  <c r="AS38" i="35"/>
  <c r="CP19" i="35"/>
  <c r="AO27" i="35"/>
  <c r="N6" i="18"/>
  <c r="AT37" i="35"/>
  <c r="BC28" i="35"/>
  <c r="AI35" i="35"/>
  <c r="CP50" i="35"/>
  <c r="M28" i="18"/>
  <c r="I17" i="35"/>
  <c r="L3" i="35"/>
  <c r="AB16" i="35"/>
  <c r="AE16" i="18"/>
  <c r="AW35" i="35"/>
  <c r="DC9" i="35"/>
  <c r="AP54" i="35"/>
  <c r="BH21" i="35"/>
  <c r="R10" i="18"/>
  <c r="CI50" i="35"/>
  <c r="DO19" i="35"/>
  <c r="DP41" i="35"/>
  <c r="F15" i="35"/>
  <c r="Y53" i="35"/>
  <c r="AF31" i="35"/>
  <c r="AU28" i="35"/>
  <c r="CY41" i="35"/>
  <c r="AN51" i="35"/>
  <c r="CN11" i="35"/>
  <c r="DR49" i="35"/>
  <c r="BS3" i="35"/>
  <c r="AU30" i="35"/>
  <c r="DH25" i="35"/>
  <c r="Y50" i="35"/>
  <c r="B14" i="35"/>
  <c r="T22" i="35"/>
  <c r="AF47" i="35"/>
  <c r="AY48" i="35"/>
  <c r="DL17" i="35"/>
  <c r="BH6" i="35"/>
  <c r="DL54" i="35"/>
  <c r="AH38" i="35"/>
  <c r="AR7" i="35"/>
  <c r="AE37" i="35"/>
  <c r="B47" i="35"/>
  <c r="AD8" i="18"/>
  <c r="G49" i="18"/>
  <c r="L25" i="18"/>
  <c r="AH36" i="35"/>
  <c r="U16" i="35"/>
  <c r="V3" i="35"/>
  <c r="DT52" i="35"/>
  <c r="AE9" i="18"/>
  <c r="AL31" i="35"/>
  <c r="W3" i="18"/>
  <c r="I6" i="18"/>
  <c r="D12" i="18"/>
  <c r="D6" i="18"/>
  <c r="S42" i="18"/>
  <c r="X3" i="18"/>
  <c r="AJ17" i="35"/>
  <c r="AP6" i="35"/>
  <c r="S21" i="35"/>
  <c r="BD42" i="35"/>
  <c r="B8" i="35"/>
  <c r="BJ3" i="35"/>
  <c r="AB31" i="35"/>
  <c r="DN13" i="35"/>
  <c r="O11" i="18"/>
  <c r="CU11" i="35"/>
  <c r="AO35" i="35"/>
  <c r="AC12" i="35"/>
  <c r="CP52" i="35"/>
  <c r="AJ3" i="35"/>
  <c r="BC31" i="35"/>
  <c r="DR42" i="35"/>
  <c r="D18" i="18"/>
  <c r="AU27" i="35"/>
  <c r="CE20" i="35"/>
  <c r="AI48" i="35"/>
  <c r="BT36" i="35"/>
  <c r="AN7" i="35"/>
  <c r="BU42" i="35"/>
  <c r="N4" i="35"/>
  <c r="BW22" i="35"/>
  <c r="DC10" i="35"/>
  <c r="L21" i="18"/>
  <c r="BQ5" i="35"/>
  <c r="AC39" i="35"/>
  <c r="CJ46" i="35"/>
  <c r="O26" i="35"/>
  <c r="BE10" i="35"/>
  <c r="N8" i="18"/>
  <c r="CC40" i="35"/>
  <c r="DS9" i="35"/>
  <c r="BP54" i="35"/>
  <c r="AM17" i="35"/>
  <c r="BY40" i="35"/>
  <c r="W18" i="35"/>
  <c r="CG39" i="35"/>
  <c r="AQ37" i="35"/>
  <c r="DI34" i="35"/>
  <c r="CP21" i="35"/>
  <c r="BP33" i="35"/>
  <c r="E7" i="18"/>
  <c r="AW52" i="35"/>
  <c r="B41" i="35"/>
  <c r="AG28" i="18"/>
  <c r="CB5" i="35"/>
  <c r="DB10" i="35"/>
  <c r="CQ54" i="35"/>
  <c r="AU25" i="35"/>
  <c r="DB32" i="35"/>
  <c r="R35" i="35"/>
  <c r="BG24" i="35"/>
  <c r="E20" i="18"/>
  <c r="DJ35" i="35"/>
  <c r="AU9" i="35"/>
  <c r="U27" i="35"/>
  <c r="W33" i="18"/>
  <c r="Z6" i="35"/>
  <c r="D16" i="18"/>
  <c r="S44" i="18"/>
  <c r="BM32" i="35"/>
  <c r="L48" i="18"/>
  <c r="D15" i="18"/>
  <c r="F9" i="18"/>
  <c r="I20" i="18"/>
  <c r="L28" i="18"/>
  <c r="Y35" i="35"/>
  <c r="K48" i="18"/>
  <c r="X32" i="18"/>
  <c r="BA23" i="35"/>
  <c r="AL37" i="35"/>
  <c r="X49" i="18"/>
  <c r="D28" i="18"/>
  <c r="H16" i="18"/>
  <c r="W34" i="35"/>
  <c r="G27" i="18"/>
  <c r="H51" i="18"/>
  <c r="E22" i="35"/>
  <c r="BD7" i="35"/>
  <c r="BT52" i="35"/>
  <c r="Y21" i="35"/>
  <c r="CN20" i="35"/>
  <c r="L49" i="35"/>
  <c r="AS11" i="35"/>
  <c r="CL36" i="35"/>
  <c r="CT9" i="35"/>
  <c r="AX23" i="35"/>
  <c r="AI26" i="35"/>
  <c r="BP53" i="35"/>
  <c r="W41" i="18"/>
  <c r="CC35" i="35"/>
  <c r="BI9" i="35"/>
  <c r="I22" i="18"/>
  <c r="U22" i="35"/>
  <c r="AX50" i="35"/>
  <c r="DW33" i="35"/>
  <c r="CJ24" i="35"/>
  <c r="D37" i="18"/>
  <c r="DI8" i="35"/>
  <c r="T23" i="35"/>
  <c r="O6" i="18"/>
  <c r="AH10" i="18"/>
  <c r="CB39" i="35"/>
  <c r="R39" i="35"/>
  <c r="BG6" i="35"/>
  <c r="AK47" i="35"/>
  <c r="CW49" i="35"/>
  <c r="BW10" i="35"/>
  <c r="M4" i="18"/>
  <c r="DR28" i="35"/>
  <c r="S4" i="35"/>
  <c r="DB51" i="35"/>
  <c r="AP46" i="35"/>
  <c r="F42" i="18"/>
  <c r="AP39" i="35"/>
  <c r="BA18" i="35"/>
  <c r="CC18" i="35"/>
  <c r="E8" i="18"/>
  <c r="Y48" i="18"/>
  <c r="U44" i="18"/>
  <c r="R42" i="18"/>
  <c r="DC21" i="35"/>
  <c r="CI49" i="35"/>
  <c r="AY26" i="35"/>
  <c r="AL54" i="35"/>
  <c r="BZ52" i="35"/>
  <c r="AY13" i="35"/>
  <c r="E48" i="35"/>
  <c r="AE21" i="35"/>
  <c r="E6" i="35"/>
  <c r="AH49" i="18"/>
  <c r="DI30" i="35"/>
  <c r="K21" i="18"/>
  <c r="BL32" i="35"/>
  <c r="BH49" i="35"/>
  <c r="DD49" i="35"/>
  <c r="AY12" i="35"/>
  <c r="G8" i="18"/>
  <c r="AN38" i="35"/>
  <c r="AP21" i="35"/>
  <c r="E26" i="18"/>
  <c r="AR24" i="35"/>
  <c r="I50" i="18"/>
  <c r="H25" i="18"/>
  <c r="BD25" i="35"/>
  <c r="AR22" i="35"/>
  <c r="DT53" i="35"/>
  <c r="DN47" i="35"/>
  <c r="B51" i="18"/>
  <c r="AV8" i="35"/>
  <c r="J50" i="35"/>
  <c r="CF52" i="35"/>
  <c r="AH27" i="18"/>
  <c r="AC18" i="35"/>
  <c r="BB46" i="35"/>
  <c r="AH32" i="18"/>
  <c r="BU51" i="35"/>
  <c r="BC44" i="35"/>
  <c r="BD43" i="35"/>
  <c r="BT23" i="35"/>
  <c r="BT17" i="35"/>
  <c r="DX24" i="35"/>
  <c r="DO25" i="35"/>
  <c r="DP29" i="35"/>
  <c r="R15" i="35"/>
  <c r="AA21" i="35"/>
  <c r="CC27" i="35"/>
  <c r="AC48" i="35"/>
  <c r="DG42" i="35"/>
  <c r="CJ32" i="35"/>
  <c r="DR41" i="35"/>
  <c r="AT45" i="35"/>
  <c r="CR23" i="35"/>
  <c r="BB44" i="35"/>
  <c r="CN8" i="35"/>
  <c r="CY11" i="35"/>
  <c r="AI11" i="35"/>
  <c r="DT47" i="35"/>
  <c r="B29" i="35"/>
  <c r="AP10" i="35"/>
  <c r="CS13" i="35"/>
  <c r="DG43" i="35"/>
  <c r="Z31" i="35"/>
  <c r="N42" i="18"/>
  <c r="G9" i="18"/>
  <c r="CC28" i="35"/>
  <c r="DA32" i="35"/>
  <c r="CW35" i="35"/>
  <c r="M7" i="18"/>
  <c r="DE15" i="35"/>
  <c r="DJ19" i="35"/>
  <c r="AE53" i="18"/>
  <c r="Q44" i="35"/>
  <c r="CQ37" i="35"/>
  <c r="R23" i="18"/>
  <c r="BD5" i="35"/>
  <c r="AM30" i="35"/>
  <c r="AB40" i="35"/>
  <c r="AP43" i="35"/>
  <c r="CX42" i="35"/>
  <c r="DE14" i="35"/>
  <c r="AY29" i="35"/>
  <c r="CN46" i="35"/>
  <c r="AY23" i="35"/>
  <c r="DJ7" i="35"/>
  <c r="I46" i="35"/>
  <c r="DR12" i="35"/>
  <c r="AI50" i="35"/>
  <c r="Q4" i="35"/>
  <c r="S15" i="35"/>
  <c r="O16" i="18"/>
  <c r="DI51" i="35"/>
  <c r="R20" i="35"/>
  <c r="AE4" i="18"/>
  <c r="BM36" i="35"/>
  <c r="CN5" i="35"/>
  <c r="U40" i="35"/>
  <c r="AE34" i="18"/>
  <c r="AL43" i="35"/>
  <c r="BH7" i="35"/>
  <c r="AN21" i="35"/>
  <c r="AS7" i="35"/>
  <c r="CX35" i="35"/>
  <c r="V27" i="35"/>
  <c r="CL53" i="35"/>
  <c r="BQ39" i="35"/>
  <c r="DX31" i="35"/>
  <c r="CJ14" i="35"/>
  <c r="BG37" i="35"/>
  <c r="CY18" i="35"/>
  <c r="BA5" i="35"/>
  <c r="T50" i="35"/>
  <c r="H44" i="18"/>
  <c r="DP8" i="35"/>
  <c r="BL13" i="35"/>
  <c r="BZ21" i="35"/>
  <c r="AC17" i="35"/>
  <c r="BH35" i="35"/>
  <c r="BK36" i="35"/>
  <c r="M41" i="35"/>
  <c r="AE48" i="18"/>
  <c r="AE24" i="18"/>
  <c r="DX8" i="35"/>
  <c r="CG7" i="35"/>
  <c r="BL53" i="35"/>
  <c r="DO34" i="35"/>
  <c r="AT44" i="35"/>
  <c r="AO54" i="35"/>
  <c r="M6" i="18"/>
  <c r="Y26" i="18"/>
  <c r="D44" i="18"/>
  <c r="J7" i="18"/>
  <c r="CF9" i="35"/>
  <c r="AS31" i="35"/>
  <c r="DC18" i="35"/>
  <c r="J18" i="18"/>
  <c r="AX24" i="35"/>
  <c r="AO29" i="35"/>
  <c r="AS17" i="35"/>
  <c r="AM15" i="35"/>
  <c r="Y24" i="35"/>
  <c r="CV3" i="35"/>
  <c r="CZ11" i="35"/>
  <c r="AM34" i="35"/>
  <c r="F36" i="35"/>
  <c r="CX52" i="35"/>
  <c r="BL23" i="35"/>
  <c r="DA39" i="35"/>
  <c r="N20" i="18"/>
  <c r="AX9" i="35"/>
  <c r="AV29" i="35"/>
  <c r="BI37" i="35"/>
  <c r="AX39" i="35"/>
  <c r="AW43" i="35"/>
  <c r="DW24" i="35"/>
  <c r="DE8" i="35"/>
  <c r="BL33" i="35"/>
  <c r="B54" i="18"/>
  <c r="O35" i="35"/>
  <c r="DL28" i="35"/>
  <c r="S32" i="35"/>
  <c r="CG17" i="35"/>
  <c r="CK54" i="35"/>
  <c r="AE23" i="18"/>
  <c r="G7" i="18"/>
  <c r="AH38" i="18"/>
  <c r="AE37" i="18"/>
  <c r="CW43" i="35"/>
  <c r="DP3" i="35"/>
  <c r="BZ22" i="35"/>
  <c r="W10" i="35"/>
  <c r="AC31" i="35"/>
  <c r="DM54" i="35"/>
  <c r="V37" i="35"/>
  <c r="CN44" i="35"/>
  <c r="CG32" i="35"/>
  <c r="DA13" i="35"/>
  <c r="CD16" i="35"/>
  <c r="J48" i="35"/>
  <c r="CN31" i="35"/>
  <c r="U14" i="35"/>
  <c r="AT13" i="35"/>
  <c r="F21" i="35"/>
  <c r="BC43" i="35"/>
  <c r="I41" i="35"/>
  <c r="J31" i="35"/>
  <c r="AH44" i="35"/>
  <c r="DI28" i="35"/>
  <c r="AY38" i="35"/>
  <c r="AK43" i="35"/>
  <c r="O34" i="35"/>
  <c r="AD9" i="18"/>
  <c r="J35" i="18"/>
  <c r="Y9" i="18"/>
  <c r="J11" i="18"/>
  <c r="L45" i="18"/>
  <c r="I13" i="35"/>
  <c r="S15" i="18"/>
  <c r="AI41" i="35"/>
  <c r="BC4" i="35"/>
  <c r="DI9" i="35"/>
  <c r="CT38" i="35"/>
  <c r="H45" i="18"/>
  <c r="AB46" i="18"/>
  <c r="AJ4" i="35"/>
  <c r="U28" i="35"/>
  <c r="G41" i="18"/>
  <c r="DX15" i="35"/>
  <c r="CU19" i="35"/>
  <c r="DA35" i="35"/>
  <c r="H38" i="18"/>
  <c r="CP34" i="35"/>
  <c r="AF28" i="35"/>
  <c r="AI3" i="35"/>
  <c r="CL52" i="35"/>
  <c r="AF25" i="35"/>
  <c r="DR45" i="35"/>
  <c r="BT31" i="35"/>
  <c r="AY10" i="35"/>
  <c r="AL15" i="35"/>
  <c r="CS21" i="35"/>
  <c r="CI28" i="35"/>
  <c r="BI4" i="35"/>
  <c r="CG25" i="35"/>
  <c r="T6" i="35"/>
  <c r="AV43" i="35"/>
  <c r="U8" i="35"/>
  <c r="CF51" i="35"/>
  <c r="AS39" i="35"/>
  <c r="I43" i="18"/>
  <c r="DL36" i="35"/>
  <c r="BA47" i="35"/>
  <c r="AV14" i="35"/>
  <c r="DO37" i="35"/>
  <c r="AP13" i="35"/>
  <c r="AK10" i="35"/>
  <c r="AF22" i="35"/>
  <c r="I3" i="35"/>
  <c r="J30" i="35"/>
  <c r="BT4" i="35"/>
  <c r="V31" i="35"/>
  <c r="O9" i="35"/>
  <c r="AG4" i="18"/>
  <c r="CY6" i="35"/>
  <c r="DJ20" i="35"/>
  <c r="J8" i="18"/>
  <c r="AE19" i="35"/>
  <c r="BX5" i="35"/>
  <c r="V42" i="35"/>
  <c r="CG43" i="35"/>
  <c r="AQ26" i="35"/>
  <c r="AW19" i="35"/>
  <c r="J7" i="35"/>
  <c r="AD27" i="18"/>
  <c r="D30" i="18"/>
  <c r="BT28" i="35"/>
  <c r="K14" i="18"/>
  <c r="N40" i="18"/>
  <c r="H27" i="18"/>
  <c r="AC41" i="35"/>
  <c r="BB16" i="35"/>
  <c r="AF23" i="35"/>
  <c r="Y8" i="35"/>
  <c r="BX26" i="35"/>
  <c r="J39" i="35"/>
  <c r="CB52" i="35"/>
  <c r="CM48" i="35"/>
  <c r="R37" i="35"/>
  <c r="AT5" i="35"/>
  <c r="AN48" i="35"/>
  <c r="AB17" i="35"/>
  <c r="Y4" i="35"/>
  <c r="O52" i="35"/>
  <c r="DC48" i="35"/>
  <c r="CH31" i="35"/>
  <c r="AP15" i="35"/>
  <c r="BG41" i="35"/>
  <c r="BI20" i="35"/>
  <c r="T15" i="35"/>
  <c r="AO45" i="35"/>
  <c r="AS35" i="35"/>
  <c r="M40" i="35"/>
  <c r="AX4" i="35"/>
  <c r="BP22" i="35"/>
  <c r="AI20" i="35"/>
  <c r="M49" i="35"/>
  <c r="CR42" i="35"/>
  <c r="AS14" i="35"/>
  <c r="AE40" i="18"/>
  <c r="M43" i="35"/>
  <c r="DB20" i="35"/>
  <c r="DR36" i="35"/>
  <c r="DL14" i="35"/>
  <c r="AP16" i="35"/>
  <c r="BA22" i="35"/>
  <c r="O34" i="18"/>
  <c r="BW50" i="35"/>
  <c r="V13" i="35"/>
  <c r="CC14" i="35"/>
  <c r="F39" i="35"/>
  <c r="W47" i="35"/>
  <c r="AJ43" i="35"/>
  <c r="N43" i="35"/>
  <c r="CS12" i="35"/>
  <c r="DB44" i="35"/>
  <c r="AG37" i="18"/>
  <c r="BB3" i="35"/>
  <c r="CH51" i="35"/>
  <c r="CY27" i="35"/>
  <c r="DR4" i="35"/>
  <c r="AE23" i="35"/>
  <c r="DD10" i="35"/>
  <c r="AK51" i="35"/>
  <c r="CV4" i="35"/>
  <c r="J10" i="18"/>
  <c r="CT14" i="35"/>
  <c r="O15" i="35"/>
  <c r="T45" i="18"/>
  <c r="AE14" i="18"/>
  <c r="DV34" i="35"/>
  <c r="CJ12" i="35"/>
  <c r="G3" i="18"/>
  <c r="AX21" i="35"/>
  <c r="AG19" i="35"/>
  <c r="CR4" i="35"/>
  <c r="CY12" i="35"/>
  <c r="BL25" i="35"/>
  <c r="BY42" i="35"/>
  <c r="N11" i="35"/>
  <c r="CC37" i="35"/>
  <c r="CG28" i="35"/>
  <c r="N13" i="35"/>
  <c r="DM32" i="35"/>
  <c r="AT40" i="35"/>
  <c r="BA4" i="35"/>
  <c r="DR7" i="35"/>
  <c r="DB14" i="35"/>
  <c r="M23" i="35"/>
  <c r="BH39" i="35"/>
  <c r="BY8" i="35"/>
  <c r="W29" i="35"/>
  <c r="DI53" i="35"/>
  <c r="AQ28" i="35"/>
  <c r="DD33" i="35"/>
  <c r="AG51" i="18"/>
  <c r="BG27" i="35"/>
  <c r="K38" i="18"/>
  <c r="CI34" i="35"/>
  <c r="AL16" i="35"/>
  <c r="O35" i="18"/>
  <c r="CX29" i="35"/>
  <c r="AA49" i="35"/>
  <c r="I38" i="35"/>
  <c r="CU27" i="35"/>
  <c r="CQ49" i="35"/>
  <c r="E22" i="18"/>
  <c r="BE25" i="35"/>
  <c r="AI31" i="35"/>
  <c r="BC36" i="35"/>
  <c r="AJ13" i="35"/>
  <c r="B46" i="35"/>
  <c r="DA40" i="35"/>
  <c r="I9" i="18"/>
  <c r="DV30" i="35"/>
  <c r="DR29" i="35"/>
  <c r="AO34" i="35"/>
  <c r="M16" i="35"/>
  <c r="BX33" i="35"/>
  <c r="DA33" i="35"/>
  <c r="DM44" i="35"/>
  <c r="DH3" i="35"/>
  <c r="AE24" i="35"/>
  <c r="V22" i="35"/>
  <c r="BH45" i="35"/>
  <c r="M17" i="35"/>
  <c r="CV14" i="35"/>
  <c r="AO46" i="35"/>
  <c r="AB38" i="35"/>
  <c r="M20" i="18"/>
  <c r="AJ39" i="35"/>
  <c r="W21" i="35"/>
  <c r="H26" i="18"/>
  <c r="I41" i="18"/>
  <c r="AA7" i="18"/>
  <c r="G29" i="18"/>
  <c r="M48" i="18"/>
  <c r="N4" i="18"/>
  <c r="K49" i="18"/>
  <c r="AK7" i="35"/>
  <c r="CI15" i="35"/>
  <c r="R29" i="35"/>
  <c r="CX46" i="35"/>
  <c r="BL11" i="35"/>
  <c r="G48" i="18"/>
  <c r="AG25" i="35"/>
  <c r="DB3" i="35"/>
  <c r="BM35" i="35"/>
  <c r="DC22" i="35"/>
  <c r="BC33" i="35"/>
  <c r="I3" i="18"/>
  <c r="BE38" i="35"/>
  <c r="V4" i="35"/>
  <c r="W26" i="18"/>
  <c r="AH19" i="35"/>
  <c r="CC19" i="35"/>
  <c r="BR3" i="35"/>
  <c r="V33" i="35"/>
  <c r="BX24" i="35"/>
  <c r="BU19" i="35"/>
  <c r="DG16" i="35"/>
  <c r="AH31" i="35"/>
  <c r="B35" i="35"/>
  <c r="AC4" i="35"/>
  <c r="AF9" i="35"/>
  <c r="CW40" i="35"/>
  <c r="AM31" i="35"/>
  <c r="AR50" i="35"/>
  <c r="O51" i="35"/>
  <c r="H47" i="18"/>
  <c r="R6" i="35"/>
  <c r="CR25" i="35"/>
  <c r="BB5" i="35"/>
  <c r="DW40" i="35"/>
  <c r="AY34" i="35"/>
  <c r="BD22" i="35"/>
  <c r="DA31" i="35"/>
  <c r="CU10" i="35"/>
  <c r="R41" i="35"/>
  <c r="AG28" i="35"/>
  <c r="AQ20" i="35"/>
  <c r="BT7" i="35"/>
  <c r="CK41" i="35"/>
  <c r="DA46" i="35"/>
  <c r="BA29" i="35"/>
  <c r="AQ17" i="35"/>
  <c r="DL31" i="35"/>
  <c r="DX6" i="35"/>
  <c r="DG47" i="35"/>
  <c r="AP23" i="35"/>
  <c r="B17" i="35"/>
  <c r="AI15" i="35"/>
  <c r="CL47" i="35"/>
  <c r="BH3" i="35"/>
  <c r="AE5" i="18"/>
  <c r="M14" i="35"/>
  <c r="I8" i="35"/>
  <c r="AB20" i="18"/>
  <c r="M43" i="18"/>
  <c r="AA18" i="18"/>
  <c r="G43" i="18"/>
  <c r="T13" i="35"/>
  <c r="BG25" i="35"/>
  <c r="U15" i="18"/>
  <c r="AA30" i="35"/>
  <c r="BD16" i="35"/>
  <c r="BD47" i="35"/>
  <c r="CP28" i="35"/>
  <c r="AT48" i="35"/>
  <c r="H20" i="18"/>
  <c r="D52" i="18"/>
  <c r="CB22" i="35"/>
  <c r="BG9" i="35"/>
  <c r="G32" i="18"/>
  <c r="AE44" i="18"/>
  <c r="U36" i="35"/>
  <c r="BZ39" i="35"/>
  <c r="CI46" i="35"/>
  <c r="X40" i="35"/>
  <c r="AX42" i="35"/>
  <c r="M30" i="35"/>
  <c r="S24" i="35"/>
  <c r="DL4" i="35"/>
  <c r="AO25" i="35"/>
  <c r="CI11" i="35"/>
  <c r="AE28" i="35"/>
  <c r="DT33" i="35"/>
  <c r="BU16" i="35"/>
  <c r="O30" i="35"/>
  <c r="BD10" i="35"/>
  <c r="BH27" i="35"/>
  <c r="L11" i="35"/>
  <c r="AE52" i="35"/>
  <c r="H17" i="18"/>
  <c r="K46" i="18"/>
  <c r="DS4" i="35"/>
  <c r="AI21" i="35"/>
  <c r="U18" i="35"/>
  <c r="BD19" i="35"/>
  <c r="BH34" i="35"/>
  <c r="BK28" i="35"/>
  <c r="CX26" i="35"/>
  <c r="CQ48" i="35"/>
  <c r="R37" i="18"/>
  <c r="BD29" i="35"/>
  <c r="AG54" i="35"/>
  <c r="BM10" i="35"/>
  <c r="E26" i="35"/>
  <c r="L50" i="35"/>
  <c r="BT9" i="35"/>
  <c r="Y33" i="35"/>
  <c r="AI32" i="35"/>
  <c r="CZ33" i="35"/>
  <c r="AT34" i="35"/>
  <c r="AF44" i="35"/>
  <c r="BL45" i="35"/>
  <c r="DL23" i="35"/>
  <c r="N15" i="18"/>
  <c r="BQ22" i="35"/>
  <c r="AD23" i="18"/>
  <c r="M49" i="18"/>
  <c r="AU53" i="35"/>
  <c r="N39" i="18"/>
  <c r="N49" i="35"/>
  <c r="Q6" i="18"/>
  <c r="L40" i="35"/>
  <c r="DC46" i="35"/>
  <c r="U51" i="35"/>
  <c r="AU15" i="35"/>
  <c r="DJ5" i="35"/>
  <c r="DS15" i="35"/>
  <c r="AT17" i="35"/>
  <c r="AM11" i="35"/>
  <c r="CQ38" i="35"/>
  <c r="AN47" i="35"/>
  <c r="Y20" i="35"/>
  <c r="CZ53" i="35"/>
  <c r="BT37" i="35"/>
  <c r="AI36" i="35"/>
  <c r="AR28" i="35"/>
  <c r="DX34" i="35"/>
  <c r="AA33" i="35"/>
  <c r="CD26" i="35"/>
  <c r="BE41" i="35"/>
  <c r="CT15" i="35"/>
  <c r="AR16" i="35"/>
  <c r="I12" i="35"/>
  <c r="BW28" i="35"/>
  <c r="U54" i="35"/>
  <c r="BB19" i="35"/>
  <c r="BC39" i="35"/>
  <c r="BX54" i="35"/>
  <c r="CX21" i="35"/>
  <c r="AP48" i="35"/>
  <c r="AV51" i="35"/>
  <c r="AK3" i="35"/>
  <c r="DG8" i="35"/>
  <c r="T29" i="35"/>
  <c r="BE47" i="35"/>
  <c r="AF32" i="35"/>
  <c r="AF53" i="35"/>
  <c r="AK25" i="35"/>
  <c r="AH39" i="35"/>
  <c r="DT34" i="35"/>
  <c r="AR23" i="35"/>
  <c r="DT41" i="35"/>
  <c r="BK38" i="35"/>
  <c r="AJ29" i="35"/>
  <c r="CL27" i="35"/>
  <c r="AC32" i="35"/>
  <c r="E29" i="35"/>
  <c r="BM48" i="35"/>
  <c r="DC51" i="35"/>
  <c r="AA18" i="35"/>
  <c r="B20" i="35"/>
  <c r="O32" i="18"/>
  <c r="BD50" i="35"/>
  <c r="M24" i="18"/>
  <c r="O42" i="35"/>
  <c r="CT44" i="35"/>
  <c r="AU18" i="35"/>
  <c r="R38" i="18"/>
  <c r="U47" i="35"/>
  <c r="S37" i="18"/>
  <c r="H33" i="18"/>
  <c r="R30" i="18"/>
  <c r="E43" i="18"/>
  <c r="Z7" i="18"/>
  <c r="CW6" i="35"/>
  <c r="AF15" i="35"/>
  <c r="DC25" i="35"/>
  <c r="CF34" i="35"/>
  <c r="AO22" i="35"/>
  <c r="Q50" i="18"/>
  <c r="DA53" i="35"/>
  <c r="AM24" i="35"/>
  <c r="K30" i="18"/>
  <c r="DV41" i="35"/>
  <c r="DV36" i="35"/>
  <c r="CK9" i="35"/>
  <c r="CW5" i="35"/>
  <c r="CK51" i="35"/>
  <c r="AB39" i="35"/>
  <c r="CD28" i="35"/>
  <c r="AR32" i="35"/>
  <c r="CP37" i="35"/>
  <c r="O37" i="18"/>
  <c r="E18" i="35"/>
  <c r="R54" i="18"/>
  <c r="CD38" i="35"/>
  <c r="AJ34" i="35"/>
  <c r="O3" i="35"/>
  <c r="AB29" i="35"/>
  <c r="BI26" i="35"/>
  <c r="AH52" i="18"/>
  <c r="Q31" i="35"/>
  <c r="AP25" i="35"/>
  <c r="BE54" i="35"/>
  <c r="AQ16" i="35"/>
  <c r="AL13" i="35"/>
  <c r="AO8" i="35"/>
  <c r="AH41" i="35"/>
  <c r="N7" i="35"/>
  <c r="AF8" i="35"/>
  <c r="F43" i="35"/>
  <c r="Z10" i="18"/>
  <c r="B3" i="18"/>
  <c r="AQ27" i="35"/>
  <c r="AE44" i="35"/>
  <c r="CI53" i="35"/>
  <c r="T10" i="35"/>
  <c r="CT18" i="35"/>
  <c r="L39" i="35"/>
  <c r="CT54" i="35"/>
  <c r="CD43" i="35"/>
  <c r="CC20" i="35"/>
  <c r="CE32" i="35"/>
  <c r="CE51" i="35"/>
  <c r="CU17" i="35"/>
  <c r="AP20" i="35"/>
  <c r="BK3" i="35"/>
  <c r="Y38" i="35"/>
  <c r="AR40" i="35"/>
  <c r="AE27" i="35"/>
  <c r="DA25" i="35"/>
  <c r="AN39" i="35"/>
  <c r="AI6" i="35"/>
  <c r="BL4" i="35"/>
  <c r="D23" i="18"/>
  <c r="AV38" i="35"/>
  <c r="AA26" i="35"/>
  <c r="I25" i="35"/>
  <c r="F5" i="35"/>
  <c r="AU8" i="35"/>
  <c r="I45" i="35"/>
  <c r="AJ53" i="35"/>
  <c r="AN31" i="35"/>
  <c r="CN34" i="35"/>
  <c r="O16" i="35"/>
  <c r="AH12" i="35"/>
  <c r="CP36" i="35"/>
  <c r="BI8" i="35"/>
  <c r="CV35" i="35"/>
  <c r="BL31" i="35"/>
  <c r="I10" i="35"/>
  <c r="BL8" i="35"/>
  <c r="CF8" i="35"/>
  <c r="W36" i="35"/>
  <c r="H46" i="18"/>
  <c r="G17" i="18"/>
  <c r="H34" i="18"/>
  <c r="N48" i="35"/>
  <c r="DH30" i="35"/>
  <c r="DM33" i="35"/>
  <c r="CB41" i="35"/>
  <c r="V48" i="35"/>
  <c r="AK8" i="35"/>
  <c r="B25" i="35"/>
  <c r="BB35" i="35"/>
  <c r="B28" i="18"/>
  <c r="R40" i="35"/>
  <c r="DV33" i="35"/>
  <c r="DG52" i="35"/>
  <c r="V25" i="35"/>
  <c r="AX36" i="35"/>
  <c r="AA6" i="35"/>
  <c r="AF51" i="35"/>
  <c r="CK50" i="35"/>
  <c r="DD20" i="35"/>
  <c r="BK23" i="35"/>
  <c r="DE19" i="35"/>
  <c r="AH48" i="35"/>
  <c r="AH26" i="18"/>
  <c r="AQ9" i="35"/>
  <c r="CN52" i="35"/>
  <c r="DD21" i="35"/>
  <c r="S40" i="35"/>
  <c r="CT29" i="35"/>
  <c r="B45" i="35"/>
  <c r="CM36" i="35"/>
  <c r="DB50" i="35"/>
  <c r="BM33" i="35"/>
  <c r="BH46" i="35"/>
  <c r="CM38" i="35"/>
  <c r="BG45" i="35"/>
  <c r="AM7" i="35"/>
  <c r="CX30" i="35"/>
  <c r="CJ7" i="35"/>
  <c r="CB36" i="35"/>
  <c r="AH27" i="35"/>
  <c r="CW20" i="35"/>
  <c r="E29" i="18"/>
  <c r="CJ33" i="35"/>
  <c r="CF48" i="35"/>
  <c r="AB6" i="35"/>
  <c r="AL14" i="35"/>
  <c r="CJ51" i="35"/>
  <c r="BI27" i="35"/>
  <c r="E54" i="35"/>
  <c r="CX27" i="35"/>
  <c r="CW3" i="35"/>
  <c r="DH36" i="35"/>
  <c r="DX29" i="35"/>
  <c r="CB45" i="35"/>
  <c r="DS49" i="35"/>
  <c r="DB31" i="35"/>
  <c r="AK17" i="35"/>
  <c r="W7" i="35"/>
  <c r="AR33" i="35"/>
  <c r="BX49" i="35"/>
  <c r="CY17" i="35"/>
  <c r="DO54" i="35"/>
  <c r="AK20" i="35"/>
  <c r="L39" i="18"/>
  <c r="BY24" i="35"/>
  <c r="BX45" i="35"/>
  <c r="BZ10" i="35"/>
  <c r="BU54" i="35"/>
  <c r="BL41" i="35"/>
  <c r="CH11" i="35"/>
  <c r="CZ39" i="35"/>
  <c r="DW32" i="35"/>
  <c r="V9" i="35"/>
  <c r="CD14" i="35"/>
  <c r="AS8" i="35"/>
  <c r="AK15" i="35"/>
  <c r="B38" i="18"/>
  <c r="DD39" i="35"/>
  <c r="DR50" i="35"/>
  <c r="DX32" i="35"/>
  <c r="BL46" i="35"/>
  <c r="BQ49" i="35"/>
  <c r="AU26" i="35"/>
  <c r="CJ30" i="35"/>
  <c r="BQ26" i="35"/>
  <c r="B27" i="18"/>
  <c r="T17" i="35"/>
  <c r="R43" i="35"/>
  <c r="BG32" i="35"/>
  <c r="Q54" i="35"/>
  <c r="DD18" i="35"/>
  <c r="J13" i="35"/>
  <c r="L25" i="35"/>
  <c r="DD12" i="35"/>
  <c r="I53" i="35"/>
  <c r="R41" i="18"/>
  <c r="M54" i="35"/>
  <c r="J10" i="35"/>
  <c r="J9" i="18"/>
  <c r="AM33" i="35"/>
  <c r="N29" i="35"/>
  <c r="BB14" i="35"/>
  <c r="R52" i="18"/>
  <c r="DB16" i="35"/>
  <c r="DO38" i="35"/>
  <c r="E11" i="18"/>
  <c r="O50" i="18"/>
  <c r="BD30" i="35"/>
  <c r="DA36" i="35"/>
  <c r="O28" i="35"/>
  <c r="AL24" i="35"/>
  <c r="AO26" i="35"/>
  <c r="BA45" i="35"/>
  <c r="I44" i="35"/>
  <c r="AO19" i="35"/>
  <c r="AE27" i="18"/>
  <c r="AB48" i="35"/>
  <c r="BQ24" i="35"/>
  <c r="DS13" i="35"/>
  <c r="DD28" i="35"/>
  <c r="AW11" i="35"/>
  <c r="BG42" i="35"/>
  <c r="BC22" i="35"/>
  <c r="R48" i="35"/>
  <c r="AA39" i="35"/>
  <c r="DA19" i="35"/>
  <c r="BQ31" i="35"/>
  <c r="AJ50" i="35"/>
  <c r="AB43" i="35"/>
  <c r="CY37" i="35"/>
  <c r="E9" i="35"/>
  <c r="AO18" i="35"/>
  <c r="DE10" i="35"/>
  <c r="CM27" i="35"/>
  <c r="CF19" i="35"/>
  <c r="AK36" i="35"/>
  <c r="O9" i="18"/>
  <c r="CY25" i="35"/>
  <c r="AI13" i="35"/>
  <c r="I34" i="35"/>
  <c r="AI29" i="35"/>
  <c r="CW28" i="35"/>
  <c r="AH35" i="18"/>
  <c r="S47" i="35"/>
  <c r="J16" i="35"/>
  <c r="R16" i="35"/>
  <c r="BA9" i="35"/>
  <c r="DO13" i="35"/>
  <c r="BP13" i="35"/>
  <c r="DL10" i="35"/>
  <c r="DH21" i="35"/>
  <c r="I47" i="35"/>
  <c r="DO16" i="35"/>
  <c r="T39" i="35"/>
  <c r="CQ16" i="35"/>
  <c r="AJ47" i="35"/>
  <c r="CW9" i="35"/>
  <c r="CW36" i="35"/>
  <c r="DG3" i="35"/>
  <c r="DW43" i="35"/>
  <c r="AE29" i="35"/>
  <c r="BE4" i="35"/>
  <c r="W24" i="35"/>
  <c r="AJ5" i="35"/>
  <c r="CU13" i="35"/>
  <c r="DC38" i="35"/>
  <c r="DA3" i="35"/>
  <c r="AT3" i="35"/>
  <c r="AF54" i="35"/>
  <c r="M52" i="35"/>
  <c r="CY33" i="35"/>
  <c r="AH47" i="18"/>
  <c r="U43" i="35"/>
  <c r="DD14" i="35"/>
  <c r="AS40" i="35"/>
  <c r="DD44" i="35"/>
  <c r="AN25" i="35"/>
  <c r="DC40" i="35"/>
  <c r="CP27" i="35"/>
  <c r="CB35" i="35"/>
  <c r="BE28" i="35"/>
  <c r="CC33" i="35"/>
  <c r="N40" i="35"/>
  <c r="DX53" i="35"/>
  <c r="CT16" i="35"/>
  <c r="CH21" i="35"/>
  <c r="DB41" i="35"/>
  <c r="BD41" i="35"/>
  <c r="CC42" i="35"/>
  <c r="B6" i="18"/>
  <c r="BH51" i="35"/>
  <c r="AH20" i="18"/>
  <c r="BB11" i="35"/>
  <c r="AG15" i="35"/>
  <c r="DJ39" i="35"/>
  <c r="BY12" i="35"/>
  <c r="CX8" i="35"/>
  <c r="DM8" i="35"/>
  <c r="AG32" i="35"/>
  <c r="AQ44" i="35"/>
  <c r="J15" i="35"/>
  <c r="AM53" i="35"/>
  <c r="O6" i="35"/>
  <c r="AM52" i="35"/>
  <c r="L5" i="35"/>
  <c r="DG44" i="35"/>
  <c r="BL37" i="35"/>
  <c r="CH18" i="35"/>
  <c r="AH33" i="35"/>
  <c r="DM9" i="35"/>
  <c r="AG10" i="18"/>
  <c r="DW47" i="35"/>
  <c r="CZ14" i="35"/>
  <c r="CJ13" i="35"/>
  <c r="AB50" i="35"/>
  <c r="DD25" i="35"/>
  <c r="BT29" i="35"/>
  <c r="W52" i="35"/>
  <c r="AH24" i="18"/>
  <c r="AB34" i="35"/>
  <c r="BL50" i="35"/>
  <c r="CX4" i="35"/>
  <c r="I21" i="35"/>
  <c r="Q3" i="35"/>
  <c r="BE15" i="35"/>
  <c r="E4" i="35"/>
  <c r="CZ19" i="35"/>
  <c r="N17" i="35"/>
  <c r="DX43" i="35"/>
  <c r="AF52" i="35"/>
  <c r="BP15" i="35"/>
  <c r="M39" i="18"/>
  <c r="DB40" i="35"/>
  <c r="AY16" i="35"/>
  <c r="CP45" i="35"/>
  <c r="L26" i="18"/>
  <c r="O45" i="18"/>
  <c r="CJ31" i="35"/>
  <c r="DA49" i="35"/>
  <c r="O47" i="18"/>
  <c r="AV23" i="35"/>
  <c r="B28" i="35"/>
  <c r="Q23" i="35"/>
  <c r="BG46" i="35"/>
  <c r="AU20" i="35"/>
  <c r="AN11" i="35"/>
  <c r="BL44" i="35"/>
  <c r="DV43" i="35"/>
  <c r="N45" i="35"/>
  <c r="BE44" i="35"/>
  <c r="AW18" i="35"/>
  <c r="AU51" i="35"/>
  <c r="DE18" i="35"/>
  <c r="CL11" i="35"/>
  <c r="DS51" i="35"/>
  <c r="L24" i="35"/>
  <c r="CS54" i="35"/>
  <c r="AG53" i="18"/>
  <c r="BZ34" i="35"/>
  <c r="CM39" i="35"/>
  <c r="AI24" i="35"/>
  <c r="BT26" i="35"/>
  <c r="F22" i="35"/>
  <c r="AC25" i="35"/>
  <c r="DO15" i="35"/>
  <c r="CU42" i="35"/>
  <c r="DP25" i="35"/>
  <c r="CU50" i="35"/>
  <c r="AV45" i="35"/>
  <c r="AJ18" i="35"/>
  <c r="E21" i="35"/>
  <c r="CH32" i="35"/>
  <c r="AQ30" i="35"/>
  <c r="BW26" i="35"/>
  <c r="V14" i="35"/>
  <c r="AW10" i="35"/>
  <c r="BA3" i="35"/>
  <c r="O13" i="18"/>
  <c r="AI27" i="35"/>
  <c r="DS32" i="35"/>
  <c r="BT50" i="35"/>
  <c r="R18" i="18"/>
  <c r="DL33" i="35"/>
  <c r="BB36" i="35"/>
  <c r="CV17" i="35"/>
  <c r="AE39" i="18"/>
  <c r="AP18" i="35"/>
  <c r="AE4" i="35"/>
  <c r="DW38" i="35"/>
  <c r="CI31" i="35"/>
  <c r="W26" i="35"/>
  <c r="CC4" i="35"/>
  <c r="W6" i="35"/>
  <c r="CH36" i="35"/>
  <c r="O5" i="18"/>
  <c r="R44" i="18"/>
  <c r="AT51" i="35"/>
  <c r="N36" i="18"/>
  <c r="AK28" i="35"/>
  <c r="S8" i="18"/>
  <c r="H49" i="18"/>
  <c r="AK52" i="35"/>
  <c r="E51" i="18"/>
  <c r="DH45" i="35"/>
  <c r="S31" i="35"/>
  <c r="I52" i="18"/>
  <c r="G6" i="18"/>
  <c r="AR19" i="35"/>
  <c r="CW32" i="35"/>
  <c r="DD43" i="35"/>
  <c r="CV7" i="35"/>
  <c r="DT19" i="35"/>
  <c r="BI46" i="35"/>
  <c r="CF21" i="35"/>
  <c r="CE3" i="35"/>
  <c r="BA17" i="35"/>
  <c r="BP14" i="35"/>
  <c r="DJ23" i="35"/>
  <c r="CM3" i="35"/>
  <c r="CK45" i="35"/>
  <c r="CB11" i="35"/>
  <c r="CL31" i="35"/>
  <c r="CW17" i="35"/>
  <c r="AT33" i="35"/>
  <c r="Q34" i="35"/>
  <c r="BL26" i="35"/>
  <c r="DX39" i="35"/>
  <c r="AJ15" i="35"/>
  <c r="CE21" i="35"/>
  <c r="BY13" i="35"/>
  <c r="R33" i="18"/>
  <c r="DG4" i="35"/>
  <c r="DR13" i="35"/>
  <c r="DS7" i="35"/>
  <c r="L32" i="35"/>
  <c r="E42" i="18"/>
  <c r="Q8" i="18"/>
  <c r="BL54" i="35"/>
  <c r="DL21" i="35"/>
  <c r="BG36" i="35"/>
  <c r="CF13" i="35"/>
  <c r="CI27" i="35"/>
  <c r="CB29" i="35"/>
  <c r="AG9" i="35"/>
  <c r="Y10" i="35"/>
  <c r="CS8" i="35"/>
  <c r="M36" i="35"/>
  <c r="CC50" i="35"/>
  <c r="B31" i="35"/>
  <c r="AY43" i="35"/>
  <c r="BT45" i="35"/>
  <c r="DJ43" i="35"/>
  <c r="DJ28" i="35"/>
  <c r="AG11" i="35"/>
  <c r="CM13" i="35"/>
  <c r="Q9" i="18"/>
  <c r="DN9" i="35"/>
  <c r="F11" i="35"/>
  <c r="CW26" i="35"/>
  <c r="DB29" i="35"/>
  <c r="T11" i="35"/>
  <c r="I39" i="18"/>
  <c r="BW20" i="35"/>
  <c r="V14" i="18"/>
  <c r="F11" i="18"/>
  <c r="AE36" i="35"/>
  <c r="F45" i="35"/>
  <c r="BI15" i="35"/>
  <c r="CR33" i="35"/>
  <c r="J27" i="35"/>
  <c r="CY7" i="35"/>
  <c r="CS30" i="35"/>
  <c r="I27" i="18"/>
  <c r="S28" i="35"/>
  <c r="BG8" i="35"/>
  <c r="AI45" i="35"/>
  <c r="AH11" i="35"/>
  <c r="AA7" i="35"/>
  <c r="BX13" i="35"/>
  <c r="CB43" i="35"/>
  <c r="T44" i="35"/>
  <c r="CN7" i="35"/>
  <c r="DJ33" i="35"/>
  <c r="BH42" i="35"/>
  <c r="AX7" i="35"/>
  <c r="L6" i="18"/>
  <c r="CJ23" i="35"/>
  <c r="CL19" i="35"/>
  <c r="AA9" i="35"/>
  <c r="BQ32" i="35"/>
  <c r="AM36" i="35"/>
  <c r="CL38" i="35"/>
  <c r="I39" i="35"/>
  <c r="BU43" i="35"/>
  <c r="AH50" i="35"/>
  <c r="CS26" i="35"/>
  <c r="CT11" i="35"/>
  <c r="BF3" i="35"/>
  <c r="CN35" i="35"/>
  <c r="BP4" i="35"/>
  <c r="DM46" i="35"/>
  <c r="CH22" i="35"/>
  <c r="DL49" i="35"/>
  <c r="AJ32" i="35"/>
  <c r="E3" i="35"/>
  <c r="CS49" i="35"/>
  <c r="DV18" i="35"/>
  <c r="DC43" i="35"/>
  <c r="AE51" i="18"/>
  <c r="T12" i="35"/>
  <c r="CC15" i="35"/>
  <c r="BC45" i="35"/>
  <c r="Q39" i="18"/>
  <c r="DO44" i="35"/>
  <c r="DL15" i="35"/>
  <c r="H30" i="18"/>
  <c r="W20" i="35"/>
  <c r="N34" i="35"/>
  <c r="L26" i="35"/>
  <c r="BQ53" i="35"/>
  <c r="DA34" i="35"/>
  <c r="R9" i="18"/>
  <c r="DP4" i="35"/>
  <c r="T11" i="18"/>
  <c r="DJ32" i="35"/>
  <c r="J4" i="35"/>
  <c r="CW22" i="35"/>
  <c r="AU16" i="35"/>
  <c r="DA29" i="35"/>
  <c r="O22" i="18"/>
  <c r="CP43" i="35"/>
  <c r="CE34" i="35"/>
  <c r="AK54" i="35"/>
  <c r="AJ54" i="35"/>
  <c r="DC8" i="35"/>
  <c r="BW33" i="35"/>
  <c r="B43" i="35"/>
  <c r="BG15" i="35"/>
  <c r="CH44" i="35"/>
  <c r="R33" i="35"/>
  <c r="AW16" i="35"/>
  <c r="F3" i="18"/>
  <c r="BQ23" i="35"/>
  <c r="AX38" i="35"/>
  <c r="BA27" i="35"/>
  <c r="BE30" i="35"/>
  <c r="CS5" i="35"/>
  <c r="AL50" i="35"/>
  <c r="DR17" i="35"/>
  <c r="CN23" i="35"/>
  <c r="L27" i="35"/>
  <c r="B53" i="35"/>
  <c r="U41" i="35"/>
  <c r="DJ13" i="35"/>
  <c r="DD16" i="35"/>
  <c r="V28" i="35"/>
  <c r="S26" i="35"/>
  <c r="BI32" i="35"/>
  <c r="DW30" i="35"/>
  <c r="DW16" i="35"/>
  <c r="DL24" i="35"/>
  <c r="BH52" i="35"/>
  <c r="DN25" i="35"/>
  <c r="AV10" i="35"/>
  <c r="AF41" i="35"/>
  <c r="BT27" i="35"/>
  <c r="J40" i="35"/>
  <c r="S50" i="35"/>
  <c r="AS45" i="35"/>
  <c r="AJ25" i="35"/>
  <c r="CS42" i="35"/>
  <c r="AY33" i="35"/>
  <c r="CX45" i="35"/>
  <c r="CY3" i="35"/>
  <c r="CG13" i="35"/>
  <c r="V26" i="35"/>
  <c r="AX6" i="35"/>
  <c r="AI25" i="35"/>
  <c r="R40" i="18"/>
  <c r="AB51" i="35"/>
  <c r="BI23" i="35"/>
  <c r="BB54" i="35"/>
  <c r="CD20" i="35"/>
  <c r="F23" i="35"/>
  <c r="CG37" i="35"/>
  <c r="N44" i="35"/>
  <c r="CQ17" i="35"/>
  <c r="AT14" i="35"/>
  <c r="S23" i="35"/>
  <c r="M25" i="35"/>
  <c r="CK11" i="35"/>
  <c r="CS11" i="35"/>
  <c r="CV30" i="35"/>
  <c r="DX46" i="35"/>
  <c r="V7" i="35"/>
  <c r="T9" i="35"/>
  <c r="CB50" i="35"/>
  <c r="CF29" i="35"/>
  <c r="DM40" i="35"/>
  <c r="J37" i="35"/>
  <c r="R26" i="18"/>
  <c r="AT38" i="35"/>
  <c r="CD30" i="35"/>
  <c r="DP20" i="35"/>
  <c r="AM35" i="35"/>
  <c r="CS32" i="35"/>
  <c r="AI14" i="35"/>
  <c r="CJ28" i="35"/>
  <c r="BA54" i="35"/>
  <c r="CT21" i="35"/>
  <c r="W48" i="35"/>
  <c r="CR51" i="35"/>
  <c r="AE7" i="35"/>
  <c r="AG22" i="35"/>
  <c r="BD3" i="35"/>
  <c r="CS52" i="35"/>
  <c r="CK16" i="35"/>
  <c r="DS19" i="35"/>
  <c r="AS36" i="35"/>
  <c r="CC47" i="35"/>
  <c r="AK39" i="35"/>
  <c r="V38" i="35"/>
  <c r="DI54" i="35"/>
  <c r="DH49" i="35"/>
  <c r="DX7" i="35"/>
  <c r="DN8" i="35"/>
  <c r="AG17" i="35"/>
  <c r="DP24" i="35"/>
  <c r="DO3" i="35"/>
  <c r="DB35" i="35"/>
  <c r="BE29" i="35"/>
  <c r="F12" i="35"/>
  <c r="V18" i="35"/>
  <c r="CM8" i="35"/>
  <c r="O43" i="18"/>
  <c r="BI30" i="35"/>
  <c r="L23" i="35"/>
  <c r="DS35" i="35"/>
  <c r="AJ19" i="35"/>
  <c r="AG42" i="18"/>
  <c r="J6" i="35"/>
  <c r="S37" i="35"/>
  <c r="AH43" i="35"/>
  <c r="BY28" i="35"/>
  <c r="DB46" i="35"/>
  <c r="BU9" i="35"/>
  <c r="CE6" i="35"/>
  <c r="DX21" i="35"/>
  <c r="AN13" i="35"/>
  <c r="CR35" i="35"/>
  <c r="V15" i="35"/>
  <c r="CR50" i="35"/>
  <c r="AH15" i="35"/>
  <c r="DT3" i="35"/>
  <c r="BK30" i="35"/>
  <c r="CY8" i="35"/>
  <c r="AV30" i="35"/>
  <c r="DL45" i="35"/>
  <c r="W15" i="35"/>
  <c r="AI9" i="35"/>
  <c r="AO9" i="35"/>
  <c r="BK22" i="35"/>
  <c r="DB38" i="35"/>
  <c r="BH25" i="35"/>
  <c r="CU40" i="35"/>
  <c r="O33" i="35"/>
  <c r="AN42" i="35"/>
  <c r="DW3" i="35"/>
  <c r="CC8" i="35"/>
  <c r="CQ43" i="35"/>
  <c r="AW37" i="35"/>
  <c r="BX35" i="35"/>
  <c r="DP34" i="35"/>
  <c r="J15" i="18"/>
  <c r="F20" i="35"/>
  <c r="CR21" i="35"/>
  <c r="AO14" i="35"/>
  <c r="BU52" i="35"/>
  <c r="DS37" i="35"/>
  <c r="B10" i="35"/>
  <c r="DA15" i="35"/>
  <c r="AH41" i="18"/>
  <c r="AI54" i="35"/>
  <c r="BT32" i="35"/>
  <c r="Y37" i="35"/>
  <c r="BT43" i="35"/>
  <c r="AE34" i="35"/>
  <c r="DV13" i="35"/>
  <c r="CL41" i="35"/>
  <c r="AX3" i="35"/>
  <c r="C3" i="18"/>
  <c r="AE11" i="35"/>
  <c r="BM21" i="35"/>
  <c r="U49" i="35"/>
  <c r="DR14" i="35"/>
  <c r="CG36" i="35"/>
  <c r="F26" i="35"/>
  <c r="AK21" i="35"/>
  <c r="DN31" i="35"/>
  <c r="DV21" i="35"/>
  <c r="BP12" i="35"/>
  <c r="BI14" i="35"/>
  <c r="E47" i="35"/>
  <c r="R5" i="35"/>
  <c r="DI26" i="35"/>
  <c r="DW7" i="35"/>
  <c r="CE47" i="35"/>
  <c r="BX4" i="35"/>
  <c r="E33" i="18"/>
  <c r="BT14" i="35"/>
  <c r="AT43" i="35"/>
  <c r="R14" i="35"/>
  <c r="AM37" i="35"/>
  <c r="AF27" i="35"/>
  <c r="DH43" i="35"/>
  <c r="CW54" i="35"/>
  <c r="CX53" i="35"/>
  <c r="U25" i="35"/>
  <c r="BL7" i="35"/>
  <c r="R28" i="18"/>
  <c r="J51" i="35"/>
  <c r="BE42" i="35"/>
  <c r="CR30" i="35"/>
  <c r="CK38" i="35"/>
  <c r="DW14" i="35"/>
  <c r="CJ26" i="35"/>
  <c r="DS48" i="35"/>
  <c r="BM51" i="35"/>
  <c r="O5" i="35"/>
  <c r="DV23" i="35"/>
  <c r="AV49" i="35"/>
  <c r="DM10" i="35"/>
  <c r="DW51" i="35"/>
  <c r="AS26" i="35"/>
  <c r="AG45" i="35"/>
  <c r="DL11" i="35"/>
  <c r="AG6" i="35"/>
  <c r="AE15" i="18"/>
  <c r="DI16" i="35"/>
  <c r="AS3" i="35"/>
  <c r="CK30" i="35"/>
  <c r="CB44" i="35"/>
  <c r="BG47" i="35"/>
  <c r="CG48" i="35"/>
  <c r="AG42" i="35"/>
  <c r="DG17" i="35"/>
  <c r="V21" i="35"/>
  <c r="AI23" i="35"/>
  <c r="CD7" i="35"/>
  <c r="DO53" i="35"/>
  <c r="DW12" i="35"/>
  <c r="CX54" i="35"/>
  <c r="DL47" i="35"/>
  <c r="DC3" i="35"/>
  <c r="DV10" i="35"/>
  <c r="BI28" i="35"/>
  <c r="J9" i="35"/>
  <c r="M8" i="35"/>
  <c r="DI50" i="35"/>
  <c r="Y46" i="35"/>
  <c r="DH17" i="35"/>
  <c r="DC20" i="35"/>
  <c r="AP12" i="35"/>
  <c r="R23" i="35"/>
  <c r="Y12" i="35"/>
  <c r="E32" i="35"/>
  <c r="DT31" i="35"/>
  <c r="DN17" i="35"/>
  <c r="CU31" i="35"/>
  <c r="S52" i="35"/>
  <c r="CS47" i="35"/>
  <c r="CE4" i="35"/>
  <c r="U7" i="35"/>
  <c r="M22" i="35"/>
  <c r="AM47" i="35"/>
  <c r="AL19" i="35"/>
  <c r="I16" i="35"/>
  <c r="AV34" i="35"/>
  <c r="CX38" i="35"/>
  <c r="AG35" i="18"/>
  <c r="G44" i="18"/>
  <c r="E9" i="18"/>
  <c r="AO52" i="35"/>
  <c r="AD44" i="18"/>
  <c r="CN6" i="35"/>
  <c r="Q48" i="35"/>
  <c r="AH3" i="18"/>
  <c r="M41" i="18"/>
  <c r="AH24" i="35"/>
  <c r="V52" i="35"/>
  <c r="CZ16" i="35"/>
  <c r="V40" i="35"/>
  <c r="AH23" i="35"/>
  <c r="CK46" i="35"/>
  <c r="BG52" i="35"/>
  <c r="AG11" i="18"/>
  <c r="R11" i="18"/>
  <c r="CF27" i="35"/>
  <c r="DT15" i="35"/>
  <c r="U48" i="35"/>
  <c r="M5" i="35"/>
  <c r="CC46" i="35"/>
  <c r="BA48" i="35"/>
  <c r="BG43" i="35"/>
  <c r="DH24" i="35"/>
  <c r="BP52" i="35"/>
  <c r="BB53" i="35"/>
  <c r="DL19" i="35"/>
  <c r="DH9" i="35"/>
  <c r="DA4" i="35"/>
  <c r="DV47" i="35"/>
  <c r="BC47" i="35"/>
  <c r="DB4" i="35"/>
  <c r="CG15" i="35"/>
  <c r="CE11" i="35"/>
  <c r="DB45" i="35"/>
  <c r="CV32" i="35"/>
  <c r="BD46" i="35"/>
  <c r="BG31" i="35"/>
  <c r="AF37" i="35"/>
  <c r="AL11" i="35"/>
  <c r="DT36" i="35"/>
  <c r="DT44" i="35"/>
  <c r="DJ52" i="35"/>
  <c r="CY39" i="35"/>
  <c r="BY11" i="35"/>
  <c r="T3" i="35"/>
  <c r="AE18" i="35"/>
  <c r="DV48" i="35"/>
  <c r="DM13" i="35"/>
  <c r="AP32" i="35"/>
  <c r="AU7" i="35"/>
  <c r="BX50" i="35"/>
  <c r="W27" i="35"/>
  <c r="CD33" i="35"/>
  <c r="J12" i="35"/>
  <c r="BW8" i="35"/>
  <c r="AE35" i="35"/>
  <c r="J22" i="35"/>
  <c r="DI13" i="35"/>
  <c r="AK48" i="35"/>
  <c r="BB51" i="35"/>
  <c r="H29" i="18"/>
  <c r="CL7" i="35"/>
  <c r="Q19" i="35"/>
  <c r="BG35" i="35"/>
  <c r="DG27" i="35"/>
  <c r="O46" i="18"/>
  <c r="DC41" i="35"/>
  <c r="CT7" i="35"/>
  <c r="BU37" i="35"/>
  <c r="R54" i="35"/>
  <c r="AK37" i="35"/>
  <c r="DG51" i="35"/>
  <c r="AU35" i="35"/>
  <c r="CQ36" i="35"/>
  <c r="AA12" i="35"/>
  <c r="AX35" i="35"/>
  <c r="AI18" i="35"/>
  <c r="AT35" i="35"/>
  <c r="L46" i="35"/>
  <c r="R45" i="18"/>
  <c r="BU35" i="35"/>
  <c r="BX23" i="35"/>
  <c r="DP23" i="35"/>
  <c r="CR14" i="35"/>
  <c r="U39" i="35"/>
  <c r="CJ18" i="35"/>
  <c r="CK23" i="35"/>
  <c r="CZ26" i="35"/>
  <c r="DR8" i="35"/>
  <c r="CC12" i="35"/>
  <c r="CF43" i="35"/>
  <c r="AW44" i="35"/>
  <c r="CT32" i="35"/>
  <c r="AF3" i="18"/>
  <c r="DX11" i="35"/>
  <c r="AM26" i="35"/>
  <c r="U19" i="35"/>
  <c r="AN46" i="35"/>
  <c r="DP13" i="35"/>
  <c r="J36" i="35"/>
  <c r="BH37" i="35"/>
  <c r="CD11" i="35"/>
  <c r="AP7" i="35"/>
  <c r="BD51" i="35"/>
  <c r="CP3" i="35"/>
  <c r="CJ40" i="35"/>
  <c r="AJ48" i="35"/>
  <c r="AE7" i="18"/>
  <c r="DB9" i="35"/>
  <c r="AL7" i="35"/>
  <c r="DJ18" i="35"/>
  <c r="M45" i="35"/>
  <c r="AI34" i="35"/>
  <c r="DN7" i="35"/>
  <c r="DS29" i="35"/>
  <c r="BW51" i="35"/>
  <c r="M50" i="35"/>
  <c r="S12" i="35"/>
  <c r="F54" i="35"/>
  <c r="AC47" i="18"/>
  <c r="CF22" i="35"/>
  <c r="CR22" i="35"/>
  <c r="BK32" i="35"/>
  <c r="O11" i="35"/>
  <c r="CW11" i="35"/>
  <c r="CH17" i="35"/>
  <c r="M10" i="35"/>
  <c r="Q36" i="35"/>
  <c r="AK40" i="35"/>
  <c r="F33" i="35"/>
  <c r="CR41" i="35"/>
  <c r="AG46" i="18"/>
  <c r="CR10" i="35"/>
  <c r="Q33" i="18"/>
  <c r="BQ8" i="35"/>
  <c r="DO14" i="35"/>
  <c r="U44" i="35"/>
  <c r="CZ3" i="35"/>
  <c r="CT45" i="35"/>
  <c r="CS50" i="35"/>
  <c r="BI11" i="35"/>
  <c r="CT51" i="35"/>
  <c r="CX22" i="35"/>
  <c r="CZ23" i="35"/>
  <c r="CK7" i="35"/>
  <c r="AG6" i="18"/>
  <c r="Q30" i="35"/>
  <c r="CR39" i="35"/>
  <c r="AB24" i="35"/>
  <c r="DM35" i="35"/>
  <c r="F9" i="35"/>
  <c r="AY6" i="35"/>
  <c r="CR44" i="35"/>
  <c r="AL36" i="35"/>
  <c r="CQ8" i="35"/>
  <c r="I43" i="35"/>
  <c r="AE16" i="35"/>
  <c r="AW20" i="35"/>
  <c r="AW22" i="35"/>
  <c r="BA35" i="35"/>
  <c r="Q38" i="35"/>
  <c r="AG51" i="35"/>
  <c r="S11" i="35"/>
  <c r="BW17" i="35"/>
  <c r="DM27" i="35"/>
  <c r="DX49" i="35"/>
  <c r="AK5" i="35"/>
  <c r="DL41" i="35"/>
  <c r="DR53" i="35"/>
  <c r="AH22" i="35"/>
  <c r="F14" i="35"/>
  <c r="R21" i="18"/>
  <c r="CM15" i="35"/>
  <c r="BQ3" i="35"/>
  <c r="BM34" i="35"/>
  <c r="DS42" i="35"/>
  <c r="AA5" i="35"/>
  <c r="AO16" i="35"/>
  <c r="J5" i="35"/>
  <c r="J44" i="35"/>
  <c r="CC30" i="35"/>
  <c r="CI14" i="35"/>
  <c r="CI5" i="35"/>
  <c r="DP44" i="35"/>
  <c r="BA42" i="35"/>
  <c r="BX42" i="35"/>
  <c r="W31" i="35"/>
  <c r="R8" i="35"/>
  <c r="DX47" i="35"/>
  <c r="CP46" i="35"/>
  <c r="CB28" i="35"/>
  <c r="AA13" i="35"/>
  <c r="AV15" i="35"/>
  <c r="CH35" i="35"/>
  <c r="Q14" i="18"/>
  <c r="AI12" i="35"/>
  <c r="DO4" i="35"/>
  <c r="CJ3" i="35"/>
  <c r="AU38" i="35"/>
  <c r="CL18" i="35"/>
  <c r="DW28" i="35"/>
  <c r="AI39" i="35"/>
  <c r="BD36" i="35"/>
  <c r="AC49" i="35"/>
  <c r="AV20" i="35"/>
  <c r="BE7" i="35"/>
  <c r="AQ33" i="35"/>
  <c r="AR5" i="35"/>
  <c r="M48" i="35"/>
  <c r="DG19" i="35"/>
  <c r="DE44" i="35"/>
  <c r="F41" i="35"/>
  <c r="AG41" i="18"/>
  <c r="DW36" i="35"/>
  <c r="AA24" i="35"/>
  <c r="AO7" i="35"/>
  <c r="CC22" i="35"/>
  <c r="CT37" i="35"/>
  <c r="AS25" i="35"/>
  <c r="BQ54" i="35"/>
  <c r="DI18" i="35"/>
  <c r="DH13" i="35"/>
  <c r="AC23" i="35"/>
  <c r="CK21" i="35"/>
  <c r="DN33" i="35"/>
  <c r="AH6" i="35"/>
  <c r="T52" i="35"/>
  <c r="R22" i="35"/>
  <c r="DO28" i="35"/>
  <c r="T53" i="35"/>
  <c r="BH53" i="35"/>
  <c r="O39" i="35"/>
  <c r="CS15" i="35"/>
  <c r="AY3" i="35"/>
  <c r="DH46" i="35"/>
  <c r="CL34" i="35"/>
  <c r="CU43" i="35"/>
  <c r="AM21" i="35"/>
  <c r="AR25" i="35"/>
  <c r="B40" i="18"/>
  <c r="CE13" i="35"/>
  <c r="AO10" i="35"/>
  <c r="DI3" i="35"/>
  <c r="AH28" i="18"/>
  <c r="AM23" i="35"/>
  <c r="BK18" i="35"/>
  <c r="AC26" i="35"/>
  <c r="BB20" i="35"/>
  <c r="CC13" i="35"/>
  <c r="E17" i="35"/>
  <c r="AR34" i="35"/>
  <c r="AN49" i="35"/>
  <c r="L35" i="35"/>
  <c r="Q45" i="35"/>
  <c r="AM42" i="35"/>
  <c r="AN22" i="35"/>
  <c r="BI19" i="35"/>
  <c r="BL48" i="35"/>
  <c r="BH19" i="35"/>
  <c r="AW45" i="35"/>
  <c r="AP27" i="35"/>
  <c r="CP40" i="35"/>
  <c r="AX5" i="35"/>
  <c r="DD54" i="35"/>
  <c r="AC3" i="35"/>
  <c r="CB33" i="35"/>
  <c r="Q12" i="35"/>
  <c r="M21" i="18"/>
  <c r="AS4" i="35"/>
  <c r="L33" i="35"/>
  <c r="CN33" i="35"/>
  <c r="BG14" i="35"/>
  <c r="CE23" i="35"/>
  <c r="AE17" i="18"/>
  <c r="BC13" i="35"/>
  <c r="CE14" i="35"/>
  <c r="DD17" i="35"/>
  <c r="U5" i="35"/>
  <c r="DE21" i="35"/>
  <c r="CX36" i="35"/>
  <c r="DO32" i="35"/>
  <c r="DO29" i="35"/>
  <c r="CT17" i="35"/>
  <c r="DL39" i="35"/>
  <c r="Y32" i="35"/>
  <c r="DC33" i="35"/>
  <c r="AJ16" i="35"/>
  <c r="BD24" i="35"/>
  <c r="AV25" i="35"/>
  <c r="AN34" i="35"/>
  <c r="DT20" i="35"/>
  <c r="AU5" i="35"/>
  <c r="BW46" i="35"/>
  <c r="DT5" i="35"/>
  <c r="B32" i="18"/>
  <c r="BW34" i="35"/>
  <c r="AE5" i="35"/>
  <c r="CM5" i="35"/>
  <c r="AX26" i="35"/>
  <c r="AV3" i="35"/>
  <c r="E37" i="35"/>
  <c r="U23" i="35"/>
  <c r="CY19" i="35"/>
  <c r="CS23" i="35"/>
  <c r="AQ42" i="35"/>
  <c r="AK14" i="35"/>
  <c r="DJ16" i="35"/>
  <c r="AB26" i="35"/>
  <c r="AF14" i="35"/>
  <c r="AG39" i="18"/>
  <c r="BI45" i="35"/>
  <c r="CQ33" i="35"/>
  <c r="N24" i="35"/>
  <c r="AF29" i="35"/>
  <c r="AE42" i="18"/>
  <c r="Q46" i="35"/>
  <c r="DP33" i="35"/>
  <c r="CB37" i="35"/>
  <c r="B22" i="35"/>
  <c r="CG27" i="35"/>
  <c r="BK53" i="35"/>
  <c r="BL14" i="35"/>
  <c r="CX23" i="35"/>
  <c r="L4" i="35"/>
  <c r="CH39" i="35"/>
  <c r="AY44" i="35"/>
  <c r="BM9" i="35"/>
  <c r="CH41" i="35"/>
  <c r="BK19" i="35"/>
  <c r="CP23" i="35"/>
  <c r="T26" i="35"/>
  <c r="O4" i="35"/>
  <c r="BB13" i="35"/>
  <c r="AG43" i="35"/>
  <c r="AB15" i="35"/>
  <c r="AL45" i="35"/>
  <c r="U42" i="35"/>
  <c r="CJ11" i="35"/>
  <c r="AJ38" i="35"/>
  <c r="B36" i="35"/>
  <c r="BK52" i="35"/>
  <c r="BP24" i="35"/>
  <c r="CK13" i="35"/>
  <c r="AB49" i="35"/>
  <c r="AA17" i="35"/>
  <c r="AM8" i="35"/>
  <c r="R31" i="18"/>
  <c r="CM49" i="35"/>
  <c r="DD45" i="35"/>
  <c r="AK34" i="35"/>
  <c r="DD6" i="35"/>
  <c r="CK26" i="35"/>
  <c r="BZ19" i="35"/>
  <c r="O54" i="18"/>
  <c r="CL45" i="35"/>
  <c r="AU52" i="35"/>
  <c r="BA37" i="35"/>
  <c r="B5" i="18"/>
  <c r="BQ33" i="35"/>
  <c r="CX9" i="35"/>
  <c r="CB13" i="35"/>
  <c r="DX36" i="35"/>
  <c r="AW7" i="35"/>
  <c r="CR9" i="35"/>
  <c r="O27" i="18"/>
  <c r="Q29" i="35"/>
  <c r="CN39" i="35"/>
  <c r="BZ6" i="35"/>
  <c r="AX44" i="35"/>
  <c r="CH54" i="35"/>
  <c r="BT53" i="35"/>
  <c r="AT24" i="35"/>
  <c r="DR5" i="35"/>
  <c r="F32" i="35"/>
  <c r="AN44" i="35"/>
  <c r="CW23" i="35"/>
  <c r="DW48" i="35"/>
  <c r="CT28" i="35"/>
  <c r="CN26" i="35"/>
  <c r="B45" i="18"/>
  <c r="AR37" i="35"/>
  <c r="CW27" i="35"/>
  <c r="DH54" i="35"/>
  <c r="L15" i="35"/>
  <c r="AG14" i="18"/>
  <c r="AA45" i="35"/>
  <c r="DC30" i="35"/>
  <c r="DH47" i="35"/>
  <c r="BY14" i="35"/>
  <c r="BZ4" i="35"/>
  <c r="BU13" i="35"/>
  <c r="O49" i="18"/>
  <c r="W50" i="35"/>
  <c r="Q7" i="35"/>
  <c r="I14" i="35"/>
  <c r="BU53" i="35"/>
  <c r="BU36" i="35"/>
  <c r="M53" i="35"/>
  <c r="BI24" i="35"/>
  <c r="DS45" i="35"/>
  <c r="AS33" i="35"/>
  <c r="BI22" i="35"/>
  <c r="BU6" i="35"/>
  <c r="BW44" i="35"/>
  <c r="DD48" i="35"/>
  <c r="AP33" i="35"/>
  <c r="AM41" i="35"/>
  <c r="AQ54" i="35"/>
  <c r="I22" i="35"/>
  <c r="AE43" i="18"/>
  <c r="AI19" i="35"/>
  <c r="BA38" i="35"/>
  <c r="CN10" i="35"/>
  <c r="BH20" i="35"/>
  <c r="CX37" i="35"/>
  <c r="AH7" i="35"/>
  <c r="AU24" i="35"/>
  <c r="BL16" i="35"/>
  <c r="BW54" i="35"/>
  <c r="CB9" i="35"/>
  <c r="Q15" i="18"/>
  <c r="DT7" i="35"/>
  <c r="BE50" i="35"/>
  <c r="AV16" i="35"/>
  <c r="J24" i="35"/>
  <c r="AL23" i="35"/>
  <c r="E39" i="18"/>
  <c r="AM51" i="35"/>
  <c r="CS18" i="35"/>
  <c r="BL5" i="35"/>
  <c r="AB47" i="35"/>
  <c r="AE10" i="35"/>
  <c r="BC41" i="35"/>
  <c r="T14" i="35"/>
  <c r="CS4" i="35"/>
  <c r="BX36" i="35"/>
  <c r="AI30" i="35"/>
  <c r="CI10" i="35"/>
  <c r="B10" i="18"/>
  <c r="DB48" i="35"/>
  <c r="L53" i="35"/>
  <c r="I7" i="35"/>
  <c r="T33" i="35"/>
  <c r="O47" i="35"/>
  <c r="AK50" i="35"/>
  <c r="CS31" i="35"/>
  <c r="AG5" i="18"/>
  <c r="DJ21" i="35"/>
  <c r="CY21" i="35"/>
  <c r="CK43" i="35"/>
  <c r="BW37" i="35"/>
  <c r="BZ20" i="35"/>
  <c r="DX9" i="35"/>
  <c r="CS33" i="35"/>
  <c r="E52" i="35"/>
  <c r="M39" i="35"/>
  <c r="BM5" i="35"/>
  <c r="CM50" i="35"/>
  <c r="Y43" i="35"/>
  <c r="AN54" i="35"/>
  <c r="DB6" i="35"/>
  <c r="M27" i="35"/>
  <c r="DH29" i="35"/>
  <c r="AN52" i="35"/>
  <c r="CG11" i="35"/>
  <c r="AX29" i="35"/>
  <c r="M24" i="35"/>
  <c r="E44" i="35"/>
  <c r="U32" i="35"/>
  <c r="M42" i="35"/>
  <c r="CM51" i="35"/>
  <c r="R27" i="18"/>
  <c r="CR28" i="35"/>
  <c r="DD51" i="35"/>
  <c r="BC46" i="35"/>
  <c r="M12" i="35"/>
  <c r="V34" i="35"/>
  <c r="Y27" i="35"/>
  <c r="AG35" i="35"/>
  <c r="CK3" i="35"/>
  <c r="AT27" i="35"/>
  <c r="O42" i="18"/>
  <c r="DI23" i="35"/>
  <c r="CI48" i="35"/>
  <c r="AU29" i="35"/>
  <c r="BI17" i="35"/>
  <c r="CU8" i="35"/>
  <c r="CR12" i="35"/>
  <c r="DX50" i="35"/>
  <c r="CN48" i="35"/>
  <c r="N50" i="35"/>
  <c r="BG10" i="35"/>
  <c r="B8" i="18"/>
  <c r="BQ18" i="35"/>
  <c r="DT18" i="35"/>
  <c r="CU16" i="35"/>
  <c r="CT6" i="35"/>
  <c r="AA25" i="35"/>
  <c r="CE16" i="35"/>
  <c r="M7" i="35"/>
  <c r="AF17" i="35"/>
  <c r="BW4" i="35"/>
  <c r="AC14" i="35"/>
  <c r="M31" i="35"/>
  <c r="L30" i="35"/>
  <c r="DX13" i="35"/>
  <c r="DO51" i="35"/>
  <c r="CD52" i="35"/>
  <c r="CX7" i="35"/>
  <c r="Z22" i="18"/>
  <c r="AN35" i="35"/>
  <c r="BU45" i="35"/>
  <c r="DI27" i="35"/>
  <c r="AF18" i="35"/>
  <c r="N46" i="35"/>
  <c r="AP37" i="35"/>
  <c r="V50" i="35"/>
  <c r="B37" i="35"/>
  <c r="AV22" i="35"/>
  <c r="BM3" i="35"/>
  <c r="CV23" i="35"/>
  <c r="DV12" i="35"/>
  <c r="AS51" i="35"/>
  <c r="W13" i="35"/>
  <c r="AB12" i="35"/>
  <c r="BW52" i="35"/>
  <c r="D35" i="18"/>
  <c r="AG12" i="18"/>
  <c r="AL28" i="35"/>
  <c r="AJ10" i="35"/>
  <c r="CY43" i="35"/>
  <c r="V49" i="35"/>
  <c r="AQ25" i="35"/>
  <c r="CI32" i="35"/>
  <c r="BU33" i="35"/>
  <c r="AR43" i="35"/>
  <c r="O24" i="35"/>
  <c r="BC14" i="35"/>
  <c r="DC28" i="35"/>
  <c r="E7" i="35"/>
  <c r="BA50" i="35"/>
  <c r="M53" i="18"/>
  <c r="N6" i="35"/>
  <c r="L10" i="35"/>
  <c r="BZ38" i="35"/>
  <c r="AF12" i="35"/>
  <c r="BU47" i="35"/>
  <c r="CZ50" i="35"/>
  <c r="AB44" i="35"/>
  <c r="CC11" i="35"/>
  <c r="CL25" i="35"/>
  <c r="CP49" i="35"/>
  <c r="BE8" i="35"/>
  <c r="BM54" i="35"/>
  <c r="CF28" i="35"/>
  <c r="AH47" i="35"/>
  <c r="AE14" i="35"/>
  <c r="AP52" i="35"/>
  <c r="DJ38" i="35"/>
  <c r="O19" i="35"/>
  <c r="CG33" i="35"/>
  <c r="CT8" i="35"/>
  <c r="CV45" i="35"/>
  <c r="AA54" i="35"/>
  <c r="BC32" i="35"/>
  <c r="BB28" i="35"/>
  <c r="CQ12" i="35"/>
  <c r="O51" i="18"/>
  <c r="BY43" i="35"/>
  <c r="AG48" i="35"/>
  <c r="BC51" i="35"/>
  <c r="BQ38" i="35"/>
  <c r="R49" i="18"/>
  <c r="CX39" i="35"/>
  <c r="B16" i="35"/>
  <c r="BW41" i="35"/>
  <c r="AA44" i="35"/>
  <c r="O48" i="18"/>
  <c r="BC5" i="35"/>
  <c r="CV15" i="35"/>
  <c r="CI37" i="35"/>
  <c r="AX48" i="35"/>
  <c r="AH52" i="35"/>
  <c r="BE27" i="35"/>
  <c r="DD29" i="35"/>
  <c r="AH16" i="18"/>
  <c r="BC19" i="35"/>
  <c r="CT5" i="35"/>
  <c r="BA33" i="35"/>
  <c r="DJ48" i="35"/>
  <c r="BA25" i="35"/>
  <c r="AH30" i="18"/>
  <c r="AG34" i="35"/>
  <c r="AV50" i="35"/>
  <c r="DL48" i="35"/>
  <c r="AT20" i="35"/>
  <c r="CF50" i="35"/>
  <c r="R32" i="35"/>
  <c r="CB53" i="35"/>
  <c r="DJ30" i="35"/>
  <c r="CI52" i="35"/>
  <c r="AT32" i="35"/>
  <c r="DO47" i="35"/>
  <c r="BQ50" i="35"/>
  <c r="DR6" i="35"/>
  <c r="BI49" i="35"/>
  <c r="B7" i="35"/>
  <c r="DP52" i="35"/>
  <c r="BT16" i="35"/>
  <c r="AG23" i="18"/>
  <c r="M15" i="35"/>
  <c r="DN46" i="35"/>
  <c r="DA38" i="35"/>
  <c r="M47" i="35"/>
  <c r="DA52" i="35"/>
  <c r="O38" i="35"/>
  <c r="DN3" i="35"/>
  <c r="V10" i="35"/>
  <c r="F46" i="35"/>
  <c r="DV8" i="35"/>
  <c r="CG31" i="35"/>
  <c r="AC15" i="35"/>
  <c r="B29" i="18"/>
  <c r="CS41" i="35"/>
  <c r="BA40" i="35"/>
  <c r="CG38" i="35"/>
  <c r="B48" i="18"/>
  <c r="DW21" i="35"/>
  <c r="BM20" i="35"/>
  <c r="AH51" i="18"/>
  <c r="B30" i="35"/>
  <c r="I6" i="35"/>
  <c r="Q17" i="18"/>
  <c r="DA50" i="35"/>
  <c r="BW45" i="35"/>
  <c r="DV5" i="35"/>
  <c r="AS30" i="35"/>
  <c r="AC30" i="35"/>
  <c r="DL50" i="35"/>
  <c r="AR44" i="35"/>
  <c r="DW11" i="35"/>
  <c r="CR19" i="35"/>
  <c r="B16" i="18"/>
  <c r="AG8" i="18"/>
  <c r="AL35" i="35"/>
  <c r="DT54" i="35"/>
  <c r="R25" i="35"/>
  <c r="CZ6" i="35"/>
  <c r="DS23" i="35"/>
  <c r="O54" i="35"/>
  <c r="BZ36" i="35"/>
  <c r="W23" i="35"/>
  <c r="S48" i="35"/>
  <c r="BU34" i="35"/>
  <c r="BY52" i="35"/>
  <c r="BZ54" i="35"/>
  <c r="BU27" i="35"/>
  <c r="DS8" i="35"/>
  <c r="DG31" i="35"/>
  <c r="AB9" i="35"/>
  <c r="CF14" i="35"/>
  <c r="CW44" i="35"/>
  <c r="T34" i="35"/>
  <c r="DA10" i="35"/>
  <c r="CG26" i="35"/>
  <c r="AH33" i="18"/>
  <c r="CE40" i="35"/>
  <c r="E49" i="35"/>
  <c r="R46" i="35"/>
  <c r="BL43" i="35"/>
  <c r="AK35" i="35"/>
  <c r="L20" i="35"/>
  <c r="J35" i="35"/>
  <c r="CY5" i="35"/>
  <c r="BL24" i="35"/>
  <c r="O13" i="35"/>
  <c r="N47" i="35"/>
  <c r="AC52" i="35"/>
  <c r="DR16" i="35"/>
  <c r="BC49" i="35"/>
  <c r="DS17" i="35"/>
  <c r="DI46" i="35"/>
  <c r="AY24" i="35"/>
  <c r="BY17" i="35"/>
  <c r="AE35" i="18"/>
  <c r="AR30" i="35"/>
  <c r="AC50" i="35"/>
  <c r="U31" i="35"/>
  <c r="AT52" i="35"/>
  <c r="CQ52" i="35"/>
  <c r="AM6" i="35"/>
  <c r="DI19" i="35"/>
  <c r="AP19" i="35"/>
  <c r="DO10" i="35"/>
  <c r="AQ3" i="35"/>
  <c r="AY40" i="35"/>
  <c r="CI9" i="35"/>
  <c r="DV46" i="35"/>
  <c r="DG48" i="35"/>
  <c r="BG40" i="35"/>
  <c r="AS49" i="35"/>
  <c r="U11" i="35"/>
  <c r="AK22" i="35"/>
  <c r="CM28" i="35"/>
  <c r="CH25" i="35"/>
  <c r="DR21" i="35"/>
  <c r="BD23" i="35"/>
  <c r="BU46" i="35"/>
  <c r="DD46" i="35"/>
  <c r="CL5" i="35"/>
  <c r="CY20" i="35"/>
  <c r="L36" i="35"/>
  <c r="AB32" i="35"/>
  <c r="BU23" i="35"/>
  <c r="BW9" i="35"/>
  <c r="AR15" i="35"/>
  <c r="DW35" i="35"/>
  <c r="CS24" i="35"/>
  <c r="BG12" i="35"/>
  <c r="BG20" i="35"/>
  <c r="AU11" i="35"/>
  <c r="BQ41" i="35"/>
  <c r="AG22" i="18"/>
  <c r="BX30" i="35"/>
  <c r="CR36" i="35"/>
  <c r="DB26" i="35"/>
  <c r="DP48" i="35"/>
  <c r="AV46" i="35"/>
  <c r="AX49" i="35"/>
  <c r="BW49" i="35"/>
  <c r="T8" i="35"/>
  <c r="CZ40" i="35"/>
  <c r="BX12" i="35"/>
  <c r="CV24" i="35"/>
  <c r="DN5" i="35"/>
  <c r="CT36" i="35"/>
  <c r="CV44" i="35"/>
  <c r="CV28" i="35"/>
  <c r="CX13" i="35"/>
  <c r="BA14" i="35"/>
  <c r="DN37" i="35"/>
  <c r="V39" i="35"/>
  <c r="BY7" i="35"/>
  <c r="BA20" i="35"/>
  <c r="Q54" i="18"/>
  <c r="BP32" i="35"/>
  <c r="AL20" i="35"/>
  <c r="Q34" i="18"/>
  <c r="DL32" i="35"/>
  <c r="CV34" i="35"/>
  <c r="B42" i="35"/>
  <c r="AM43" i="35"/>
  <c r="BD53" i="35"/>
  <c r="BB37" i="35"/>
  <c r="CB18" i="35"/>
  <c r="AJ22" i="35"/>
  <c r="CU7" i="35"/>
  <c r="CT33" i="35"/>
  <c r="R3" i="18"/>
  <c r="CV43" i="35"/>
  <c r="CT25" i="35"/>
  <c r="AN45" i="35"/>
  <c r="W5" i="35"/>
  <c r="DL22" i="35"/>
  <c r="CF23" i="35"/>
  <c r="M17" i="18"/>
  <c r="BT3" i="35"/>
  <c r="H39" i="18"/>
  <c r="CL3" i="35"/>
  <c r="AG52" i="18"/>
  <c r="CB49" i="35"/>
  <c r="CL9" i="35"/>
  <c r="AL26" i="35"/>
  <c r="AY4" i="35"/>
  <c r="CZ44" i="35"/>
  <c r="DI6" i="35"/>
  <c r="AW13" i="35"/>
  <c r="CM29" i="35"/>
  <c r="CD17" i="35"/>
  <c r="DV42" i="35"/>
  <c r="DO49" i="35"/>
  <c r="L47" i="18"/>
  <c r="Q7" i="18"/>
  <c r="DS30" i="35"/>
  <c r="DI39" i="35"/>
  <c r="CF12" i="35"/>
  <c r="AM19" i="35"/>
  <c r="CR38" i="35"/>
  <c r="CR43" i="35"/>
  <c r="BW53" i="35"/>
  <c r="CU45" i="35"/>
  <c r="BK45" i="35"/>
  <c r="BU31" i="35"/>
  <c r="AV39" i="35"/>
  <c r="AG3" i="35"/>
  <c r="CG29" i="35"/>
  <c r="CV36" i="35"/>
  <c r="AG30" i="35"/>
  <c r="DO27" i="35"/>
  <c r="AK42" i="35"/>
  <c r="AI37" i="35"/>
  <c r="BP21" i="35"/>
  <c r="AI49" i="35"/>
  <c r="Q47" i="35"/>
  <c r="BX17" i="35"/>
  <c r="AS15" i="35"/>
  <c r="AM12" i="35"/>
  <c r="CW39" i="35"/>
  <c r="AN15" i="35"/>
  <c r="CR52" i="35"/>
  <c r="U33" i="35"/>
  <c r="CR31" i="35"/>
  <c r="BM24" i="35"/>
  <c r="BU44" i="35"/>
  <c r="T47" i="35"/>
  <c r="AP42" i="35"/>
  <c r="CJ45" i="35"/>
  <c r="BD11" i="35"/>
  <c r="AE19" i="18"/>
  <c r="DC14" i="35"/>
  <c r="Y39" i="35"/>
  <c r="CV13" i="35"/>
  <c r="AG16" i="18"/>
  <c r="DS10" i="35"/>
  <c r="F40" i="35"/>
  <c r="AG27" i="35"/>
  <c r="AU10" i="35"/>
  <c r="BZ27" i="35"/>
  <c r="BK39" i="35"/>
  <c r="CF26" i="35"/>
  <c r="DN39" i="35"/>
  <c r="AA20" i="35"/>
  <c r="AY49" i="35"/>
  <c r="BE22" i="35"/>
  <c r="AI52" i="35"/>
  <c r="CI16" i="35"/>
  <c r="DA30" i="35"/>
  <c r="AH3" i="35"/>
  <c r="CQ14" i="35"/>
  <c r="CE39" i="35"/>
  <c r="DB13" i="35"/>
  <c r="DS18" i="35"/>
  <c r="AA51" i="35"/>
  <c r="AP41" i="35"/>
  <c r="CV6" i="35"/>
  <c r="BI16" i="35"/>
  <c r="T38" i="35"/>
  <c r="BM14" i="35"/>
  <c r="BX48" i="35"/>
  <c r="AX20" i="35"/>
  <c r="AR26" i="35"/>
  <c r="S14" i="35"/>
  <c r="DX19" i="35"/>
  <c r="AC20" i="35"/>
  <c r="AM13" i="35"/>
  <c r="BP39" i="35"/>
  <c r="CX25" i="35"/>
  <c r="BI25" i="35"/>
  <c r="AT11" i="35"/>
  <c r="CF45" i="35"/>
  <c r="AS32" i="35"/>
  <c r="AS28" i="35"/>
  <c r="DA6" i="35"/>
  <c r="BB34" i="35"/>
  <c r="DO21" i="35"/>
  <c r="DJ53" i="35"/>
  <c r="BH28" i="35"/>
  <c r="Q35" i="35"/>
  <c r="CR18" i="35"/>
  <c r="CV51" i="35"/>
  <c r="AX12" i="35"/>
  <c r="Q41" i="18"/>
  <c r="N10" i="35"/>
  <c r="L28" i="35"/>
  <c r="AS29" i="35"/>
  <c r="CT13" i="35"/>
  <c r="DD15" i="35"/>
  <c r="DD22" i="35"/>
  <c r="O21" i="35"/>
  <c r="AF34" i="35"/>
  <c r="CY49" i="35"/>
  <c r="DN14" i="35"/>
  <c r="CU23" i="35"/>
  <c r="AM46" i="35"/>
  <c r="DI33" i="35"/>
  <c r="W17" i="35"/>
  <c r="CP51" i="35"/>
  <c r="BZ17" i="35"/>
  <c r="CF54" i="35"/>
  <c r="BU50" i="35"/>
  <c r="AJ20" i="35"/>
  <c r="AW53" i="35"/>
  <c r="AG38" i="18"/>
  <c r="BE13" i="35"/>
  <c r="AL21" i="35"/>
  <c r="CH4" i="35"/>
  <c r="CI44" i="35"/>
  <c r="O53" i="35"/>
  <c r="AH40" i="35"/>
  <c r="N26" i="35"/>
  <c r="CY47" i="35"/>
  <c r="AH17" i="35"/>
  <c r="B4" i="35"/>
  <c r="CL49" i="35"/>
  <c r="BM23" i="35"/>
  <c r="AH22" i="18"/>
  <c r="AG29" i="35"/>
  <c r="DW44" i="35"/>
  <c r="BU4" i="35"/>
  <c r="AQ14" i="35"/>
  <c r="AA41" i="35"/>
  <c r="CS17" i="35"/>
  <c r="BG16" i="35"/>
  <c r="CG44" i="35"/>
  <c r="DM11" i="35"/>
  <c r="Q19" i="18"/>
  <c r="R16" i="18"/>
  <c r="Q35" i="18"/>
  <c r="DE54" i="35"/>
  <c r="BG11" i="35"/>
  <c r="AY51" i="35"/>
  <c r="O31" i="35"/>
  <c r="CF18" i="35"/>
  <c r="AE15" i="35"/>
  <c r="AX47" i="35"/>
  <c r="J14" i="35"/>
  <c r="F43" i="18"/>
  <c r="CN38" i="35"/>
  <c r="DM52" i="35"/>
  <c r="DV50" i="35"/>
  <c r="CJ22" i="35"/>
  <c r="CK12" i="35"/>
  <c r="CB10" i="35"/>
  <c r="CK15" i="35"/>
  <c r="AY52" i="35"/>
  <c r="CN42" i="35"/>
  <c r="DB25" i="35"/>
  <c r="CT4" i="35"/>
  <c r="BC34" i="35"/>
  <c r="E20" i="35"/>
  <c r="Q26" i="18"/>
  <c r="CY36" i="35"/>
  <c r="BM12" i="35"/>
  <c r="AE26" i="18"/>
  <c r="AH12" i="18"/>
  <c r="BA21" i="35"/>
  <c r="DN23" i="35"/>
  <c r="T30" i="35"/>
  <c r="E28" i="35"/>
  <c r="F25" i="35"/>
  <c r="V35" i="35"/>
  <c r="R46" i="18"/>
  <c r="DI47" i="35"/>
  <c r="CL12" i="35"/>
  <c r="W28" i="35"/>
  <c r="CM43" i="35"/>
  <c r="DS24" i="35"/>
  <c r="F27" i="35"/>
  <c r="DS21" i="35"/>
  <c r="BT40" i="35"/>
  <c r="CW18" i="35"/>
  <c r="CS7" i="35"/>
  <c r="AV5" i="35"/>
  <c r="B32" i="35"/>
  <c r="I11" i="35"/>
  <c r="DC23" i="35"/>
  <c r="Q20" i="18"/>
  <c r="L48" i="35"/>
  <c r="AE43" i="35"/>
  <c r="AH19" i="18"/>
  <c r="BT35" i="35"/>
  <c r="U6" i="35"/>
  <c r="AG13" i="18"/>
  <c r="AK24" i="35"/>
  <c r="AB45" i="35"/>
  <c r="BX9" i="35"/>
  <c r="DO45" i="35"/>
  <c r="AY30" i="35"/>
  <c r="CZ32" i="35"/>
  <c r="CB24" i="35"/>
  <c r="CG20" i="35"/>
  <c r="CE50" i="35"/>
  <c r="AO51" i="35"/>
  <c r="AL38" i="35"/>
  <c r="DT9" i="35"/>
  <c r="DX5" i="35"/>
  <c r="DJ47" i="35"/>
  <c r="AH46" i="18"/>
  <c r="CD47" i="35"/>
  <c r="DS12" i="35"/>
  <c r="Y15" i="35"/>
  <c r="AW42" i="35"/>
  <c r="BM42" i="35"/>
  <c r="E40" i="35"/>
  <c r="CM18" i="35"/>
  <c r="AJ36" i="35"/>
  <c r="T40" i="35"/>
  <c r="BG17" i="35"/>
  <c r="AL8" i="35"/>
  <c r="BY15" i="35"/>
  <c r="O46" i="35"/>
  <c r="AH36" i="18"/>
  <c r="AE6" i="18"/>
  <c r="CU35" i="35"/>
  <c r="CX17" i="35"/>
  <c r="CM35" i="35"/>
  <c r="F37" i="35"/>
  <c r="CU46" i="35"/>
  <c r="CG23" i="35"/>
  <c r="AI4" i="35"/>
  <c r="CR24" i="35"/>
  <c r="AL42" i="35"/>
  <c r="DG18" i="35"/>
  <c r="CQ45" i="35"/>
  <c r="AJ9" i="35"/>
  <c r="AF24" i="35"/>
  <c r="DW5" i="35"/>
  <c r="DP42" i="35"/>
  <c r="AC24" i="35"/>
  <c r="AC28" i="35"/>
  <c r="CH47" i="35"/>
  <c r="CG53" i="35"/>
  <c r="CG47" i="35"/>
  <c r="BZ7" i="35"/>
  <c r="AW12" i="35"/>
  <c r="AH42" i="35"/>
  <c r="DL42" i="35"/>
  <c r="V8" i="35"/>
  <c r="CH10" i="35"/>
  <c r="B50" i="35"/>
  <c r="S53" i="35"/>
  <c r="AK13" i="35"/>
  <c r="W19" i="35"/>
  <c r="CF24" i="35"/>
  <c r="DL18" i="35"/>
  <c r="U26" i="35"/>
  <c r="Q32" i="35"/>
  <c r="CG6" i="35"/>
  <c r="DI52" i="35"/>
  <c r="CR3" i="35"/>
  <c r="DT35" i="35"/>
  <c r="DE53" i="35"/>
  <c r="BI13" i="35"/>
  <c r="V20" i="35"/>
  <c r="AR18" i="35"/>
  <c r="V53" i="35"/>
  <c r="E46" i="35"/>
  <c r="L17" i="35"/>
  <c r="CL13" i="35"/>
  <c r="CS6" i="35"/>
  <c r="F50" i="35"/>
  <c r="X31" i="18"/>
  <c r="BG48" i="35"/>
  <c r="AF4" i="35"/>
  <c r="B35" i="18"/>
  <c r="AN27" i="35"/>
  <c r="BW40" i="35"/>
  <c r="DM31" i="35"/>
  <c r="V32" i="35"/>
  <c r="CF15" i="35"/>
  <c r="DI5" i="35"/>
  <c r="BQ17" i="35"/>
  <c r="CI30" i="35"/>
  <c r="CD23" i="35"/>
  <c r="CJ15" i="35"/>
  <c r="AF42" i="35"/>
  <c r="CC48" i="35"/>
  <c r="L47" i="35"/>
  <c r="DH52" i="35"/>
  <c r="DX16" i="35"/>
  <c r="AC29" i="35"/>
  <c r="CL16" i="35"/>
  <c r="DS52" i="35"/>
  <c r="CF36" i="35"/>
  <c r="DN43" i="35"/>
  <c r="CS14" i="35"/>
  <c r="R15" i="18"/>
  <c r="AN18" i="35"/>
  <c r="AK27" i="35"/>
  <c r="M20" i="35"/>
  <c r="BX28" i="35"/>
  <c r="O44" i="35"/>
  <c r="DM23" i="35"/>
  <c r="CG14" i="35"/>
  <c r="DI48" i="35"/>
  <c r="BU25" i="35"/>
  <c r="DJ51" i="35"/>
  <c r="Q5" i="18"/>
  <c r="BM18" i="35"/>
  <c r="CR47" i="35"/>
  <c r="BP48" i="35"/>
  <c r="CN25" i="35"/>
  <c r="AA14" i="35"/>
  <c r="BK43" i="35"/>
  <c r="CD21" i="35"/>
  <c r="AO39" i="35"/>
  <c r="O15" i="18"/>
  <c r="O53" i="18"/>
  <c r="BX20" i="35"/>
  <c r="BD35" i="35"/>
  <c r="CU18" i="35"/>
  <c r="O32" i="35"/>
  <c r="DN22" i="35"/>
  <c r="R3" i="35"/>
  <c r="R8" i="18"/>
  <c r="CL8" i="35"/>
  <c r="J42" i="35"/>
  <c r="B23" i="18"/>
  <c r="CH12" i="35"/>
  <c r="CK19" i="35"/>
  <c r="CC16" i="35"/>
  <c r="F24" i="35"/>
  <c r="CL37" i="35"/>
  <c r="R13" i="18"/>
  <c r="DH41" i="35"/>
  <c r="AP28" i="35"/>
  <c r="AH45" i="18"/>
  <c r="AY27" i="35"/>
  <c r="AU34" i="35"/>
  <c r="CJ47" i="35"/>
  <c r="CM21" i="35"/>
  <c r="AE49" i="35"/>
  <c r="AA11" i="35"/>
  <c r="DR25" i="35"/>
  <c r="AE54" i="18"/>
  <c r="I24" i="35"/>
  <c r="I51" i="35"/>
  <c r="I50" i="35"/>
  <c r="DN36" i="35"/>
  <c r="BI31" i="35"/>
  <c r="DO5" i="35"/>
  <c r="DO24" i="35"/>
  <c r="CG54" i="35"/>
  <c r="DG26" i="35"/>
  <c r="DW39" i="35"/>
  <c r="DE9" i="35"/>
  <c r="R36" i="18"/>
  <c r="DJ54" i="35"/>
  <c r="DH37" i="35"/>
  <c r="CO3" i="35"/>
  <c r="K33" i="18"/>
  <c r="W43" i="35"/>
  <c r="AT9" i="35"/>
  <c r="CR5" i="35"/>
  <c r="AE6" i="35"/>
  <c r="AE46" i="35"/>
  <c r="CD15" i="35"/>
  <c r="BU11" i="35"/>
  <c r="F48" i="35"/>
  <c r="AR11" i="35"/>
  <c r="CR6" i="35"/>
  <c r="AW54" i="35"/>
  <c r="DM41" i="35"/>
  <c r="AK19" i="35"/>
  <c r="AH48" i="18"/>
  <c r="BH38" i="35"/>
  <c r="CF38" i="35"/>
  <c r="AO32" i="35"/>
  <c r="CI41" i="35"/>
  <c r="DE23" i="35"/>
  <c r="F18" i="35"/>
  <c r="BP30" i="35"/>
  <c r="BL47" i="35"/>
  <c r="BK48" i="35"/>
  <c r="DT51" i="35"/>
  <c r="CP33" i="35"/>
  <c r="CL21" i="35"/>
  <c r="CF40" i="35"/>
  <c r="E42" i="35"/>
  <c r="BK20" i="35"/>
  <c r="CX19" i="35"/>
  <c r="S42" i="35"/>
  <c r="DI25" i="35"/>
  <c r="Q49" i="18"/>
  <c r="CC17" i="35"/>
  <c r="DS38" i="35"/>
  <c r="AW23" i="35"/>
  <c r="DO43" i="35"/>
  <c r="BB10" i="35"/>
  <c r="AG24" i="18"/>
  <c r="BI44" i="35"/>
  <c r="M6" i="35"/>
  <c r="CV9" i="35"/>
  <c r="CS46" i="35"/>
  <c r="BZ46" i="35"/>
  <c r="AB10" i="35"/>
  <c r="DC39" i="35"/>
  <c r="B25" i="18"/>
  <c r="O23" i="18"/>
  <c r="BC54" i="35"/>
  <c r="AK4" i="35"/>
  <c r="DS25" i="35"/>
  <c r="M46" i="35"/>
  <c r="AX33" i="35"/>
  <c r="BQ34" i="35"/>
  <c r="F44" i="35"/>
  <c r="AA3" i="35"/>
  <c r="CM54" i="35"/>
  <c r="AY28" i="35"/>
  <c r="CU5" i="35"/>
  <c r="CK37" i="35"/>
  <c r="BL21" i="35"/>
  <c r="BD52" i="35"/>
  <c r="DI49" i="35"/>
  <c r="AW47" i="35"/>
  <c r="CN22" i="35"/>
  <c r="R19" i="35"/>
  <c r="J28" i="35"/>
  <c r="DS36" i="35"/>
  <c r="AG54" i="18"/>
  <c r="CT3" i="35"/>
  <c r="DN50" i="35"/>
  <c r="I9" i="35"/>
  <c r="BQ12" i="35"/>
  <c r="DX54" i="35"/>
  <c r="AN53" i="35"/>
  <c r="F3" i="35"/>
  <c r="S43" i="35"/>
  <c r="BU26" i="35"/>
  <c r="CB7" i="35"/>
  <c r="B18" i="18"/>
  <c r="CV26" i="35"/>
  <c r="DJ44" i="35"/>
  <c r="CM31" i="35"/>
  <c r="CT10" i="35"/>
  <c r="BG30" i="35"/>
  <c r="AP53" i="35"/>
  <c r="AQ13" i="35"/>
  <c r="BY29" i="35"/>
  <c r="CK40" i="35"/>
  <c r="CY48" i="35"/>
  <c r="CX47" i="35"/>
  <c r="AI38" i="35"/>
  <c r="DC15" i="35"/>
  <c r="AI47" i="35"/>
  <c r="DW20" i="35"/>
  <c r="D45" i="18"/>
  <c r="M11" i="18"/>
  <c r="DB53" i="35"/>
  <c r="AK30" i="35"/>
  <c r="AJ33" i="35"/>
  <c r="S41" i="35"/>
  <c r="N20" i="35"/>
  <c r="DO30" i="35"/>
  <c r="DT40" i="35"/>
  <c r="DP46" i="35"/>
  <c r="DG33" i="35"/>
  <c r="DC11" i="35"/>
  <c r="DH10" i="35"/>
  <c r="Y49" i="35"/>
  <c r="Q18" i="18"/>
  <c r="AE3" i="18"/>
  <c r="O17" i="18"/>
  <c r="E48" i="18"/>
  <c r="DL44" i="35"/>
  <c r="DA51" i="35"/>
  <c r="O12" i="18"/>
  <c r="CT49" i="35"/>
  <c r="CV41" i="35"/>
  <c r="CJ10" i="35"/>
  <c r="DH31" i="35"/>
  <c r="Q25" i="35"/>
  <c r="BP44" i="35"/>
  <c r="BU10" i="35"/>
  <c r="DC42" i="35"/>
  <c r="R47" i="18"/>
  <c r="AH5" i="35"/>
  <c r="DJ9" i="35"/>
  <c r="G11" i="18"/>
  <c r="O12" i="35"/>
  <c r="AR54" i="35"/>
  <c r="AX31" i="35"/>
  <c r="CK52" i="35"/>
  <c r="F6" i="18"/>
  <c r="B41" i="18"/>
  <c r="BD54" i="35"/>
  <c r="CU34" i="35"/>
  <c r="AG18" i="18"/>
  <c r="DH15" i="35"/>
  <c r="AQ10" i="35"/>
  <c r="DG22" i="35"/>
  <c r="AE48" i="35"/>
  <c r="DP9" i="35"/>
  <c r="BU14" i="35"/>
  <c r="BK41" i="35"/>
  <c r="BX53" i="35"/>
  <c r="CZ7" i="35"/>
  <c r="CC41" i="35"/>
  <c r="W39" i="35"/>
  <c r="AG20" i="35"/>
  <c r="E34" i="35"/>
  <c r="DC32" i="35"/>
  <c r="CV42" i="35"/>
  <c r="DB7" i="35"/>
  <c r="BA43" i="35"/>
  <c r="CD18" i="35"/>
  <c r="AH44" i="18"/>
  <c r="AO5" i="35"/>
  <c r="AE9" i="35"/>
  <c r="AV52" i="35"/>
  <c r="AB8" i="35"/>
  <c r="BL42" i="35"/>
  <c r="DS34" i="35"/>
  <c r="CS27" i="35"/>
  <c r="BQ25" i="35"/>
  <c r="L41" i="35"/>
  <c r="N9" i="35"/>
  <c r="R32" i="18"/>
  <c r="DI43" i="35"/>
  <c r="B38" i="35"/>
  <c r="AJ24" i="35"/>
  <c r="AI5" i="35"/>
  <c r="BU49" i="35"/>
  <c r="CX43" i="35"/>
  <c r="CE46" i="35"/>
  <c r="CG24" i="35"/>
  <c r="AB42" i="35"/>
  <c r="M51" i="35"/>
  <c r="BZ53" i="35"/>
  <c r="CS9" i="35"/>
  <c r="BA46" i="35"/>
  <c r="B12" i="18"/>
  <c r="AX52" i="35"/>
  <c r="BZ29" i="35"/>
  <c r="BB17" i="35"/>
  <c r="AK31" i="35"/>
  <c r="CH28" i="35"/>
  <c r="Q39" i="35"/>
  <c r="CZ24" i="35"/>
  <c r="O49" i="35"/>
  <c r="AV13" i="35"/>
  <c r="DI15" i="35"/>
  <c r="AN16" i="35"/>
  <c r="CG10" i="35"/>
  <c r="AQ50" i="35"/>
  <c r="DH23" i="35"/>
  <c r="Q53" i="35"/>
  <c r="BA15" i="35"/>
  <c r="O50" i="35"/>
  <c r="AL34" i="35"/>
  <c r="AS16" i="35"/>
  <c r="BW7" i="35"/>
  <c r="DW6" i="35"/>
  <c r="CZ9" i="35"/>
  <c r="AA23" i="35"/>
  <c r="DJ10" i="35"/>
  <c r="AA37" i="35"/>
  <c r="AR46" i="35"/>
  <c r="CZ43" i="35"/>
  <c r="DT39" i="35"/>
  <c r="AA47" i="35"/>
  <c r="DV51" i="35"/>
  <c r="AR39" i="35"/>
  <c r="DV17" i="35"/>
  <c r="CB30" i="35"/>
  <c r="AE47" i="35"/>
  <c r="AO48" i="35"/>
  <c r="DP31" i="35"/>
  <c r="Q42" i="18"/>
  <c r="BC16" i="35"/>
  <c r="DP36" i="35"/>
  <c r="AR10" i="35"/>
  <c r="U17" i="35"/>
  <c r="BK9" i="35"/>
  <c r="AJ21" i="35"/>
  <c r="AC54" i="35"/>
  <c r="CD10" i="35"/>
  <c r="CZ36" i="35"/>
  <c r="W35" i="35"/>
  <c r="BK14" i="35"/>
  <c r="CD42" i="35"/>
  <c r="N36" i="35"/>
  <c r="AJ27" i="35"/>
  <c r="BL36" i="35"/>
  <c r="DO7" i="35"/>
  <c r="F53" i="35"/>
  <c r="DP54" i="35"/>
  <c r="CH50" i="35"/>
  <c r="AF3" i="35"/>
  <c r="CZ22" i="35"/>
  <c r="DH4" i="35"/>
  <c r="AS41" i="35"/>
  <c r="DR27" i="35"/>
  <c r="BA19" i="35"/>
  <c r="BH22" i="35"/>
  <c r="DW18" i="35"/>
  <c r="DX44" i="35"/>
  <c r="BU8" i="35"/>
  <c r="CH29" i="35"/>
  <c r="BC17" i="35"/>
  <c r="AK29" i="35"/>
  <c r="CX18" i="35"/>
  <c r="DJ36" i="35"/>
  <c r="BM43" i="35"/>
  <c r="BP3" i="35"/>
  <c r="S49" i="35"/>
  <c r="W14" i="35"/>
  <c r="CL43" i="35"/>
  <c r="AL44" i="35"/>
  <c r="AM48" i="35"/>
  <c r="CV38" i="35"/>
  <c r="AT47" i="35"/>
  <c r="BK17" i="35"/>
  <c r="BL51" i="35"/>
  <c r="I37" i="35"/>
  <c r="CF46" i="35"/>
  <c r="N27" i="35"/>
  <c r="BY16" i="35"/>
  <c r="B7" i="18"/>
  <c r="O39" i="18"/>
  <c r="V24" i="35"/>
  <c r="CN29" i="35"/>
  <c r="DR48" i="35"/>
  <c r="F30" i="35"/>
  <c r="AB25" i="35"/>
  <c r="DT27" i="35"/>
  <c r="BT25" i="35"/>
  <c r="CW38" i="35"/>
  <c r="BX7" i="35"/>
  <c r="CS28" i="35"/>
  <c r="BA24" i="35"/>
  <c r="CJ43" i="35"/>
  <c r="AH49" i="35"/>
  <c r="AV48" i="35"/>
  <c r="CS44" i="35"/>
  <c r="DV40" i="35"/>
  <c r="BW11" i="35"/>
  <c r="I30" i="35"/>
  <c r="CG46" i="35"/>
  <c r="DT49" i="35"/>
  <c r="BE23" i="35"/>
  <c r="DX14" i="35"/>
  <c r="S25" i="35"/>
  <c r="AH9" i="18"/>
  <c r="CP54" i="35"/>
  <c r="CU22" i="35"/>
  <c r="CY30" i="35"/>
  <c r="AE38" i="18"/>
  <c r="CY24" i="35"/>
  <c r="CJ17" i="35"/>
  <c r="O29" i="18"/>
  <c r="DC7" i="35"/>
  <c r="CU12" i="35"/>
  <c r="CU38" i="35"/>
  <c r="CT20" i="35"/>
  <c r="CQ27" i="35"/>
  <c r="DI36" i="35"/>
  <c r="DR32" i="35"/>
  <c r="U52" i="35"/>
  <c r="CQ4" i="35"/>
  <c r="Q25" i="18"/>
  <c r="DA41" i="35"/>
  <c r="BE52" i="35"/>
  <c r="AL30" i="35"/>
  <c r="CQ18" i="35"/>
  <c r="DX22" i="35"/>
  <c r="AW9" i="35"/>
  <c r="BX10" i="35"/>
  <c r="V45" i="35"/>
  <c r="CE5" i="35"/>
  <c r="CX5" i="35"/>
  <c r="R24" i="35"/>
  <c r="CE8" i="35"/>
  <c r="DW23" i="35"/>
  <c r="CY42" i="35"/>
  <c r="CL30" i="35"/>
  <c r="W16" i="35"/>
  <c r="CD19" i="35"/>
  <c r="BQ37" i="35"/>
  <c r="DI10" i="35"/>
  <c r="AU50" i="35"/>
  <c r="AA50" i="35"/>
  <c r="CB15" i="35"/>
  <c r="F35" i="35"/>
  <c r="BK26" i="35"/>
  <c r="AG27" i="18"/>
  <c r="BK10" i="35"/>
  <c r="AC40" i="35"/>
  <c r="B13" i="35"/>
  <c r="BC48" i="35"/>
  <c r="BD20" i="35"/>
  <c r="CM19" i="35"/>
  <c r="BT39" i="35"/>
  <c r="W33" i="35"/>
  <c r="DI32" i="35"/>
  <c r="Q10" i="18"/>
  <c r="DM50" i="35"/>
  <c r="AI40" i="35"/>
  <c r="BX40" i="35"/>
  <c r="AT12" i="35"/>
  <c r="DP16" i="35"/>
  <c r="CT35" i="35"/>
  <c r="AC22" i="35"/>
  <c r="DS40" i="35"/>
  <c r="CP47" i="35"/>
  <c r="W25" i="35"/>
  <c r="CT31" i="35"/>
  <c r="CJ19" i="35"/>
  <c r="CX24" i="35"/>
  <c r="CZ38" i="35"/>
  <c r="CJ48" i="35"/>
  <c r="BW12" i="35"/>
  <c r="DV3" i="35"/>
  <c r="AC45" i="35"/>
  <c r="AI44" i="35"/>
  <c r="CP26" i="35"/>
  <c r="BA53" i="35"/>
  <c r="Y19" i="35"/>
  <c r="CQ22" i="35"/>
  <c r="J3" i="35"/>
  <c r="CH33" i="35"/>
  <c r="DX3" i="35"/>
  <c r="I28" i="35"/>
  <c r="DH32" i="35"/>
  <c r="DP14" i="35"/>
  <c r="CG5" i="35"/>
  <c r="CI38" i="35"/>
  <c r="CC7" i="35"/>
  <c r="BP47" i="35"/>
  <c r="CU14" i="35"/>
  <c r="CK44" i="35"/>
  <c r="AH28" i="35"/>
  <c r="BU32" i="35"/>
  <c r="AT54" i="35"/>
  <c r="E36" i="35"/>
  <c r="BE11" i="35"/>
  <c r="B46" i="18"/>
  <c r="N54" i="35"/>
  <c r="DV35" i="35"/>
  <c r="CE24" i="35"/>
  <c r="DN54" i="35"/>
  <c r="V12" i="35"/>
  <c r="AM32" i="35"/>
  <c r="AY50" i="35"/>
  <c r="AT49" i="35"/>
  <c r="DA27" i="35"/>
  <c r="BK21" i="35"/>
  <c r="CG51" i="35"/>
  <c r="CM44" i="35"/>
  <c r="DA20" i="35"/>
  <c r="BP42" i="35"/>
  <c r="DN42" i="35"/>
  <c r="AD3" i="35"/>
  <c r="DI24" i="35"/>
  <c r="AW34" i="35"/>
  <c r="T7" i="35"/>
  <c r="AA34" i="35"/>
  <c r="R17" i="35"/>
  <c r="DT11" i="35"/>
  <c r="AV32" i="35"/>
  <c r="CQ32" i="35"/>
  <c r="Q40" i="35"/>
  <c r="O41" i="35"/>
  <c r="AB46" i="35"/>
  <c r="R45" i="35"/>
  <c r="CE33" i="35"/>
  <c r="DD30" i="35"/>
  <c r="Q6" i="35"/>
  <c r="DC53" i="35"/>
  <c r="BL30" i="35"/>
  <c r="DN21" i="35"/>
  <c r="BZ32" i="35"/>
  <c r="S16" i="35"/>
  <c r="B9" i="18"/>
  <c r="AH31" i="18"/>
  <c r="DR52" i="35"/>
  <c r="DJ27" i="35"/>
  <c r="DM49" i="35"/>
  <c r="AX54" i="35"/>
  <c r="BE3" i="35"/>
  <c r="DN28" i="35"/>
  <c r="BX41" i="35"/>
  <c r="O24" i="18"/>
  <c r="F8" i="35"/>
  <c r="BH17" i="35"/>
  <c r="DJ42" i="35"/>
  <c r="CN27" i="35"/>
  <c r="AE50" i="35"/>
  <c r="I18" i="35"/>
  <c r="L9" i="35"/>
  <c r="DJ31" i="35"/>
  <c r="BU40" i="35"/>
  <c r="F6" i="35"/>
  <c r="CE42" i="35"/>
  <c r="DH35" i="35"/>
  <c r="CK22" i="35"/>
  <c r="B44" i="35"/>
  <c r="DV26" i="35"/>
  <c r="CZ49" i="35"/>
  <c r="BK12" i="35"/>
  <c r="CH20" i="35"/>
  <c r="O30" i="18"/>
  <c r="N31" i="35"/>
  <c r="CE18" i="35"/>
  <c r="AI8" i="35"/>
  <c r="AW14" i="35"/>
  <c r="CR16" i="35"/>
  <c r="Y16" i="35"/>
  <c r="AA53" i="35"/>
  <c r="DW29" i="35"/>
  <c r="O17" i="35"/>
  <c r="BM13" i="35"/>
  <c r="CB12" i="35"/>
  <c r="AR21" i="35"/>
  <c r="Q16" i="18"/>
  <c r="CN32" i="35"/>
  <c r="DD50" i="35"/>
  <c r="O38" i="18"/>
  <c r="CI35" i="35"/>
  <c r="DD13" i="35"/>
  <c r="AE22" i="18"/>
  <c r="BB39" i="35"/>
  <c r="E39" i="35"/>
  <c r="DT24" i="35"/>
  <c r="CQ53" i="35"/>
  <c r="CN41" i="35"/>
  <c r="CZ29" i="35"/>
  <c r="Y11" i="35"/>
  <c r="DA48" i="35"/>
  <c r="DT25" i="35"/>
  <c r="CJ29" i="35"/>
  <c r="CX15" i="35"/>
  <c r="BX8" i="35"/>
  <c r="L31" i="35"/>
  <c r="AL53" i="35"/>
  <c r="BT47" i="35"/>
  <c r="AO12" i="35"/>
  <c r="CU41" i="35"/>
  <c r="CF20" i="35"/>
  <c r="BH33" i="35"/>
  <c r="Q44" i="18"/>
  <c r="DW45" i="35"/>
  <c r="E33" i="35"/>
  <c r="Y23" i="35"/>
  <c r="DP40" i="35"/>
  <c r="CU33" i="35"/>
  <c r="T54" i="35"/>
  <c r="CB23" i="35"/>
  <c r="BA34" i="35"/>
  <c r="Q53" i="18"/>
  <c r="CU32" i="35"/>
  <c r="BQ7" i="35"/>
  <c r="AG4" i="35"/>
  <c r="CS39" i="35"/>
  <c r="AL17" i="35"/>
  <c r="BT42" i="35"/>
  <c r="AN40" i="35"/>
  <c r="AO37" i="35"/>
  <c r="AB11" i="35"/>
  <c r="AE41" i="18"/>
  <c r="AM27" i="35"/>
  <c r="O36" i="35"/>
  <c r="CU6" i="35"/>
  <c r="B15" i="18"/>
  <c r="AY42" i="35"/>
  <c r="B22" i="18"/>
  <c r="P3" i="35"/>
  <c r="DE7" i="35"/>
  <c r="AR12" i="35"/>
  <c r="DW50" i="35"/>
  <c r="B24" i="35"/>
  <c r="DJ25" i="35"/>
  <c r="CF33" i="35"/>
  <c r="AW32" i="35"/>
  <c r="AE45" i="35"/>
  <c r="BZ18" i="35"/>
  <c r="AO41" i="35"/>
  <c r="W4" i="35"/>
  <c r="R29" i="18"/>
  <c r="AY14" i="35"/>
  <c r="BB31" i="35"/>
  <c r="CP35" i="35"/>
  <c r="AU23" i="35"/>
  <c r="CL50" i="35"/>
  <c r="AH34" i="18"/>
  <c r="CG45" i="35"/>
  <c r="AB27" i="35"/>
  <c r="AK33" i="35"/>
  <c r="AC46" i="35"/>
  <c r="J11" i="35"/>
  <c r="BL35" i="35"/>
  <c r="CC25" i="35"/>
  <c r="T18" i="35"/>
  <c r="BT11" i="35"/>
  <c r="S34" i="35"/>
  <c r="CB38" i="35"/>
  <c r="BC21" i="35"/>
  <c r="AP14" i="35"/>
  <c r="AE29" i="18"/>
  <c r="BX27" i="35"/>
  <c r="AC35" i="35"/>
  <c r="CI39" i="35"/>
  <c r="CC31" i="35"/>
  <c r="DB11" i="35"/>
  <c r="AX17" i="35"/>
  <c r="AH13" i="18"/>
  <c r="DM19" i="35"/>
  <c r="CH45" i="35"/>
  <c r="BP41" i="35"/>
  <c r="CE31" i="35"/>
  <c r="BG44" i="35"/>
  <c r="CG16" i="35"/>
  <c r="CH14" i="35"/>
  <c r="CU26" i="35"/>
  <c r="BL52" i="35"/>
  <c r="DS33" i="35"/>
  <c r="L7" i="35"/>
  <c r="BL3" i="35"/>
  <c r="CQ23" i="35"/>
  <c r="DA18" i="35"/>
  <c r="BB24" i="35"/>
  <c r="DM17" i="35"/>
  <c r="CW31" i="35"/>
  <c r="DT6" i="35"/>
  <c r="CI3" i="35"/>
  <c r="AA27" i="35"/>
  <c r="R31" i="35"/>
  <c r="DH19" i="35"/>
  <c r="AM50" i="35"/>
  <c r="AA15" i="35"/>
  <c r="DR19" i="35"/>
  <c r="DM18" i="35"/>
  <c r="B50" i="18"/>
  <c r="AJ49" i="35"/>
  <c r="O44" i="18"/>
  <c r="CR45" i="35"/>
  <c r="AJ12" i="35"/>
  <c r="O43" i="35"/>
  <c r="M9" i="35"/>
  <c r="BU21" i="35"/>
  <c r="DA43" i="35"/>
  <c r="DC16" i="35"/>
  <c r="DR38" i="35"/>
  <c r="Q43" i="18"/>
  <c r="CC3" i="35"/>
  <c r="AT4" i="35"/>
  <c r="DX52" i="35"/>
  <c r="CI47" i="35"/>
  <c r="BL40" i="35"/>
  <c r="CP41" i="35"/>
  <c r="BI52" i="35"/>
  <c r="DB49" i="35"/>
  <c r="AY54" i="35"/>
  <c r="AL48" i="35"/>
  <c r="CV27" i="35"/>
  <c r="CV16" i="35"/>
  <c r="AJ26" i="35"/>
  <c r="T51" i="35"/>
  <c r="DW10" i="35"/>
  <c r="BM39" i="35"/>
  <c r="CV10" i="35"/>
  <c r="DG32" i="35"/>
  <c r="AJ8" i="35"/>
  <c r="BQ46" i="35"/>
  <c r="Q37" i="35"/>
  <c r="DA37" i="35"/>
  <c r="N32" i="35"/>
  <c r="CX33" i="35"/>
  <c r="DE52" i="35"/>
  <c r="R39" i="18"/>
  <c r="CI22" i="35"/>
  <c r="AW48" i="35"/>
  <c r="CM24" i="35"/>
  <c r="BM8" i="35"/>
  <c r="CL51" i="35"/>
  <c r="AE11" i="18"/>
  <c r="CG9" i="35"/>
  <c r="V6" i="35"/>
  <c r="BU30" i="35"/>
  <c r="CW50" i="35"/>
  <c r="L38" i="35"/>
  <c r="DS46" i="35"/>
  <c r="DS6" i="35"/>
  <c r="CG49" i="35"/>
  <c r="AH54" i="18"/>
  <c r="DM20" i="35"/>
  <c r="F7" i="35"/>
  <c r="CU48" i="35"/>
  <c r="DC49" i="35"/>
  <c r="DX4" i="35"/>
  <c r="DD42" i="35"/>
  <c r="CX6" i="35"/>
  <c r="DO18" i="35"/>
  <c r="CB27" i="35"/>
  <c r="CY9" i="35"/>
  <c r="F13" i="35"/>
  <c r="BX34" i="35"/>
  <c r="BM41" i="35"/>
  <c r="L13" i="35"/>
  <c r="AF38" i="35"/>
  <c r="AE18" i="18"/>
  <c r="DR34" i="35"/>
  <c r="BD49" i="35"/>
  <c r="AR53" i="35"/>
  <c r="L52" i="35"/>
  <c r="AL3" i="35"/>
  <c r="BZ37" i="35"/>
  <c r="CI18" i="35"/>
  <c r="CP53" i="35"/>
  <c r="BL9" i="35"/>
  <c r="BZ12" i="35"/>
  <c r="CB25" i="35"/>
  <c r="BD48" i="35"/>
  <c r="CQ25" i="35"/>
  <c r="T21" i="35"/>
  <c r="CQ13" i="35"/>
  <c r="AY8" i="35"/>
  <c r="DX48" i="35"/>
  <c r="DS26" i="35"/>
  <c r="AH50" i="18"/>
  <c r="CV8" i="35"/>
  <c r="M3" i="35"/>
  <c r="BY20" i="35"/>
  <c r="AU12" i="35"/>
  <c r="AG40" i="35"/>
  <c r="CB8" i="35"/>
  <c r="W42" i="35"/>
  <c r="CW52" i="35"/>
  <c r="O40" i="35"/>
  <c r="DO22" i="35"/>
  <c r="AR8" i="35"/>
  <c r="AP47" i="35"/>
  <c r="CZ27" i="35"/>
  <c r="CZ15" i="35"/>
  <c r="I32" i="35"/>
  <c r="AR36" i="35"/>
  <c r="S29" i="35"/>
  <c r="CJ8" i="35"/>
  <c r="CH53" i="35"/>
  <c r="CG12" i="35"/>
  <c r="W51" i="35"/>
  <c r="DJ26" i="35"/>
  <c r="AP35" i="35"/>
  <c r="DM51" i="35"/>
  <c r="AX37" i="35"/>
  <c r="CU30" i="35"/>
  <c r="DX27" i="35"/>
  <c r="AF46" i="35"/>
  <c r="AL18" i="35"/>
  <c r="DH16" i="35"/>
  <c r="AO36" i="35"/>
  <c r="DN32" i="35"/>
  <c r="BP23" i="35"/>
  <c r="AN36" i="35"/>
  <c r="AI46" i="35"/>
  <c r="CE44" i="35"/>
  <c r="AL9" i="35"/>
  <c r="AI42" i="35"/>
  <c r="CY34" i="35"/>
  <c r="AB7" i="35"/>
  <c r="AJ42" i="35"/>
  <c r="BB4" i="35"/>
  <c r="CP25" i="35"/>
  <c r="AX19" i="35"/>
  <c r="J41" i="35"/>
  <c r="BD31" i="35"/>
  <c r="AN12" i="35"/>
  <c r="AC36" i="35"/>
  <c r="AJ30" i="35"/>
  <c r="CE7" i="35"/>
  <c r="E50" i="35"/>
  <c r="CT23" i="35"/>
  <c r="BH11" i="35"/>
  <c r="CF6" i="35"/>
  <c r="CZ5" i="35"/>
  <c r="DC24" i="35"/>
  <c r="DR30" i="35"/>
  <c r="DM28" i="35"/>
  <c r="DD11" i="35"/>
  <c r="DO35" i="35"/>
  <c r="CH46" i="35"/>
  <c r="DD37" i="35"/>
  <c r="B11" i="18"/>
  <c r="DO46" i="35"/>
  <c r="DV14" i="35"/>
  <c r="CS20" i="35"/>
  <c r="Y22" i="35"/>
  <c r="DG54" i="35"/>
  <c r="V36" i="35"/>
  <c r="Q51" i="18"/>
  <c r="AT39" i="35"/>
  <c r="I20" i="35"/>
  <c r="CN14" i="35"/>
  <c r="AX45" i="35"/>
  <c r="DH6" i="35"/>
  <c r="AE31" i="35"/>
  <c r="CK47" i="35"/>
  <c r="BM25" i="35"/>
  <c r="CB6" i="35"/>
  <c r="DR43" i="35"/>
  <c r="AM4" i="35"/>
  <c r="O21" i="18"/>
  <c r="AG44" i="35"/>
  <c r="AX13" i="35"/>
  <c r="AW46" i="35"/>
  <c r="CQ10" i="35"/>
  <c r="AX51" i="35"/>
  <c r="BB9" i="35"/>
  <c r="DT38" i="35"/>
  <c r="BM30" i="35"/>
  <c r="CV25" i="35"/>
  <c r="CV50" i="35"/>
  <c r="DO39" i="35"/>
  <c r="BB52" i="35"/>
  <c r="AK16" i="35"/>
  <c r="CC34" i="35"/>
  <c r="AQ36" i="35"/>
  <c r="DX30" i="35"/>
  <c r="CX34" i="35"/>
  <c r="DW37" i="35"/>
  <c r="N30" i="35"/>
  <c r="AS20" i="35"/>
  <c r="AE8" i="35"/>
  <c r="CI26" i="35"/>
  <c r="AV11" i="35"/>
  <c r="BK46" i="35"/>
  <c r="AY37" i="35"/>
  <c r="CC39" i="35"/>
  <c r="O48" i="35"/>
  <c r="V5" i="35"/>
  <c r="DJ11" i="35"/>
  <c r="AQ19" i="35"/>
  <c r="BU15" i="35"/>
  <c r="DN40" i="35"/>
  <c r="J21" i="35"/>
  <c r="BP40" i="35"/>
  <c r="BB50" i="35"/>
  <c r="AJ23" i="35"/>
  <c r="DR51" i="35"/>
  <c r="DV25" i="35"/>
  <c r="AQ31" i="35"/>
  <c r="BT18" i="35"/>
  <c r="AS27" i="35"/>
  <c r="CZ41" i="35"/>
  <c r="BX19" i="35"/>
  <c r="R36" i="35"/>
  <c r="BB49" i="35"/>
  <c r="AA43" i="35"/>
  <c r="AR52" i="35"/>
  <c r="AN10" i="35"/>
  <c r="CN36" i="35"/>
  <c r="AO21" i="35"/>
  <c r="B19" i="35"/>
  <c r="BZ9" i="35"/>
  <c r="AA10" i="35"/>
  <c r="DO23" i="35"/>
  <c r="AF33" i="35"/>
  <c r="V23" i="35"/>
  <c r="DL20" i="35"/>
  <c r="B37" i="18"/>
  <c r="CZ8" i="35"/>
  <c r="R28" i="35"/>
  <c r="BB18" i="35"/>
  <c r="AM45" i="35"/>
  <c r="DD27" i="35"/>
  <c r="B53" i="18"/>
  <c r="DV22" i="35"/>
  <c r="BU22" i="35"/>
  <c r="CQ44" i="35"/>
  <c r="AX8" i="35"/>
  <c r="CK32" i="35"/>
  <c r="AJ51" i="35"/>
  <c r="BX44" i="35"/>
  <c r="BW30" i="35"/>
  <c r="AG32" i="18"/>
  <c r="AP5" i="35"/>
  <c r="O19" i="18"/>
  <c r="BI21" i="35"/>
  <c r="CE48" i="35"/>
  <c r="Q22" i="18"/>
  <c r="BX46" i="35"/>
  <c r="DD5" i="35"/>
  <c r="CI20" i="35"/>
  <c r="AA46" i="35"/>
  <c r="CQ34" i="35"/>
  <c r="DV38" i="35"/>
  <c r="AL22" i="35"/>
  <c r="BD15" i="35"/>
  <c r="DR23" i="35"/>
  <c r="BE46" i="35"/>
  <c r="DB28" i="35"/>
  <c r="U15" i="35"/>
  <c r="I26" i="35"/>
  <c r="V44" i="35"/>
  <c r="DX35" i="35"/>
  <c r="CK28" i="35"/>
  <c r="R53" i="35"/>
  <c r="CH40" i="35"/>
  <c r="BX43" i="35"/>
  <c r="DS47" i="35"/>
  <c r="CZ25" i="35"/>
  <c r="R4" i="35"/>
  <c r="BH18" i="35"/>
  <c r="Q33" i="35"/>
  <c r="DL30" i="35"/>
  <c r="CL4" i="35"/>
  <c r="CU54" i="35"/>
  <c r="DM14" i="35"/>
  <c r="BK34" i="35"/>
  <c r="R44" i="35"/>
  <c r="CJ35" i="35"/>
  <c r="CT41" i="35"/>
  <c r="CG42" i="35"/>
  <c r="CL46" i="35"/>
  <c r="BU18" i="35"/>
  <c r="CY32" i="35"/>
  <c r="BZ28" i="35"/>
  <c r="BB38" i="35"/>
  <c r="N19" i="35"/>
  <c r="R26" i="35"/>
  <c r="BD32" i="35"/>
  <c r="R7" i="35"/>
  <c r="BH47" i="35"/>
  <c r="M18" i="35"/>
  <c r="BZ49" i="35"/>
  <c r="BW31" i="35"/>
  <c r="CM20" i="35"/>
  <c r="CF16" i="35"/>
  <c r="CQ40" i="35"/>
  <c r="BP19" i="35"/>
  <c r="DV9" i="35"/>
  <c r="DC50" i="35"/>
  <c r="DM21" i="35"/>
  <c r="DR3" i="35"/>
  <c r="DO9" i="35"/>
  <c r="DB8" i="35"/>
  <c r="DO36" i="35"/>
  <c r="AU6" i="35"/>
  <c r="AX16" i="35"/>
  <c r="BD39" i="35"/>
  <c r="R34" i="35"/>
  <c r="DR54" i="35"/>
  <c r="DL35" i="35"/>
  <c r="AH34" i="35"/>
  <c r="CL54" i="35"/>
  <c r="DW25" i="35"/>
  <c r="Q20" i="35"/>
  <c r="CB34" i="35"/>
  <c r="DT23" i="35"/>
  <c r="AM9" i="35"/>
  <c r="AB22" i="35"/>
  <c r="AW38" i="35"/>
  <c r="CQ3" i="35"/>
  <c r="BZ25" i="35"/>
  <c r="CM42" i="35"/>
  <c r="AF50" i="35"/>
  <c r="CE10" i="35"/>
  <c r="T41" i="35"/>
  <c r="BL15" i="35"/>
  <c r="Q49" i="35"/>
  <c r="B39" i="18"/>
  <c r="DP11" i="35"/>
  <c r="DT22" i="35"/>
  <c r="AP40" i="35"/>
  <c r="AH11" i="18"/>
  <c r="U29" i="35"/>
  <c r="DI7" i="35"/>
  <c r="AI33" i="35"/>
  <c r="S38" i="35"/>
  <c r="AE50" i="18"/>
  <c r="BP35" i="35"/>
  <c r="BZ24" i="35"/>
  <c r="CK8" i="35"/>
  <c r="BC42" i="35"/>
  <c r="AX43" i="35"/>
  <c r="J23" i="35"/>
  <c r="E51" i="35"/>
  <c r="BZ41" i="35"/>
  <c r="R50" i="18"/>
  <c r="CL15" i="35"/>
  <c r="CU29" i="35"/>
  <c r="AU33" i="35"/>
  <c r="CX11" i="35"/>
  <c r="DM4" i="35"/>
  <c r="CW12" i="35"/>
  <c r="DW8" i="35"/>
  <c r="DT10" i="35"/>
  <c r="DL25" i="35"/>
  <c r="R30" i="35"/>
  <c r="DD7" i="35"/>
  <c r="CN43" i="35"/>
  <c r="Q36" i="18"/>
  <c r="DV20" i="35"/>
  <c r="CK34" i="35"/>
  <c r="DD52" i="35"/>
  <c r="CT27" i="35"/>
  <c r="BM22" i="35"/>
  <c r="DA7" i="35"/>
  <c r="AE13" i="35"/>
  <c r="AV9" i="35"/>
  <c r="AE10" i="18"/>
  <c r="AP36" i="35"/>
  <c r="CB4" i="35"/>
  <c r="DS53" i="35"/>
  <c r="BC52" i="35"/>
  <c r="BB21" i="35"/>
  <c r="BY30" i="35"/>
  <c r="B14" i="18"/>
  <c r="DP47" i="35"/>
  <c r="CU36" i="35"/>
  <c r="AS9" i="35"/>
  <c r="CD9" i="35"/>
  <c r="CZ48" i="35"/>
  <c r="BW27" i="35"/>
  <c r="CX31" i="35"/>
  <c r="DB15" i="35"/>
  <c r="BQ9" i="35"/>
  <c r="E41" i="35"/>
  <c r="DM48" i="35"/>
  <c r="CC54" i="35"/>
  <c r="AH53" i="35"/>
  <c r="AC13" i="35"/>
  <c r="AF21" i="35"/>
  <c r="I31" i="35"/>
  <c r="AY5" i="35"/>
  <c r="AJ28" i="35"/>
  <c r="DB5" i="35"/>
  <c r="BC29" i="35"/>
  <c r="V46" i="35"/>
  <c r="F31" i="35"/>
  <c r="BE48" i="35"/>
  <c r="BQ4" i="35"/>
  <c r="CR40" i="35"/>
  <c r="DJ34" i="35"/>
  <c r="CP17" i="35"/>
  <c r="AP17" i="35"/>
  <c r="CV18" i="35"/>
  <c r="BK15" i="35"/>
  <c r="CS45" i="35"/>
  <c r="BG7" i="35"/>
  <c r="BQ20" i="35"/>
  <c r="CE36" i="35"/>
  <c r="DC37" i="35"/>
  <c r="DH20" i="35"/>
  <c r="AW51" i="35"/>
  <c r="AR45" i="35"/>
  <c r="BB41" i="35"/>
  <c r="AH16" i="35"/>
  <c r="AB20" i="35"/>
  <c r="O36" i="18"/>
  <c r="CI36" i="35"/>
  <c r="DM53" i="35"/>
  <c r="DG13" i="35"/>
  <c r="O29" i="35"/>
  <c r="BW38" i="35"/>
  <c r="DA22" i="35"/>
  <c r="BW5" i="35"/>
  <c r="CE52" i="35"/>
  <c r="DS44" i="35"/>
  <c r="AQ40" i="35"/>
  <c r="CV39" i="35"/>
  <c r="DV45" i="35"/>
  <c r="AM54" i="35"/>
  <c r="CJ5" i="35"/>
  <c r="BZ48" i="35"/>
  <c r="CH37" i="35"/>
  <c r="N5" i="35"/>
  <c r="CF4" i="35"/>
  <c r="AR27" i="35"/>
  <c r="BI12" i="35"/>
  <c r="CT40" i="35"/>
  <c r="B47" i="18"/>
  <c r="M34" i="35"/>
  <c r="BB7" i="35"/>
  <c r="U9" i="35"/>
  <c r="DJ24" i="35"/>
  <c r="J29" i="35"/>
  <c r="DG50" i="35"/>
  <c r="AW25" i="35"/>
  <c r="CM7" i="35"/>
  <c r="L18" i="35"/>
  <c r="BT49" i="35"/>
  <c r="AG36" i="18"/>
  <c r="DS50" i="35"/>
  <c r="DL40" i="35"/>
  <c r="DP50" i="35"/>
  <c r="AB41" i="35"/>
  <c r="DB43" i="35"/>
  <c r="CK36" i="35"/>
  <c r="BP43" i="35"/>
  <c r="BM27" i="35"/>
  <c r="AG18" i="35"/>
  <c r="DA21" i="35"/>
  <c r="B39" i="35"/>
  <c r="BQ28" i="35"/>
  <c r="BP31" i="35"/>
  <c r="BX15" i="35"/>
  <c r="AH29" i="35"/>
  <c r="AG29" i="18"/>
  <c r="BW16" i="35"/>
  <c r="AH43" i="18"/>
  <c r="DW34" i="35"/>
  <c r="B36" i="18"/>
  <c r="CY14" i="35"/>
  <c r="CC24" i="35"/>
  <c r="BC50" i="35"/>
  <c r="AV27" i="35"/>
  <c r="CP20" i="35"/>
  <c r="R17" i="18"/>
  <c r="DH40" i="35"/>
  <c r="T24" i="35"/>
  <c r="W32" i="35"/>
  <c r="CQ39" i="35"/>
  <c r="CM45" i="35"/>
  <c r="BP20" i="35"/>
  <c r="BQ30" i="35"/>
  <c r="BW47" i="35"/>
  <c r="BP17" i="35"/>
  <c r="CH7" i="35"/>
  <c r="T43" i="35"/>
  <c r="CS25" i="35"/>
  <c r="AE36" i="18"/>
  <c r="BX39" i="35"/>
  <c r="T27" i="35"/>
  <c r="CL24" i="35"/>
  <c r="CN50" i="35"/>
  <c r="CJ53" i="35"/>
  <c r="CQ26" i="35"/>
  <c r="CJ36" i="35"/>
  <c r="CY23" i="35"/>
  <c r="AU3" i="35"/>
  <c r="AX32" i="35"/>
  <c r="AH17" i="18"/>
  <c r="CH15" i="35"/>
  <c r="AM16" i="35"/>
  <c r="CL6" i="35"/>
  <c r="AK9" i="35"/>
  <c r="DD4" i="35"/>
  <c r="CS38" i="35"/>
  <c r="CK17" i="35"/>
  <c r="DG11" i="35"/>
  <c r="BK44" i="35"/>
  <c r="CM41" i="35"/>
  <c r="AH29" i="18"/>
  <c r="W44" i="35"/>
  <c r="DN48" i="35"/>
  <c r="N16" i="35"/>
  <c r="AY35" i="35"/>
  <c r="CD49" i="35"/>
  <c r="AT18" i="35"/>
  <c r="U12" i="35"/>
  <c r="W53" i="35"/>
  <c r="AC43" i="35"/>
  <c r="W8" i="35"/>
  <c r="AW39" i="35"/>
  <c r="CI7" i="35"/>
  <c r="AR4" i="35"/>
  <c r="Q42" i="35"/>
  <c r="CZ54" i="35"/>
  <c r="AO4" i="35"/>
  <c r="CF17" i="35"/>
  <c r="CG35" i="35"/>
  <c r="DV52" i="35"/>
  <c r="CS19" i="35"/>
  <c r="BB15" i="35"/>
  <c r="DD41" i="35"/>
  <c r="BG34" i="35"/>
  <c r="L6" i="35"/>
  <c r="B24" i="18"/>
  <c r="BA41" i="35"/>
  <c r="DC19" i="35"/>
  <c r="AC16" i="35"/>
  <c r="AI17" i="35"/>
  <c r="J45" i="35"/>
  <c r="DT14" i="35"/>
  <c r="AL47" i="35"/>
  <c r="CE15" i="35"/>
  <c r="CV37" i="35"/>
  <c r="AT7" i="35"/>
  <c r="CS48" i="35"/>
  <c r="AJ40" i="35"/>
  <c r="CB14" i="35"/>
  <c r="CN13" i="35"/>
  <c r="BU12" i="35"/>
  <c r="R48" i="18"/>
  <c r="AO20" i="35"/>
  <c r="CL28" i="35"/>
  <c r="AS47" i="35"/>
  <c r="CX20" i="35"/>
  <c r="DT30" i="35"/>
  <c r="AG33" i="35"/>
  <c r="B4" i="18"/>
  <c r="CX44" i="35"/>
  <c r="DN34" i="35"/>
  <c r="CK18" i="35"/>
  <c r="BB8" i="35"/>
  <c r="DG28" i="35"/>
  <c r="DT48" i="35"/>
  <c r="DA47" i="35"/>
  <c r="DV24" i="35"/>
  <c r="W30" i="35"/>
  <c r="CM4" i="35"/>
  <c r="Y29" i="35"/>
  <c r="T25" i="35"/>
  <c r="S46" i="35"/>
  <c r="DL7" i="35"/>
  <c r="U4" i="35"/>
  <c r="BZ47" i="35"/>
  <c r="DI38" i="35"/>
  <c r="CC21" i="35"/>
  <c r="DP30" i="35"/>
  <c r="AR13" i="35"/>
  <c r="DS20" i="35"/>
  <c r="E30" i="35"/>
  <c r="BW23" i="35"/>
  <c r="AP44" i="35"/>
  <c r="CK27" i="35"/>
  <c r="CM14" i="35"/>
  <c r="DP5" i="35"/>
  <c r="CS29" i="35"/>
  <c r="AC44" i="35"/>
  <c r="Y45" i="35"/>
  <c r="DM15" i="35"/>
  <c r="CW7" i="35"/>
  <c r="CC49" i="35"/>
  <c r="AO38" i="35"/>
  <c r="AX25" i="35"/>
  <c r="BD14" i="35"/>
  <c r="AR48" i="35"/>
  <c r="BE24" i="35"/>
  <c r="DW41" i="35"/>
  <c r="DA16" i="35"/>
  <c r="CB3" i="35"/>
  <c r="DW9" i="35"/>
  <c r="CQ11" i="35"/>
  <c r="M28" i="35"/>
  <c r="W9" i="35"/>
  <c r="AP8" i="35"/>
  <c r="AF5" i="35"/>
  <c r="DV53" i="35"/>
  <c r="F47" i="35"/>
  <c r="Q30" i="18"/>
  <c r="AE40" i="35"/>
  <c r="E16" i="35"/>
  <c r="CU53" i="35"/>
  <c r="B42" i="18"/>
  <c r="E14" i="35"/>
  <c r="CS35" i="35"/>
  <c r="DI45" i="35"/>
  <c r="CG3" i="35"/>
  <c r="DN35" i="35"/>
  <c r="AV24" i="35"/>
  <c r="CC6" i="35"/>
  <c r="CM47" i="35"/>
  <c r="CZ35" i="35"/>
  <c r="DN41" i="35"/>
  <c r="CC23" i="35"/>
  <c r="CX40" i="35"/>
  <c r="AE30" i="18"/>
  <c r="Q13" i="18"/>
  <c r="CI23" i="35"/>
  <c r="DT42" i="35"/>
  <c r="AH13" i="35"/>
  <c r="BL34" i="35"/>
  <c r="E15" i="35"/>
  <c r="J54" i="35"/>
  <c r="AE12" i="35"/>
  <c r="CE38" i="35"/>
  <c r="DH14" i="35"/>
  <c r="BT13" i="35"/>
  <c r="AA19" i="35"/>
  <c r="BL49" i="35"/>
  <c r="AO53" i="35"/>
  <c r="DR18" i="35"/>
  <c r="CF37" i="35"/>
  <c r="AM14" i="35"/>
  <c r="CB19" i="35"/>
  <c r="DH7" i="35"/>
  <c r="AU22" i="35"/>
  <c r="AN33" i="35"/>
  <c r="DJ40" i="35"/>
  <c r="CP44" i="35"/>
  <c r="DG53" i="35"/>
  <c r="AB35" i="35"/>
  <c r="DX12" i="35"/>
  <c r="BX3" i="35"/>
  <c r="AC7" i="35"/>
  <c r="CY15" i="35"/>
  <c r="T19" i="35"/>
  <c r="AG13" i="35"/>
  <c r="BT19" i="35"/>
  <c r="W54" i="35"/>
  <c r="AY15" i="35"/>
  <c r="BK27" i="35"/>
  <c r="CV31" i="35"/>
  <c r="O4" i="18"/>
  <c r="AT53" i="35"/>
  <c r="BW21" i="35"/>
  <c r="CP39" i="35"/>
  <c r="T48" i="35"/>
  <c r="AQ51" i="35"/>
  <c r="CV49" i="35"/>
  <c r="DG12" i="35"/>
  <c r="DD19" i="35"/>
  <c r="BW13" i="35"/>
  <c r="CR49" i="35"/>
  <c r="CS51" i="35"/>
  <c r="CE26" i="35"/>
  <c r="DM42" i="35"/>
  <c r="AG46" i="35"/>
  <c r="AE13" i="18"/>
  <c r="CN54" i="35"/>
  <c r="AC11" i="35"/>
  <c r="R6" i="18"/>
  <c r="AM22" i="35"/>
  <c r="B49" i="18"/>
  <c r="AM5" i="35"/>
  <c r="BY41" i="35"/>
  <c r="CD5" i="35"/>
  <c r="BG51" i="35"/>
  <c r="DE42" i="35"/>
  <c r="CJ4" i="35"/>
  <c r="DH27" i="35"/>
  <c r="DX26" i="35"/>
  <c r="Q46" i="18"/>
  <c r="I40" i="35"/>
  <c r="CM46" i="35"/>
  <c r="BT6" i="35"/>
  <c r="CQ47" i="35"/>
  <c r="DL27" i="35"/>
  <c r="DT16" i="35"/>
  <c r="AY31" i="35"/>
  <c r="J38" i="35"/>
  <c r="CT52" i="35"/>
  <c r="Q47" i="18"/>
  <c r="CB54" i="35"/>
  <c r="AV7" i="35"/>
  <c r="CE41" i="35"/>
  <c r="AG45" i="18"/>
  <c r="AQ53" i="35"/>
  <c r="BL10" i="35"/>
  <c r="CI54" i="35"/>
  <c r="DE26" i="35"/>
  <c r="AG30" i="18"/>
  <c r="CN53" i="35"/>
  <c r="AG7" i="35"/>
  <c r="DR39" i="35"/>
  <c r="BA36" i="35"/>
  <c r="AP51" i="35"/>
  <c r="CH13" i="35"/>
  <c r="F49" i="35"/>
  <c r="BK8" i="35"/>
  <c r="CZ51" i="35"/>
  <c r="AE42" i="35"/>
  <c r="AX15" i="35"/>
  <c r="Q29" i="18"/>
  <c r="AX40" i="35"/>
  <c r="CK39" i="35"/>
  <c r="DW53" i="35"/>
  <c r="CY38" i="35"/>
  <c r="CM32" i="35"/>
  <c r="DE24" i="35"/>
  <c r="BT24" i="35"/>
  <c r="O10" i="35"/>
  <c r="BP9" i="35"/>
  <c r="CD51" i="35"/>
  <c r="AV41" i="35"/>
  <c r="DT17" i="35"/>
  <c r="CV12" i="35"/>
  <c r="DR31" i="35"/>
  <c r="CD39" i="35"/>
  <c r="AN43" i="35"/>
  <c r="AL10" i="35"/>
  <c r="BX52" i="35"/>
  <c r="AQ8" i="35"/>
  <c r="CY4" i="35"/>
  <c r="AV53" i="35"/>
  <c r="CI40" i="35"/>
  <c r="BV3" i="35"/>
  <c r="BH23" i="35"/>
  <c r="BW14" i="35"/>
  <c r="B51" i="35"/>
  <c r="DP22" i="35"/>
  <c r="CB47" i="35"/>
  <c r="DB39" i="35"/>
  <c r="BK54" i="35"/>
  <c r="AR35" i="35"/>
  <c r="AR42" i="35"/>
  <c r="BP18" i="35"/>
  <c r="CD34" i="35"/>
  <c r="J52" i="35"/>
  <c r="N23" i="35"/>
  <c r="AH8" i="35"/>
  <c r="AH54" i="35"/>
  <c r="O40" i="18"/>
  <c r="R35" i="18"/>
  <c r="AQ41" i="35"/>
  <c r="BM6" i="35"/>
  <c r="Q9" i="35"/>
  <c r="AV37" i="35"/>
  <c r="DA8" i="35"/>
  <c r="CK5" i="35"/>
  <c r="CS40" i="35"/>
  <c r="DB23" i="35"/>
  <c r="AK18" i="35"/>
  <c r="BI54" i="35"/>
  <c r="AB5" i="35"/>
  <c r="DV54" i="35"/>
  <c r="BU17" i="35"/>
  <c r="CY53" i="35"/>
  <c r="BN3" i="35"/>
  <c r="CK53" i="35"/>
  <c r="T31" i="35"/>
  <c r="DT26" i="35"/>
  <c r="AH6" i="18"/>
  <c r="DM34" i="35"/>
  <c r="AW3" i="35"/>
  <c r="AA38" i="35"/>
  <c r="BG54" i="35"/>
  <c r="Q24" i="18"/>
  <c r="CT34" i="35"/>
  <c r="DX38" i="35"/>
  <c r="CC9" i="35"/>
  <c r="BI42" i="35"/>
  <c r="DA11" i="35"/>
  <c r="I4" i="35"/>
  <c r="DX18" i="35"/>
  <c r="BK37" i="35"/>
  <c r="BK31" i="35"/>
  <c r="Y36" i="35"/>
  <c r="O3" i="18"/>
  <c r="BP50" i="35"/>
  <c r="BC53" i="35"/>
  <c r="W22" i="35"/>
  <c r="AY39" i="35"/>
  <c r="I23" i="35"/>
  <c r="DJ46" i="35"/>
  <c r="DH34" i="35"/>
  <c r="BQ27" i="35"/>
  <c r="BT10" i="35"/>
  <c r="DD34" i="35"/>
  <c r="U21" i="35"/>
  <c r="AJ14" i="35"/>
  <c r="Y44" i="35"/>
  <c r="CL22" i="35"/>
  <c r="DH50" i="35"/>
  <c r="CG30" i="35"/>
  <c r="CZ30" i="35"/>
  <c r="DN15" i="35"/>
  <c r="DG20" i="35"/>
  <c r="DJ45" i="35"/>
  <c r="DT43" i="35"/>
  <c r="AH51" i="35"/>
  <c r="Q26" i="35"/>
  <c r="CE54" i="35"/>
  <c r="J32" i="35"/>
  <c r="AX18" i="35"/>
  <c r="DX37" i="35"/>
  <c r="DL29" i="35"/>
  <c r="CR8" i="35"/>
  <c r="CR37" i="35"/>
  <c r="BQ19" i="35"/>
  <c r="DT29" i="35"/>
  <c r="CB20" i="35"/>
  <c r="CD6" i="35"/>
  <c r="BM15" i="35"/>
  <c r="BE40" i="35"/>
  <c r="AN30" i="35"/>
  <c r="AW26" i="35"/>
  <c r="CQ42" i="35"/>
  <c r="AO15" i="35"/>
  <c r="AY9" i="35"/>
  <c r="S19" i="35"/>
  <c r="AS44" i="35"/>
  <c r="AH9" i="35"/>
  <c r="AL51" i="35"/>
  <c r="CK24" i="35"/>
  <c r="DV49" i="35"/>
  <c r="DX23" i="35"/>
  <c r="AW36" i="35"/>
  <c r="CB46" i="35"/>
  <c r="BC24" i="35"/>
  <c r="CQ51" i="35"/>
  <c r="S6" i="35"/>
  <c r="AV12" i="35"/>
  <c r="O41" i="18"/>
  <c r="AH37" i="35"/>
  <c r="CZ52" i="35"/>
  <c r="DN19" i="35"/>
  <c r="AE17" i="35"/>
  <c r="CE45" i="35"/>
  <c r="CS37" i="35"/>
  <c r="S54" i="35"/>
  <c r="AT41" i="35"/>
  <c r="B31" i="18"/>
  <c r="AE41" i="35"/>
  <c r="L16" i="35"/>
  <c r="U46" i="35"/>
  <c r="DI42" i="35"/>
  <c r="CJ20" i="35"/>
  <c r="DT21" i="35"/>
  <c r="V54" i="35"/>
  <c r="T37" i="35"/>
  <c r="BQ42" i="35"/>
  <c r="DO31" i="35"/>
  <c r="AL52" i="35"/>
  <c r="F10" i="35"/>
  <c r="DB24" i="35"/>
  <c r="BK47" i="35"/>
  <c r="AE12" i="18"/>
  <c r="AE33" i="35"/>
  <c r="AU32" i="35"/>
  <c r="L22" i="35"/>
  <c r="BY23" i="35"/>
  <c r="DJ50" i="35"/>
  <c r="CR11" i="35"/>
  <c r="AO11" i="35"/>
  <c r="DW27" i="35"/>
  <c r="CN17" i="35"/>
  <c r="CR27" i="35"/>
  <c r="CZ18" i="35"/>
  <c r="AJ6" i="35"/>
  <c r="AF30" i="35"/>
  <c r="CM11" i="35"/>
  <c r="AE33" i="18"/>
  <c r="AG48" i="18"/>
  <c r="DM16" i="35"/>
  <c r="DX10" i="35"/>
  <c r="BH9" i="35"/>
  <c r="O14" i="35"/>
  <c r="BX14" i="35"/>
  <c r="AL40" i="35"/>
  <c r="BP38" i="35"/>
  <c r="B30" i="18"/>
  <c r="BI5" i="35"/>
  <c r="BM37" i="35"/>
  <c r="AC5" i="35"/>
  <c r="AN9" i="35"/>
  <c r="CZ34" i="35"/>
  <c r="AW30" i="35"/>
  <c r="F16" i="35"/>
  <c r="BI18" i="35"/>
  <c r="CL44" i="35"/>
  <c r="DC27" i="35"/>
  <c r="CN24" i="35"/>
  <c r="CZ37" i="35"/>
  <c r="BB33" i="35"/>
  <c r="BX47" i="35"/>
  <c r="CV20" i="35"/>
  <c r="B3" i="35"/>
  <c r="BK7" i="35"/>
  <c r="CW10" i="35"/>
  <c r="R49" i="35"/>
  <c r="DM45" i="35"/>
  <c r="BA39" i="35"/>
  <c r="CH26" i="35"/>
  <c r="AH21" i="18"/>
  <c r="BM38" i="35"/>
  <c r="BM29" i="35"/>
  <c r="AG21" i="35"/>
  <c r="AM10" i="35"/>
  <c r="CQ46" i="35"/>
  <c r="BH15" i="35"/>
  <c r="Q27" i="18"/>
  <c r="R9" i="35"/>
  <c r="AU54" i="35"/>
  <c r="BT51" i="35"/>
  <c r="S35" i="35"/>
  <c r="CC29" i="35"/>
  <c r="DV37" i="35"/>
  <c r="BT20" i="35"/>
  <c r="T4" i="35"/>
  <c r="U35" i="35"/>
  <c r="DA14" i="35"/>
  <c r="CG8" i="35"/>
  <c r="BP16" i="35"/>
  <c r="CG21" i="35"/>
  <c r="CB31" i="35"/>
  <c r="F19" i="35"/>
  <c r="CI4" i="35"/>
  <c r="AV47" i="35"/>
  <c r="CX32" i="35"/>
  <c r="DL16" i="35"/>
  <c r="BT46" i="35"/>
  <c r="AE20" i="18"/>
  <c r="V41" i="35"/>
  <c r="DT46" i="35"/>
  <c r="CU21" i="35"/>
  <c r="M32" i="35"/>
  <c r="DM38" i="35"/>
  <c r="R51" i="18"/>
  <c r="DO41" i="35"/>
  <c r="CH42" i="35"/>
  <c r="DW26" i="35"/>
  <c r="T5" i="35"/>
  <c r="AY11" i="35"/>
  <c r="CW19" i="35"/>
  <c r="BB23" i="35"/>
  <c r="CS10" i="35"/>
  <c r="DG21" i="35"/>
  <c r="CI42" i="35"/>
  <c r="CP30" i="35"/>
  <c r="S5" i="35"/>
  <c r="DV39" i="35"/>
  <c r="BC3" i="35"/>
  <c r="M29" i="35"/>
  <c r="AA31" i="35"/>
  <c r="CJ50" i="35"/>
  <c r="AG40" i="18"/>
  <c r="BZ31" i="35"/>
  <c r="AS13" i="35"/>
  <c r="AY7" i="35"/>
  <c r="BP46" i="35"/>
  <c r="AN26" i="35"/>
  <c r="O52" i="18"/>
  <c r="DG41" i="35"/>
  <c r="BH4" i="35"/>
  <c r="CN30" i="35"/>
  <c r="DS3" i="35"/>
  <c r="T46" i="35"/>
  <c r="AE25" i="18"/>
  <c r="BW35" i="35"/>
  <c r="AB18" i="35"/>
  <c r="DV16" i="35"/>
  <c r="B27" i="35"/>
  <c r="DR47" i="35"/>
  <c r="L21" i="35"/>
  <c r="B21" i="35"/>
  <c r="CQ15" i="35"/>
  <c r="O8" i="18"/>
  <c r="CL39" i="35"/>
  <c r="V43" i="35"/>
  <c r="CM23" i="35"/>
  <c r="R7" i="18"/>
  <c r="AM39" i="35"/>
  <c r="T28" i="35"/>
  <c r="CS43" i="35"/>
  <c r="BZ14" i="35"/>
  <c r="DE22" i="35"/>
  <c r="M4" i="35"/>
  <c r="J19" i="35"/>
  <c r="CK49" i="35"/>
  <c r="AP3" i="35"/>
  <c r="AH5" i="18"/>
  <c r="CD54" i="35"/>
  <c r="V11" i="35"/>
  <c r="E43" i="35"/>
  <c r="BI35" i="35"/>
  <c r="DS54" i="35"/>
  <c r="CW47" i="35"/>
  <c r="CH3" i="35"/>
  <c r="BX38" i="35"/>
  <c r="AG17" i="18"/>
  <c r="CV5" i="35"/>
  <c r="CB42" i="35"/>
  <c r="AQ29" i="35"/>
  <c r="J17" i="35"/>
  <c r="W41" i="35"/>
  <c r="BG3" i="35"/>
  <c r="CY16" i="35"/>
  <c r="BC23" i="35"/>
  <c r="AG26" i="18"/>
  <c r="AE32" i="35"/>
  <c r="CH38" i="35"/>
  <c r="CY31" i="35"/>
  <c r="AT23" i="35"/>
  <c r="CX51" i="35"/>
  <c r="CU9" i="35"/>
  <c r="DN45" i="35"/>
  <c r="BL6" i="35"/>
  <c r="DR37" i="35"/>
  <c r="CS36" i="35"/>
  <c r="AC51" i="35"/>
  <c r="BM11" i="35"/>
  <c r="AG44" i="18"/>
  <c r="DD24" i="35"/>
  <c r="U34" i="35"/>
  <c r="DP17" i="35"/>
  <c r="T45" i="35"/>
  <c r="CN3" i="35"/>
  <c r="DD8" i="35"/>
  <c r="AH42" i="18"/>
  <c r="CF11" i="35"/>
  <c r="DE13" i="35"/>
  <c r="BQ48" i="35"/>
  <c r="L34" i="35"/>
  <c r="AH10" i="35"/>
  <c r="CZ20" i="35"/>
  <c r="CM40" i="35"/>
  <c r="DB30" i="35"/>
  <c r="DN29" i="35"/>
  <c r="CZ28" i="35"/>
  <c r="BP34" i="35"/>
  <c r="AV26" i="35"/>
  <c r="CW41" i="35"/>
  <c r="BG38" i="35"/>
  <c r="CE37" i="35"/>
  <c r="CX16" i="35"/>
  <c r="CC52" i="35"/>
  <c r="BM19" i="35"/>
  <c r="AA8" i="35"/>
  <c r="N8" i="35"/>
  <c r="AL46" i="35"/>
  <c r="BP28" i="35"/>
  <c r="BL18" i="35"/>
  <c r="M11" i="35"/>
  <c r="BP26" i="35"/>
  <c r="CK6" i="35"/>
  <c r="AG31" i="18"/>
  <c r="AG3" i="18"/>
  <c r="R47" i="35"/>
  <c r="BI7" i="35"/>
  <c r="CN37" i="35"/>
  <c r="AH4" i="18"/>
  <c r="BP7" i="35"/>
  <c r="R53" i="18"/>
  <c r="BD13" i="35"/>
  <c r="DV27" i="35"/>
  <c r="BK33" i="35"/>
  <c r="BM31" i="35"/>
  <c r="BP37" i="35"/>
  <c r="DR9" i="35"/>
  <c r="AW50" i="35"/>
  <c r="Q43" i="35"/>
  <c r="CV48" i="35"/>
  <c r="DR24" i="35"/>
  <c r="BB22" i="35"/>
  <c r="AE38" i="35"/>
  <c r="F28" i="35"/>
  <c r="AJ7" i="35"/>
  <c r="DS39" i="35"/>
  <c r="AA32" i="35"/>
  <c r="BH32" i="35"/>
  <c r="BO3" i="35"/>
  <c r="CF41" i="35"/>
  <c r="CE27" i="35"/>
  <c r="CJ34" i="35"/>
  <c r="R34" i="18"/>
  <c r="BX16" i="35"/>
  <c r="AT10" i="35"/>
  <c r="AA16" i="35"/>
  <c r="M35" i="35"/>
  <c r="DG15" i="35"/>
  <c r="CU24" i="35"/>
  <c r="CC10" i="35"/>
  <c r="CV54" i="35"/>
  <c r="DG46" i="35"/>
  <c r="AU19" i="35"/>
  <c r="CR13" i="35"/>
  <c r="DH18" i="35"/>
  <c r="AW31" i="35"/>
  <c r="CL17" i="35"/>
  <c r="BE34" i="35"/>
  <c r="CL23" i="35"/>
  <c r="AE54" i="35"/>
  <c r="CN16" i="35"/>
  <c r="DL51" i="35"/>
  <c r="N3" i="35"/>
  <c r="Q15" i="35"/>
  <c r="BP8" i="35"/>
  <c r="DX25" i="35"/>
  <c r="CR15" i="35"/>
  <c r="CV22" i="35"/>
  <c r="CN9" i="35"/>
  <c r="BI10" i="35"/>
  <c r="DN16" i="35"/>
  <c r="BP51" i="35"/>
  <c r="BZ33" i="35"/>
  <c r="BC20" i="35"/>
  <c r="CR29" i="35"/>
  <c r="DX51" i="35"/>
  <c r="AF40" i="35"/>
  <c r="AE49" i="18"/>
  <c r="DO40" i="35"/>
  <c r="AN41" i="35"/>
  <c r="DX40" i="35"/>
  <c r="R51" i="35"/>
  <c r="J26" i="35"/>
  <c r="AK12" i="35"/>
  <c r="AH40" i="18"/>
  <c r="BG13" i="35"/>
  <c r="AE30" i="35"/>
  <c r="F34" i="35"/>
  <c r="BE5" i="35"/>
  <c r="AV28" i="35"/>
  <c r="DI35" i="35"/>
  <c r="DN49" i="35"/>
  <c r="AQ43" i="35"/>
  <c r="CD36" i="35"/>
  <c r="AW6" i="35"/>
  <c r="Y48" i="35"/>
  <c r="AO24" i="35"/>
  <c r="DM37" i="35"/>
  <c r="B13" i="18"/>
  <c r="BZ23" i="35"/>
  <c r="CG22" i="35"/>
  <c r="AQ18" i="35"/>
  <c r="AM3" i="35"/>
  <c r="BB25" i="35"/>
  <c r="O7" i="18"/>
  <c r="DS31" i="35"/>
  <c r="R50" i="35"/>
  <c r="AG49" i="35"/>
  <c r="BP10" i="35"/>
  <c r="AG25" i="18"/>
  <c r="M33" i="35"/>
  <c r="DN11" i="35"/>
  <c r="AK44" i="35"/>
  <c r="V29" i="35"/>
  <c r="AV17" i="35"/>
  <c r="DI17" i="35"/>
  <c r="N35" i="35"/>
  <c r="CY40" i="35"/>
  <c r="I33" i="35"/>
  <c r="Q45" i="18"/>
  <c r="L42" i="35"/>
  <c r="BH50" i="35"/>
  <c r="DD9" i="35"/>
  <c r="AQ48" i="35"/>
  <c r="DP15" i="35"/>
  <c r="CD45" i="35"/>
  <c r="CJ41" i="35"/>
  <c r="DL9" i="35"/>
  <c r="BK16" i="35"/>
  <c r="AG15" i="18"/>
  <c r="DM24" i="35"/>
  <c r="AS24" i="35"/>
  <c r="DR46" i="35"/>
  <c r="CT24" i="35"/>
  <c r="BL12" i="35"/>
  <c r="AS53" i="35"/>
  <c r="AE47" i="18"/>
  <c r="BA31" i="35"/>
  <c r="S13" i="35"/>
  <c r="CW42" i="35"/>
  <c r="AB23" i="35"/>
  <c r="DN27" i="35"/>
  <c r="B52" i="35"/>
  <c r="CB51" i="35"/>
  <c r="CH6" i="35"/>
  <c r="N18" i="35"/>
  <c r="AV36" i="35"/>
  <c r="B40" i="35"/>
  <c r="DO52" i="35"/>
  <c r="DM22" i="35"/>
  <c r="BX18" i="35"/>
  <c r="N21" i="35"/>
  <c r="BH36" i="35"/>
  <c r="L29" i="35"/>
  <c r="DC29" i="35"/>
  <c r="DL34" i="35"/>
  <c r="DM29" i="35"/>
  <c r="Q48" i="18"/>
  <c r="BX37" i="35"/>
  <c r="BM50" i="35"/>
  <c r="CC32" i="35"/>
  <c r="CZ42" i="35"/>
  <c r="CG50" i="35"/>
  <c r="BQ21" i="35"/>
  <c r="BB47" i="35"/>
  <c r="AO33" i="35"/>
  <c r="AA4" i="35"/>
  <c r="E38" i="35"/>
  <c r="AV40" i="35"/>
  <c r="AH53" i="18"/>
  <c r="DI31" i="35"/>
  <c r="E11" i="35"/>
  <c r="CH24" i="35"/>
  <c r="R5" i="18"/>
  <c r="BI53" i="35"/>
  <c r="O25" i="18"/>
  <c r="BZ42" i="35"/>
  <c r="BM52" i="35"/>
  <c r="AG10" i="35"/>
  <c r="BY9" i="35"/>
  <c r="AC9" i="35"/>
  <c r="CF53" i="35"/>
  <c r="AB19" i="35"/>
  <c r="AH45" i="35"/>
  <c r="Y17" i="35"/>
  <c r="DC12" i="35"/>
  <c r="CT39" i="35"/>
  <c r="BG33" i="35"/>
  <c r="Y34" i="35"/>
  <c r="AT31" i="35"/>
  <c r="AG36" i="35"/>
  <c r="BT38" i="35"/>
  <c r="CN15" i="35"/>
  <c r="BP11" i="35"/>
  <c r="CM10" i="35"/>
  <c r="AQ52" i="35"/>
  <c r="DN51" i="35"/>
  <c r="DN4" i="35"/>
  <c r="BL28" i="35"/>
  <c r="CQ20" i="35"/>
  <c r="CQ30" i="35"/>
  <c r="CZ13" i="35"/>
  <c r="DH33" i="35"/>
  <c r="BT41" i="35"/>
  <c r="CZ12" i="35"/>
  <c r="B5" i="35"/>
  <c r="DJ17" i="35"/>
  <c r="AV44" i="35"/>
  <c r="CD12" i="35"/>
  <c r="O20" i="18"/>
  <c r="O8" i="35"/>
  <c r="CD8" i="35"/>
  <c r="CJ9" i="35"/>
  <c r="BT34" i="35"/>
  <c r="CL32" i="35"/>
  <c r="CH27" i="35"/>
  <c r="S8" i="35"/>
  <c r="DR33" i="35"/>
  <c r="BQ45" i="35"/>
  <c r="CJ16" i="35"/>
  <c r="CZ21" i="35"/>
  <c r="BE33" i="35"/>
  <c r="Y54" i="35"/>
  <c r="DD32" i="35"/>
  <c r="BA10" i="35"/>
  <c r="CE43" i="35"/>
  <c r="CR48" i="35"/>
  <c r="DA23" i="35"/>
  <c r="AN37" i="35"/>
  <c r="W37" i="35"/>
  <c r="R42" i="35"/>
  <c r="BL20" i="35"/>
  <c r="BI29" i="35"/>
  <c r="CW15" i="35"/>
  <c r="BG50" i="35"/>
  <c r="CZ4" i="35"/>
  <c r="DN10" i="35"/>
  <c r="BM26" i="35"/>
  <c r="CD27" i="35"/>
  <c r="AW4" i="35"/>
  <c r="BT33" i="35"/>
  <c r="DG25" i="35"/>
  <c r="BP27" i="35"/>
  <c r="BU38" i="35"/>
  <c r="DA26" i="35"/>
  <c r="AF16" i="35"/>
  <c r="DN20" i="35"/>
  <c r="CE25" i="35"/>
  <c r="CT53" i="35"/>
  <c r="F38" i="35"/>
  <c r="CQ41" i="35"/>
  <c r="AT50" i="35"/>
  <c r="N52" i="35"/>
  <c r="BG49" i="35"/>
  <c r="S36" i="35"/>
  <c r="BU3" i="35"/>
  <c r="E10" i="35"/>
  <c r="DE20" i="35"/>
  <c r="DP7" i="35"/>
  <c r="CM37" i="35"/>
  <c r="CF47" i="35"/>
  <c r="DP28" i="35"/>
  <c r="CK20" i="35"/>
  <c r="N37" i="35"/>
  <c r="DV6" i="35"/>
  <c r="CR20" i="35"/>
  <c r="CB21" i="35"/>
  <c r="CV52" i="35"/>
  <c r="L45" i="35"/>
  <c r="DH12" i="35"/>
  <c r="BD34" i="35"/>
  <c r="CZ47" i="35"/>
  <c r="AO13" i="35"/>
  <c r="AF39" i="35"/>
  <c r="DV32" i="35"/>
  <c r="DX20" i="35"/>
  <c r="CD53" i="35"/>
  <c r="BA16" i="35"/>
  <c r="CF7" i="35"/>
  <c r="CU4" i="35"/>
  <c r="AP9" i="35"/>
  <c r="AY47" i="35"/>
  <c r="CH16" i="35"/>
  <c r="CE29" i="35"/>
  <c r="J47" i="35"/>
  <c r="AU4" i="35"/>
  <c r="BW15" i="35"/>
  <c r="BM16" i="35"/>
  <c r="O28" i="18"/>
  <c r="BZ8" i="35"/>
  <c r="AN8" i="35"/>
  <c r="AW49" i="35"/>
  <c r="CU37" i="35"/>
  <c r="CT42" i="35"/>
  <c r="DN38" i="35"/>
  <c r="Q12" i="18"/>
  <c r="CU51" i="35"/>
  <c r="DT4" i="35"/>
  <c r="S45" i="35"/>
  <c r="CG4" i="35"/>
  <c r="CD32" i="35"/>
  <c r="N51" i="35"/>
  <c r="AM44" i="35"/>
  <c r="DB19" i="35"/>
  <c r="DC5" i="35"/>
  <c r="CH9" i="35"/>
  <c r="CD35" i="35"/>
  <c r="Q23" i="18"/>
  <c r="DT37" i="35"/>
  <c r="AR31" i="35"/>
  <c r="CW4" i="35"/>
  <c r="BI38" i="35"/>
  <c r="CI6" i="35"/>
  <c r="O7" i="35"/>
  <c r="BZ3" i="35"/>
  <c r="CW51" i="35"/>
  <c r="V30" i="35"/>
  <c r="S18" i="35"/>
  <c r="BX51" i="35"/>
  <c r="CJ52" i="35"/>
  <c r="DJ15" i="35"/>
  <c r="AG38" i="35"/>
  <c r="BC7" i="35"/>
  <c r="AK11" i="35"/>
  <c r="BK5" i="35"/>
  <c r="J25" i="35"/>
  <c r="Q52" i="18"/>
  <c r="DA28" i="35"/>
  <c r="I29" i="35"/>
  <c r="CW45" i="35"/>
  <c r="B26" i="18"/>
  <c r="DI4" i="35"/>
  <c r="AQ34" i="35"/>
  <c r="S7" i="35"/>
  <c r="CY28" i="35"/>
  <c r="AL39" i="35"/>
  <c r="U10" i="35"/>
  <c r="AE39" i="35"/>
  <c r="AL6" i="35"/>
  <c r="AH15" i="18"/>
  <c r="DX41" i="35"/>
  <c r="AU17" i="35"/>
  <c r="BH8" i="35"/>
  <c r="DJ4" i="35"/>
  <c r="AW40" i="35"/>
  <c r="CF49" i="35"/>
  <c r="BI51" i="35"/>
  <c r="CK35" i="35"/>
  <c r="CC26" i="35"/>
  <c r="DJ22" i="35"/>
  <c r="DJ3" i="35"/>
  <c r="CQ29" i="35"/>
  <c r="AB13" i="35"/>
  <c r="CU39" i="35"/>
  <c r="CF35" i="35"/>
  <c r="BQ43" i="35"/>
  <c r="BW25" i="35"/>
  <c r="DP19" i="35"/>
  <c r="BQ11" i="35"/>
  <c r="DO33" i="35"/>
  <c r="DD47" i="35"/>
  <c r="AR49" i="35"/>
  <c r="AE8" i="18"/>
  <c r="Y14" i="35"/>
  <c r="DA45" i="35"/>
  <c r="BZ50" i="35"/>
  <c r="AF35" i="35"/>
  <c r="CQ28" i="35"/>
  <c r="AC42" i="35"/>
  <c r="F52" i="35"/>
  <c r="CY13" i="35"/>
  <c r="DG24" i="35"/>
  <c r="BM53" i="35"/>
  <c r="Q13" i="35"/>
  <c r="I52" i="35"/>
  <c r="DB54" i="35"/>
  <c r="CW13" i="35"/>
  <c r="CH43" i="35"/>
  <c r="BY27" i="35"/>
  <c r="T16" i="35"/>
  <c r="DX42" i="35"/>
  <c r="CN49" i="35"/>
  <c r="DI21" i="35"/>
  <c r="AI16" i="35"/>
  <c r="CE17" i="35"/>
  <c r="CC51" i="35"/>
  <c r="BW3" i="35"/>
  <c r="CN21" i="35"/>
  <c r="AO43" i="35"/>
  <c r="DJ29" i="35"/>
  <c r="B52" i="18"/>
  <c r="DE17" i="35"/>
  <c r="DR40" i="35"/>
  <c r="AE53" i="35"/>
  <c r="Q32" i="18"/>
  <c r="BX32" i="35"/>
  <c r="AX41" i="35"/>
  <c r="DO50" i="35"/>
  <c r="DR11" i="35"/>
  <c r="CV29" i="35"/>
  <c r="AH25" i="18"/>
  <c r="CJ39" i="35"/>
  <c r="S17" i="35"/>
  <c r="AI43" i="35"/>
  <c r="CF25" i="35"/>
  <c r="DN44" i="35"/>
  <c r="DR26" i="35"/>
  <c r="AE21" i="18"/>
  <c r="AG9" i="18"/>
  <c r="AB36" i="35"/>
  <c r="AP26" i="35"/>
  <c r="DR15" i="35"/>
  <c r="B19" i="18"/>
  <c r="DE16" i="35"/>
  <c r="BD27" i="35"/>
  <c r="AG8" i="35"/>
  <c r="CW16" i="35"/>
  <c r="DC34" i="35"/>
  <c r="R4" i="18"/>
  <c r="AG7" i="18"/>
  <c r="BM4" i="35"/>
  <c r="AY32" i="35"/>
  <c r="AV21" i="35"/>
  <c r="E19" i="35"/>
  <c r="DD53" i="35"/>
  <c r="DJ8" i="35"/>
  <c r="CX10" i="35"/>
  <c r="AW24" i="35"/>
  <c r="DM3" i="35"/>
  <c r="E8" i="35"/>
  <c r="CB40" i="35"/>
  <c r="BD28" i="35"/>
  <c r="CD31" i="35"/>
  <c r="O14" i="18"/>
  <c r="DW54" i="35"/>
  <c r="AG20" i="18"/>
  <c r="AI53" i="35"/>
  <c r="BP6" i="35"/>
  <c r="CZ46" i="35"/>
  <c r="BQ51" i="35"/>
  <c r="AG19" i="18"/>
  <c r="DA12" i="35"/>
  <c r="O26" i="18"/>
  <c r="DI37" i="35"/>
  <c r="BP49" i="35"/>
  <c r="Q16" i="35"/>
  <c r="CH49" i="35"/>
  <c r="BC8" i="35"/>
  <c r="DP21" i="35"/>
  <c r="DB52" i="35"/>
  <c r="DR10" i="35"/>
  <c r="DG29" i="35"/>
  <c r="AH32" i="35"/>
  <c r="DW49" i="35"/>
  <c r="BG26" i="35"/>
  <c r="DO42" i="35"/>
  <c r="CH48" i="35"/>
  <c r="CL35" i="35"/>
  <c r="BU7" i="35"/>
  <c r="CG18" i="35"/>
  <c r="DN18" i="35"/>
  <c r="AN32" i="35"/>
  <c r="R13" i="35"/>
  <c r="V19" i="35"/>
  <c r="AU21" i="35"/>
  <c r="J53" i="35"/>
  <c r="CE22" i="35"/>
  <c r="AS5" i="35"/>
  <c r="AO28" i="35"/>
  <c r="DW19" i="35"/>
  <c r="DX28" i="35"/>
  <c r="CU15" i="35"/>
  <c r="BT44" i="35"/>
  <c r="L8" i="35"/>
  <c r="BA7" i="35"/>
  <c r="DP10" i="35"/>
  <c r="CF3" i="35"/>
  <c r="CC53" i="35"/>
  <c r="CM30" i="35"/>
  <c r="AA40" i="35"/>
  <c r="O33" i="18"/>
  <c r="CT30" i="35"/>
  <c r="DC52" i="35"/>
  <c r="AT42" i="35"/>
  <c r="AN29" i="35"/>
  <c r="F29" i="35"/>
  <c r="BE31" i="35"/>
  <c r="BT54" i="35"/>
  <c r="DW22" i="35"/>
  <c r="AL27" i="35"/>
  <c r="AP38" i="35"/>
  <c r="AS34" i="35"/>
  <c r="BM44" i="35"/>
  <c r="E31" i="35"/>
  <c r="E23" i="35"/>
  <c r="CU52" i="35"/>
  <c r="CD13" i="35"/>
  <c r="W40" i="35"/>
  <c r="BT15" i="35"/>
  <c r="CH30" i="35"/>
  <c r="BK50" i="35"/>
  <c r="CI24" i="35"/>
  <c r="O18" i="18"/>
  <c r="AB4" i="35"/>
  <c r="Y25" i="35"/>
  <c r="S39" i="35"/>
  <c r="DB33" i="35"/>
  <c r="DR20" i="35"/>
  <c r="B15" i="35"/>
  <c r="BX22" i="35"/>
  <c r="AA48" i="35"/>
  <c r="N42" i="35"/>
  <c r="AJ41" i="35"/>
  <c r="AH23" i="18"/>
  <c r="V47" i="35"/>
  <c r="CY29" i="35"/>
  <c r="CU25" i="35"/>
  <c r="AK32" i="35"/>
  <c r="DS14" i="35"/>
  <c r="AQ39" i="35"/>
  <c r="CV47" i="35"/>
  <c r="BZ16" i="35"/>
  <c r="DO17" i="35"/>
  <c r="BZ35" i="35"/>
  <c r="BQ52" i="35"/>
  <c r="DM43" i="35"/>
  <c r="CL48" i="35"/>
  <c r="CL20" i="35"/>
  <c r="E25" i="35"/>
  <c r="DJ14" i="35"/>
  <c r="DS5" i="35"/>
  <c r="CW48" i="35"/>
  <c r="BY53" i="35"/>
  <c r="DW46" i="35"/>
  <c r="N12" i="35"/>
  <c r="AM18" i="35"/>
  <c r="DV11" i="35"/>
  <c r="CE9" i="35"/>
  <c r="J33" i="35"/>
  <c r="DB22" i="35"/>
  <c r="DD31" i="35"/>
  <c r="CJ6" i="35"/>
  <c r="CX50" i="35"/>
  <c r="BU28" i="35"/>
  <c r="BT30" i="35"/>
  <c r="DV28" i="35"/>
  <c r="AS19" i="35"/>
  <c r="DT45" i="35"/>
  <c r="BC40" i="35"/>
  <c r="CA3" i="35"/>
  <c r="AG53" i="35"/>
  <c r="DA44" i="35"/>
  <c r="CP32" i="35"/>
  <c r="DR35" i="35"/>
  <c r="AH26" i="35"/>
  <c r="CB48" i="35"/>
  <c r="DT50" i="35"/>
  <c r="CP48" i="35"/>
  <c r="Y13" i="35"/>
  <c r="DM47" i="35"/>
  <c r="CY50" i="35"/>
  <c r="CY51" i="35"/>
  <c r="BW6" i="35"/>
  <c r="CK48" i="35"/>
  <c r="AM40" i="35"/>
  <c r="DV29" i="35"/>
  <c r="BT5" i="35"/>
  <c r="CD24" i="35"/>
  <c r="CV33" i="35"/>
  <c r="DR44" i="35"/>
  <c r="DP38" i="35"/>
  <c r="BT12" i="35"/>
  <c r="CX14" i="35"/>
  <c r="Q51" i="35"/>
  <c r="CX48" i="35"/>
  <c r="Y3" i="35"/>
  <c r="AE45" i="18"/>
  <c r="N38" i="35"/>
  <c r="B48" i="35"/>
  <c r="CH52" i="35"/>
  <c r="AY20" i="35"/>
  <c r="BK40" i="35"/>
  <c r="BA8" i="35"/>
  <c r="Q5" i="35"/>
  <c r="DM36" i="35"/>
  <c r="AP22" i="35"/>
  <c r="CI19" i="35"/>
  <c r="AH25" i="35"/>
  <c r="BZ51" i="35"/>
  <c r="DH38" i="35"/>
  <c r="B17" i="18"/>
  <c r="AT36" i="35"/>
  <c r="AS6" i="35"/>
  <c r="BW36" i="35"/>
  <c r="U38" i="35"/>
  <c r="AL32" i="35"/>
  <c r="AW17" i="35"/>
  <c r="Y42" i="35"/>
  <c r="Q14" i="35"/>
  <c r="BM47" i="35"/>
  <c r="V17" i="35"/>
  <c r="CI51" i="35"/>
  <c r="DB18" i="35"/>
  <c r="AF45" i="35"/>
  <c r="CS22" i="35"/>
  <c r="CT48" i="35"/>
  <c r="DB21" i="35"/>
  <c r="DI40" i="35"/>
  <c r="BL19" i="35"/>
  <c r="CS16" i="35"/>
  <c r="Y26" i="35"/>
  <c r="DG14" i="35"/>
  <c r="CW46" i="35"/>
  <c r="AE20" i="35"/>
  <c r="BZ11" i="35"/>
  <c r="AP11" i="35"/>
  <c r="DX45" i="35"/>
  <c r="BW48" i="35"/>
  <c r="AY53" i="35"/>
  <c r="DC35" i="35"/>
  <c r="BC30" i="35"/>
  <c r="CM25" i="35"/>
  <c r="AO44" i="35"/>
  <c r="CK10" i="35"/>
  <c r="CQ24" i="35"/>
  <c r="Y9" i="35"/>
  <c r="DC4" i="35"/>
  <c r="DI44" i="35"/>
  <c r="BU41" i="35"/>
  <c r="DB27" i="35"/>
  <c r="CG34" i="35"/>
  <c r="AW21" i="35"/>
  <c r="B21" i="18"/>
  <c r="CM6" i="35"/>
  <c r="DD26" i="35"/>
  <c r="BZ30" i="35"/>
  <c r="BT22" i="35"/>
  <c r="CF30" i="35"/>
  <c r="AH8" i="18"/>
  <c r="U13" i="35"/>
  <c r="CD46" i="35"/>
  <c r="DH11" i="35"/>
  <c r="CK33" i="35"/>
  <c r="BZ44" i="35"/>
  <c r="R11" i="35"/>
  <c r="AY45" i="35"/>
  <c r="BP45" i="35"/>
  <c r="AE46" i="18"/>
  <c r="AK23" i="35"/>
  <c r="AQ7" i="35"/>
  <c r="DC31" i="35"/>
  <c r="CH19" i="35"/>
  <c r="CE49" i="35"/>
  <c r="CS53" i="35"/>
  <c r="B26" i="35"/>
  <c r="BU24" i="35"/>
  <c r="CQ9" i="35"/>
  <c r="CR46" i="35"/>
  <c r="DC6" i="35"/>
  <c r="AE32" i="18"/>
  <c r="CM16" i="35"/>
  <c r="N33" i="35"/>
  <c r="CU44" i="35"/>
  <c r="DN53" i="35"/>
  <c r="CT12" i="35"/>
  <c r="Y31" i="35"/>
  <c r="DC45" i="35"/>
  <c r="BB43" i="35"/>
  <c r="AW5" i="35"/>
  <c r="R20" i="18"/>
  <c r="AQ32" i="35"/>
  <c r="AQ5" i="35"/>
  <c r="AQ24" i="35"/>
  <c r="BQ14" i="35"/>
  <c r="AA28" i="35"/>
  <c r="DL5" i="35"/>
  <c r="S9" i="35"/>
  <c r="CZ31" i="35"/>
  <c r="DH42" i="35"/>
  <c r="CN51" i="35"/>
  <c r="AC27" i="35"/>
  <c r="CH23" i="35"/>
  <c r="BA49" i="35"/>
  <c r="AQ23" i="35"/>
  <c r="AG21" i="18"/>
  <c r="BY4" i="35"/>
  <c r="B18" i="35"/>
  <c r="T36" i="35"/>
  <c r="AP29" i="35"/>
  <c r="AB14" i="35"/>
  <c r="CP38" i="35"/>
  <c r="AB37" i="35"/>
  <c r="E5" i="35"/>
  <c r="AB30" i="35"/>
  <c r="AK41" i="35"/>
  <c r="R12" i="18"/>
  <c r="DL52" i="35"/>
  <c r="CU3" i="35"/>
  <c r="BZ40" i="35"/>
  <c r="BQ29" i="35"/>
  <c r="CX12" i="35"/>
  <c r="BM45" i="35"/>
  <c r="CK31" i="35"/>
  <c r="DS27" i="35"/>
  <c r="W11" i="35"/>
  <c r="B34" i="35"/>
  <c r="BG22" i="35"/>
  <c r="BE36" i="35"/>
  <c r="CI13" i="35"/>
  <c r="CV53" i="35"/>
  <c r="CM9" i="35"/>
  <c r="DL53" i="35"/>
  <c r="L44" i="35"/>
  <c r="AG50" i="18"/>
  <c r="BQ16" i="35"/>
  <c r="AY25" i="35"/>
  <c r="CS34" i="35"/>
  <c r="I27" i="35"/>
  <c r="O22" i="35"/>
  <c r="V16" i="35"/>
  <c r="DW17" i="35"/>
  <c r="DL8" i="35"/>
  <c r="DW15" i="35"/>
  <c r="AV31" i="35"/>
  <c r="BI50" i="35"/>
  <c r="Q37" i="18"/>
  <c r="DT28" i="35"/>
  <c r="DC17" i="35"/>
  <c r="BZ26" i="35"/>
  <c r="AC38" i="35"/>
  <c r="DW31" i="35"/>
  <c r="CR26" i="35"/>
  <c r="BQ13" i="35"/>
  <c r="AG23" i="35"/>
  <c r="AM28" i="35"/>
  <c r="BA28" i="35"/>
  <c r="I36" i="35"/>
  <c r="CQ50" i="35"/>
  <c r="BZ45" i="35"/>
  <c r="DA5" i="35"/>
  <c r="CZ10" i="35"/>
  <c r="B20" i="18"/>
  <c r="B33" i="18"/>
  <c r="AT21" i="35"/>
  <c r="S10" i="35"/>
  <c r="CE28" i="35"/>
  <c r="CW21" i="35"/>
  <c r="CW30" i="35"/>
  <c r="CR54" i="35"/>
  <c r="DN52" i="35"/>
  <c r="DA17" i="35"/>
  <c r="AE26" i="35"/>
  <c r="CM52" i="35"/>
  <c r="CX3" i="35"/>
  <c r="BZ5" i="35"/>
  <c r="AB52" i="35"/>
  <c r="E45" i="35"/>
  <c r="BI33" i="35"/>
  <c r="R25" i="18"/>
  <c r="CQ5" i="35"/>
  <c r="CP31" i="35"/>
  <c r="BA13" i="35"/>
  <c r="AF48" i="35"/>
  <c r="S22" i="35"/>
  <c r="DV15" i="35"/>
  <c r="BH14" i="35"/>
  <c r="CN28" i="35"/>
  <c r="CM17" i="35"/>
  <c r="CU20" i="35"/>
  <c r="AM49" i="35"/>
  <c r="CW33" i="35"/>
  <c r="N39" i="35"/>
  <c r="CI21" i="35"/>
  <c r="AW41" i="35"/>
  <c r="AH30" i="35"/>
  <c r="AU49" i="35"/>
  <c r="Y52" i="35"/>
  <c r="DI41" i="35"/>
  <c r="DO11" i="35"/>
  <c r="DG30" i="35"/>
  <c r="AS43" i="35"/>
  <c r="CI29" i="35"/>
  <c r="CY22" i="35"/>
  <c r="CG52" i="35"/>
  <c r="CW29" i="35"/>
  <c r="DA42" i="35"/>
  <c r="DV44" i="35"/>
  <c r="CF32" i="35"/>
  <c r="AM20" i="35"/>
  <c r="T20" i="35"/>
  <c r="R43" i="18"/>
  <c r="AG34" i="18"/>
  <c r="CM22" i="35"/>
  <c r="AV18" i="35"/>
  <c r="CP29" i="35"/>
  <c r="DW13" i="35"/>
  <c r="AK46" i="35"/>
  <c r="CT43" i="35"/>
  <c r="CR17" i="35"/>
  <c r="AY18" i="35"/>
  <c r="B44" i="18"/>
  <c r="BU48" i="35"/>
  <c r="CV21" i="35"/>
  <c r="CW8" i="35"/>
  <c r="DJ12" i="35"/>
  <c r="N41" i="35"/>
  <c r="DA9" i="35"/>
  <c r="AV19" i="35"/>
  <c r="AJ31" i="35"/>
  <c r="AN19" i="35"/>
  <c r="CD22" i="35"/>
  <c r="DS11" i="35"/>
  <c r="DS28" i="35"/>
  <c r="DC13" i="35"/>
  <c r="L19" i="35"/>
  <c r="DB17" i="35"/>
  <c r="F17" i="35"/>
  <c r="DB47" i="35"/>
  <c r="DT8" i="35"/>
  <c r="Q8" i="35"/>
  <c r="AT46" i="35"/>
  <c r="CJ49" i="35"/>
  <c r="BH10" i="35"/>
  <c r="CW25" i="35"/>
  <c r="CK29" i="35"/>
  <c r="AO47" i="35"/>
  <c r="CC5" i="35"/>
  <c r="CE35" i="35"/>
  <c r="DB42" i="35"/>
  <c r="Q17" i="35"/>
  <c r="BD4" i="35"/>
  <c r="CT50" i="35"/>
  <c r="CP24" i="35"/>
  <c r="CL29" i="35"/>
  <c r="DM25" i="35"/>
  <c r="CU28" i="35"/>
  <c r="AH18" i="35"/>
  <c r="CI45" i="35"/>
  <c r="CN40" i="35"/>
  <c r="CK42" i="35"/>
  <c r="N22" i="35"/>
  <c r="BG21" i="35"/>
  <c r="CE19" i="35"/>
  <c r="CV11" i="35"/>
  <c r="CT22" i="35"/>
  <c r="CR34" i="35"/>
  <c r="CL26" i="35"/>
  <c r="AP30" i="35"/>
  <c r="BL22" i="35"/>
  <c r="AB28" i="35"/>
  <c r="CW53" i="35"/>
  <c r="CE53" i="35"/>
  <c r="DH53" i="35"/>
  <c r="BU29" i="35"/>
  <c r="DL46" i="35"/>
  <c r="CT46" i="35"/>
  <c r="BX6" i="35"/>
  <c r="CT47" i="35"/>
  <c r="DA24" i="35"/>
  <c r="DH28" i="35"/>
  <c r="BY22" i="35"/>
  <c r="AG47" i="18"/>
  <c r="DH22" i="35"/>
  <c r="CU49" i="35"/>
  <c r="BC11" i="35"/>
  <c r="BQ15" i="35"/>
  <c r="AR47" i="35"/>
  <c r="CY54" i="35"/>
</calcChain>
</file>

<file path=xl/sharedStrings.xml><?xml version="1.0" encoding="utf-8"?>
<sst xmlns="http://schemas.openxmlformats.org/spreadsheetml/2006/main" count="14342" uniqueCount="477">
  <si>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</si>
  <si>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</si>
  <si>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</si>
  <si>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</si>
  <si>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</si>
  <si>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</si>
  <si>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</si>
  <si>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</si>
  <si>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</si>
  <si>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</si>
  <si>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</si>
  <si>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</si>
  <si>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</si>
  <si>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</si>
  <si>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</si>
  <si>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</si>
  <si>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</si>
  <si>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</si>
  <si>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</si>
  <si>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</si>
  <si>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</si>
  <si>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</si>
  <si>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</si>
  <si>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</si>
  <si>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</si>
  <si>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</si>
  <si>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</si>
  <si>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</si>
  <si>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</si>
  <si>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</si>
  <si>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</si>
  <si>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</si>
  <si>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</si>
  <si>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</si>
  <si>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</si>
  <si>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</si>
  <si>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</si>
  <si>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</si>
  <si>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</si>
  <si>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</si>
  <si>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測定水位(m)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</si>
  <si>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</si>
  <si>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</si>
  <si>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</si>
  <si>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</si>
  <si>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</si>
  <si>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</si>
  <si>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</si>
  <si>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</si>
  <si>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</si>
  <si>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</si>
  <si>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</si>
  <si>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</si>
  <si>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</si>
  <si>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</si>
  <si>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</si>
  <si>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</si>
  <si>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</si>
  <si>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</si>
  <si>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</si>
  <si>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</si>
  <si>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</si>
  <si>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</si>
  <si>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</si>
  <si>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</si>
  <si>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</si>
  <si>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</si>
  <si>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</si>
  <si>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</si>
  <si>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</si>
  <si>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</si>
  <si>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</si>
  <si>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</si>
  <si>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</si>
  <si>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</si>
  <si>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</si>
  <si>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</si>
  <si>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</si>
  <si>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</si>
  <si>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</si>
  <si>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</si>
  <si>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</si>
  <si>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</si>
  <si>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</si>
  <si>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</si>
  <si>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</si>
  <si>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</si>
  <si>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</si>
  <si>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</si>
  <si>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</si>
  <si>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</si>
  <si>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</si>
  <si>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</si>
  <si>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</si>
  <si>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</si>
  <si>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</si>
  <si>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</si>
  <si>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</si>
  <si>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</si>
  <si>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</si>
  <si>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</si>
  <si>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</si>
  <si>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</si>
  <si>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</si>
  <si>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</si>
  <si>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</si>
  <si>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</si>
  <si>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</si>
  <si>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</si>
  <si>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23m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</si>
  <si>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</si>
  <si>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</si>
  <si>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</si>
  <si>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</si>
  <si>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</si>
  <si>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</si>
  <si>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</si>
  <si>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</si>
  <si>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</si>
  <si>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</si>
  <si>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</si>
  <si>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</si>
  <si>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</si>
  <si>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</si>
  <si>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</si>
  <si>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</si>
  <si>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</si>
  <si>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</si>
  <si>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</si>
  <si>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</si>
  <si>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</si>
  <si>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</si>
  <si>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</si>
  <si>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</si>
  <si>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</si>
  <si>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</si>
  <si>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</si>
  <si>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</si>
  <si>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</si>
  <si>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</si>
  <si>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</si>
  <si>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</si>
  <si>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</si>
  <si>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</si>
  <si>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</si>
  <si>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</si>
  <si>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</si>
  <si>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</si>
  <si>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</si>
  <si>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</si>
  <si>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</si>
  <si>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</si>
  <si>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</si>
  <si>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</si>
  <si>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</si>
  <si>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</si>
  <si>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</si>
  <si>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</si>
  <si>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</si>
  <si>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</si>
  <si>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</si>
  <si>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</si>
  <si>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</si>
  <si>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</si>
  <si>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</si>
  <si>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</si>
  <si>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</si>
  <si>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</si>
  <si>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</si>
  <si>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</si>
  <si>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</si>
  <si>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</si>
  <si>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</si>
  <si>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</si>
  <si>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</si>
  <si>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</si>
  <si>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</si>
  <si>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</si>
  <si>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</si>
  <si>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</si>
  <si>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</si>
  <si>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</si>
  <si>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</si>
  <si>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</si>
  <si>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</si>
  <si>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</si>
  <si>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</si>
  <si>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</si>
  <si>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</si>
  <si>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</si>
  <si>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</si>
  <si>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</si>
  <si>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</si>
  <si>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</si>
  <si>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</si>
  <si>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</si>
  <si>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</si>
  <si>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</si>
  <si>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</si>
  <si>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</si>
  <si>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</si>
  <si>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</si>
  <si>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</si>
  <si>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</si>
  <si>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</si>
  <si>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</si>
  <si>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</si>
  <si>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</si>
  <si>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</si>
  <si>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</si>
  <si>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</si>
  <si>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</si>
  <si>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</si>
  <si>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</si>
  <si>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</si>
  <si>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</si>
  <si>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</si>
  <si>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</si>
  <si>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</si>
  <si>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</si>
  <si>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</si>
  <si>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</si>
  <si>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</si>
  <si>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</si>
  <si>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</si>
  <si>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</si>
  <si>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</si>
  <si>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</si>
  <si>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</si>
  <si>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</si>
  <si>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</si>
  <si>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</si>
  <si>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</si>
  <si>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</si>
  <si>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</si>
  <si>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</si>
  <si>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</si>
  <si>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</si>
  <si>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</si>
  <si>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</si>
  <si>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</si>
  <si>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</si>
  <si>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</si>
  <si>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</si>
  <si>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NSW－3</t>
  </si>
  <si>
    <t>OW－No.4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</si>
  <si>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</si>
  <si>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</si>
  <si>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</si>
  <si>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</si>
  <si>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</si>
  <si>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</si>
  <si>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</si>
  <si>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</si>
  <si>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</si>
  <si>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</si>
  <si>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</si>
  <si>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</si>
  <si>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</si>
  <si>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</si>
  <si>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</si>
  <si>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</si>
  <si>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</si>
  <si>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</si>
  <si>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</si>
  <si>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</si>
  <si>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</si>
  <si>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</si>
  <si>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</si>
  <si>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</si>
  <si>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</si>
  <si>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NSW－16</t>
  </si>
  <si>
    <t>28m</t>
    <phoneticPr fontId="19"/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</si>
  <si>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</si>
  <si>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</si>
  <si>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</si>
  <si>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</si>
  <si>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</si>
  <si>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2018年</t>
    <phoneticPr fontId="19"/>
  </si>
  <si>
    <t>2018年</t>
    <phoneticPr fontId="19"/>
  </si>
  <si>
    <t>-</t>
    <phoneticPr fontId="19"/>
  </si>
  <si>
    <t>1月5日</t>
    <rPh sb="1" eb="2">
      <t>ガツ</t>
    </rPh>
    <rPh sb="3" eb="4">
      <t>カ</t>
    </rPh>
    <phoneticPr fontId="19"/>
  </si>
  <si>
    <t>1月5日</t>
    <rPh sb="1" eb="2">
      <t>ガツ</t>
    </rPh>
    <rPh sb="3" eb="4">
      <t>ニチ</t>
    </rPh>
    <phoneticPr fontId="19"/>
  </si>
  <si>
    <t>.</t>
    <phoneticPr fontId="19"/>
  </si>
  <si>
    <t>測定水位(m)</t>
    <phoneticPr fontId="19"/>
  </si>
  <si>
    <t>26.5m</t>
    <phoneticPr fontId="19"/>
  </si>
  <si>
    <t>5Z</t>
    <phoneticPr fontId="19"/>
  </si>
  <si>
    <t>6U</t>
    <phoneticPr fontId="19"/>
  </si>
  <si>
    <t>24.5m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</si>
  <si>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</si>
  <si>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</si>
  <si>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</si>
  <si>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</si>
  <si>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採水深度</t>
    <phoneticPr fontId="19"/>
  </si>
  <si>
    <t>28m</t>
    <phoneticPr fontId="19"/>
  </si>
  <si>
    <t>×</t>
    <phoneticPr fontId="19"/>
  </si>
  <si>
    <t>12m</t>
    <phoneticPr fontId="19"/>
  </si>
  <si>
    <t>17.5m</t>
    <phoneticPr fontId="19"/>
  </si>
  <si>
    <t>19.5m</t>
    <phoneticPr fontId="19"/>
  </si>
  <si>
    <t>23m</t>
    <phoneticPr fontId="19"/>
  </si>
  <si>
    <t>29.5m</t>
    <phoneticPr fontId="19"/>
  </si>
  <si>
    <t>41.5m</t>
    <phoneticPr fontId="19"/>
  </si>
  <si>
    <t>43m</t>
    <phoneticPr fontId="19"/>
  </si>
  <si>
    <t>44.5m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</si>
  <si>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</si>
  <si>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</si>
  <si>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</si>
  <si>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</si>
  <si>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</si>
  <si>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</si>
  <si>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</si>
  <si>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</si>
  <si>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</si>
  <si>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</si>
  <si>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</si>
  <si>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25m</t>
    <phoneticPr fontId="19"/>
  </si>
  <si>
    <t>18m</t>
    <phoneticPr fontId="19"/>
  </si>
  <si>
    <t>※13Aの採取試料の粘性が高く検知管による塩素濃度測定ができず。</t>
    <rPh sb="5" eb="7">
      <t>サイシュ</t>
    </rPh>
    <rPh sb="7" eb="9">
      <t>シリョウ</t>
    </rPh>
    <rPh sb="10" eb="12">
      <t>ネンセイ</t>
    </rPh>
    <rPh sb="13" eb="14">
      <t>タカ</t>
    </rPh>
    <rPh sb="15" eb="18">
      <t>ケンチカン</t>
    </rPh>
    <rPh sb="21" eb="23">
      <t>エンソ</t>
    </rPh>
    <rPh sb="23" eb="25">
      <t>ノウド</t>
    </rPh>
    <rPh sb="25" eb="27">
      <t>ソクテイ</t>
    </rPh>
    <phoneticPr fontId="19"/>
  </si>
  <si>
    <t>10ｍ</t>
    <phoneticPr fontId="19"/>
  </si>
  <si>
    <t>1月9日</t>
    <phoneticPr fontId="19"/>
  </si>
  <si>
    <t>※3B,9A、常に臭気あり</t>
    <phoneticPr fontId="19"/>
  </si>
  <si>
    <t>1月15日</t>
    <rPh sb="1" eb="2">
      <t>ガツ</t>
    </rPh>
    <rPh sb="4" eb="5">
      <t>ニチ</t>
    </rPh>
    <phoneticPr fontId="19"/>
  </si>
  <si>
    <t>1月15日</t>
    <rPh sb="4" eb="5">
      <t>ニチ</t>
    </rPh>
    <phoneticPr fontId="19"/>
  </si>
  <si>
    <t>※9Aにケーブル等があり、水位計、採水器投入できず測定不可。</t>
    <rPh sb="8" eb="9">
      <t>トウ</t>
    </rPh>
    <rPh sb="13" eb="15">
      <t>スイイ</t>
    </rPh>
    <rPh sb="15" eb="16">
      <t>ケイ</t>
    </rPh>
    <rPh sb="17" eb="19">
      <t>サイスイ</t>
    </rPh>
    <rPh sb="19" eb="20">
      <t>キ</t>
    </rPh>
    <rPh sb="20" eb="22">
      <t>トウニュウ</t>
    </rPh>
    <rPh sb="25" eb="27">
      <t>ソクテイ</t>
    </rPh>
    <rPh sb="27" eb="29">
      <t>フカ</t>
    </rPh>
    <phoneticPr fontId="19"/>
  </si>
  <si>
    <t>1月22日</t>
    <phoneticPr fontId="19"/>
  </si>
  <si>
    <t>※9A,NSW3,3B,11Bは常に臭気あり</t>
    <phoneticPr fontId="19"/>
  </si>
  <si>
    <t>※9A,NSW3,3B,11Bは常に臭気あり</t>
    <phoneticPr fontId="19"/>
  </si>
  <si>
    <t xml:space="preserve">※9A,NSW3,3B,11Bは常に臭気あり  ※NO.14水没のため測定不可。 </t>
    <rPh sb="30" eb="32">
      <t>スイボツ</t>
    </rPh>
    <rPh sb="35" eb="37">
      <t>ソクテイ</t>
    </rPh>
    <rPh sb="37" eb="39">
      <t>フカ</t>
    </rPh>
    <phoneticPr fontId="19"/>
  </si>
  <si>
    <t>1月29日</t>
    <rPh sb="1" eb="2">
      <t>ガツ</t>
    </rPh>
    <rPh sb="4" eb="5">
      <t>ニチ</t>
    </rPh>
    <phoneticPr fontId="19"/>
  </si>
  <si>
    <t>1月22日</t>
    <rPh sb="1" eb="2">
      <t>ガツ</t>
    </rPh>
    <rPh sb="4" eb="5">
      <t>ニチ</t>
    </rPh>
    <phoneticPr fontId="19"/>
  </si>
  <si>
    <t xml:space="preserve">※9A,NSW3,3B,11Bは常に臭気あり </t>
    <phoneticPr fontId="19"/>
  </si>
  <si>
    <t>*1月22日：OW14水没で観測不可。9Aにケーブル等があり、水位計、採水器投入できず測定不可。</t>
    <rPh sb="2" eb="3">
      <t>ガツ</t>
    </rPh>
    <rPh sb="5" eb="6">
      <t>ニチ</t>
    </rPh>
    <rPh sb="11" eb="13">
      <t>スイボツ</t>
    </rPh>
    <rPh sb="14" eb="16">
      <t>カンソク</t>
    </rPh>
    <rPh sb="16" eb="18">
      <t>フカ</t>
    </rPh>
    <phoneticPr fontId="19"/>
  </si>
  <si>
    <t>*1月29日：9Aにケーブル等があり、水位計、採水器投入できず測定不可。</t>
    <phoneticPr fontId="19"/>
  </si>
  <si>
    <t>*1月9日：11Bから臭気</t>
    <rPh sb="2" eb="3">
      <t>ガツ</t>
    </rPh>
    <rPh sb="4" eb="5">
      <t>ニチ</t>
    </rPh>
    <rPh sb="11" eb="13">
      <t>シュウキ</t>
    </rPh>
    <phoneticPr fontId="19"/>
  </si>
  <si>
    <t xml:space="preserve">※9A,9B,NSW3,3B,11Bに臭気あり </t>
    <phoneticPr fontId="19"/>
  </si>
  <si>
    <t>※9Aのケーブル等が撤去されたため、水位、水質の測定を再開。</t>
    <rPh sb="8" eb="9">
      <t>トウ</t>
    </rPh>
    <rPh sb="10" eb="12">
      <t>テッキョ</t>
    </rPh>
    <rPh sb="18" eb="20">
      <t>スイイ</t>
    </rPh>
    <rPh sb="21" eb="23">
      <t>スイシツ</t>
    </rPh>
    <rPh sb="24" eb="26">
      <t>ソクテイ</t>
    </rPh>
    <rPh sb="27" eb="29">
      <t>サイカイ</t>
    </rPh>
    <phoneticPr fontId="19"/>
  </si>
  <si>
    <t>2月5日</t>
    <phoneticPr fontId="19"/>
  </si>
  <si>
    <t>2月5日</t>
    <phoneticPr fontId="19"/>
  </si>
  <si>
    <t>2月13日</t>
    <rPh sb="4" eb="5">
      <t>ニチ</t>
    </rPh>
    <phoneticPr fontId="19"/>
  </si>
  <si>
    <t>2月19日</t>
    <phoneticPr fontId="19"/>
  </si>
  <si>
    <t>2月26日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</si>
  <si>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</si>
  <si>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OW-No.13A,OW-No.13Eが粘性高く塩素イオン濃度の測定不能</t>
    <phoneticPr fontId="19"/>
  </si>
  <si>
    <t>*2月26日：OW-No.13A,OW-No.13Eが粘性高く塩素イオン濃度の測定不能</t>
    <rPh sb="2" eb="3">
      <t>ガツ</t>
    </rPh>
    <rPh sb="5" eb="6">
      <t>ニチ</t>
    </rPh>
    <phoneticPr fontId="19"/>
  </si>
  <si>
    <t>*2月26日：OW-No.13A,OW-No.13Eが粘性高く塩素イオン濃度の測定不能</t>
    <phoneticPr fontId="19"/>
  </si>
  <si>
    <t>×</t>
    <phoneticPr fontId="19"/>
  </si>
  <si>
    <t>×</t>
    <phoneticPr fontId="19"/>
  </si>
  <si>
    <t>NO.14地点水没のため未調査。No.13A, B, E、塩素イオン、電導度未測定。</t>
    <rPh sb="5" eb="7">
      <t>チテン</t>
    </rPh>
    <rPh sb="7" eb="9">
      <t>スイボツ</t>
    </rPh>
    <rPh sb="12" eb="15">
      <t>ミチョウサ</t>
    </rPh>
    <rPh sb="35" eb="38">
      <t>デンドウド</t>
    </rPh>
    <rPh sb="38" eb="41">
      <t>ミソクテイ</t>
    </rPh>
    <phoneticPr fontId="19"/>
  </si>
  <si>
    <t xml:space="preserve">※9A,9B,NSW3,3B,11Bに臭気あり </t>
    <phoneticPr fontId="19"/>
  </si>
  <si>
    <t>3月5日</t>
    <phoneticPr fontId="19"/>
  </si>
  <si>
    <t>3月5日</t>
    <phoneticPr fontId="19"/>
  </si>
  <si>
    <t xml:space="preserve">*3月5日：No14地点水没のため未調査。No.13A, B, E、塩素イオン、電導度未測定。
</t>
    <phoneticPr fontId="19"/>
  </si>
  <si>
    <t>3月12日</t>
    <rPh sb="4" eb="5">
      <t>ニチ</t>
    </rPh>
    <phoneticPr fontId="19"/>
  </si>
  <si>
    <t>※NSW-No.7,15からかすかに臭気</t>
    <phoneticPr fontId="19"/>
  </si>
  <si>
    <t>※No.3B, NO.9Aから下水臭、NO.11Bから薬品臭</t>
    <rPh sb="15" eb="17">
      <t>ゲスイ</t>
    </rPh>
    <rPh sb="17" eb="18">
      <t>シュウ</t>
    </rPh>
    <rPh sb="27" eb="29">
      <t>ヤクヒン</t>
    </rPh>
    <rPh sb="29" eb="30">
      <t>シュウ</t>
    </rPh>
    <phoneticPr fontId="19"/>
  </si>
  <si>
    <t>3月19日</t>
    <phoneticPr fontId="19"/>
  </si>
  <si>
    <t>OW-No.14B</t>
    <phoneticPr fontId="26"/>
  </si>
  <si>
    <t>OW-No.14B</t>
    <phoneticPr fontId="26"/>
  </si>
  <si>
    <t>3月26日</t>
    <rPh sb="1" eb="2">
      <t>ガツ</t>
    </rPh>
    <rPh sb="4" eb="5">
      <t>ニチ</t>
    </rPh>
    <phoneticPr fontId="19"/>
  </si>
  <si>
    <t>※NSW-NO.3から硫黄臭、No.3B, NO.9Aから下水臭、NO.11Bから薬品臭</t>
    <rPh sb="11" eb="13">
      <t>イオウ</t>
    </rPh>
    <rPh sb="13" eb="14">
      <t>シュウ</t>
    </rPh>
    <rPh sb="29" eb="31">
      <t>ゲスイ</t>
    </rPh>
    <rPh sb="31" eb="32">
      <t>シュウ</t>
    </rPh>
    <rPh sb="41" eb="43">
      <t>ヤクヒン</t>
    </rPh>
    <rPh sb="43" eb="44">
      <t>シュウ</t>
    </rPh>
    <phoneticPr fontId="19"/>
  </si>
  <si>
    <t>4月2日</t>
  </si>
  <si>
    <t>4月2日</t>
    <phoneticPr fontId="19"/>
  </si>
  <si>
    <t>*3月12日：NSW-No.7,15からかすかに臭気</t>
    <rPh sb="2" eb="3">
      <t>ガツ</t>
    </rPh>
    <rPh sb="5" eb="6">
      <t>ニチ</t>
    </rPh>
    <phoneticPr fontId="19"/>
  </si>
  <si>
    <t xml:space="preserve">*3月5日：No.14地点水没のため未調査
</t>
    <rPh sb="4" eb="5">
      <t>ニチ</t>
    </rPh>
    <phoneticPr fontId="19"/>
  </si>
  <si>
    <t>*3月12日：NSW-No.7,15からかすかに臭気</t>
    <phoneticPr fontId="19"/>
  </si>
  <si>
    <t>4月9日</t>
    <rPh sb="3" eb="4">
      <t>カ</t>
    </rPh>
    <phoneticPr fontId="19"/>
  </si>
  <si>
    <t>4月9日</t>
    <rPh sb="3" eb="4">
      <t>カ</t>
    </rPh>
    <phoneticPr fontId="19"/>
  </si>
  <si>
    <t>4月16日</t>
    <rPh sb="1" eb="2">
      <t>ガツ</t>
    </rPh>
    <rPh sb="4" eb="5">
      <t>ニチ</t>
    </rPh>
    <phoneticPr fontId="19"/>
  </si>
  <si>
    <t>4月16日</t>
    <rPh sb="1" eb="2">
      <t>ガツ</t>
    </rPh>
    <rPh sb="4" eb="5">
      <t>ニチ</t>
    </rPh>
    <phoneticPr fontId="19"/>
  </si>
  <si>
    <t>×</t>
    <phoneticPr fontId="19"/>
  </si>
  <si>
    <t>4月23日</t>
    <rPh sb="1" eb="2">
      <t>ガツ</t>
    </rPh>
    <rPh sb="4" eb="5">
      <t>ニチ</t>
    </rPh>
    <phoneticPr fontId="19"/>
  </si>
  <si>
    <t>5月１日</t>
    <rPh sb="1" eb="2">
      <t>ガツ</t>
    </rPh>
    <rPh sb="3" eb="4">
      <t>ニチ</t>
    </rPh>
    <phoneticPr fontId="19"/>
  </si>
  <si>
    <t>5月1日</t>
    <rPh sb="1" eb="2">
      <t>ガツ</t>
    </rPh>
    <rPh sb="3" eb="4">
      <t>ニチ</t>
    </rPh>
    <phoneticPr fontId="19"/>
  </si>
  <si>
    <t>5月7日</t>
    <rPh sb="1" eb="2">
      <t>ガツ</t>
    </rPh>
    <rPh sb="3" eb="4">
      <t>カ</t>
    </rPh>
    <phoneticPr fontId="19"/>
  </si>
  <si>
    <t>*5月8日：コンプレッサーNo.2の稼動が半年を経過したため、コンプレッサーNo.1に切り替えを行った</t>
    <rPh sb="2" eb="3">
      <t>ガツ</t>
    </rPh>
    <rPh sb="4" eb="5">
      <t>ニチ</t>
    </rPh>
    <phoneticPr fontId="19"/>
  </si>
  <si>
    <t>*5月8日：コンプレッサーNo.2の稼動が半年を経過したため、コンプレッサーNo.1に切り替えを行った</t>
    <phoneticPr fontId="19"/>
  </si>
  <si>
    <t>*備考：5月8日コンプレッサーNo.2の稼動が半年を経過したため、
コンプレッサーNo.1に切り替えを行った</t>
    <rPh sb="1" eb="3">
      <t>ビコウ</t>
    </rPh>
    <phoneticPr fontId="19"/>
  </si>
  <si>
    <t>5月14日</t>
    <rPh sb="1" eb="2">
      <t>ガツ</t>
    </rPh>
    <rPh sb="4" eb="5">
      <t>ニチ</t>
    </rPh>
    <phoneticPr fontId="19"/>
  </si>
  <si>
    <t>50..5</t>
    <phoneticPr fontId="19"/>
  </si>
  <si>
    <t>※NSW-NO.3、No.3Bから硫黄臭, NO.9Aから下水臭、NO.11Bから薬品臭</t>
    <rPh sb="17" eb="19">
      <t>イオウ</t>
    </rPh>
    <rPh sb="19" eb="20">
      <t>シュウ</t>
    </rPh>
    <rPh sb="29" eb="31">
      <t>ゲスイ</t>
    </rPh>
    <rPh sb="31" eb="32">
      <t>シュウ</t>
    </rPh>
    <rPh sb="41" eb="43">
      <t>ヤクヒン</t>
    </rPh>
    <rPh sb="43" eb="44">
      <t>シュウ</t>
    </rPh>
    <phoneticPr fontId="19"/>
  </si>
  <si>
    <t>5月21日</t>
    <phoneticPr fontId="19"/>
  </si>
  <si>
    <t>5月21日</t>
    <phoneticPr fontId="19"/>
  </si>
  <si>
    <t>5月28日</t>
    <rPh sb="4" eb="5">
      <t>ニチ</t>
    </rPh>
    <phoneticPr fontId="19"/>
  </si>
  <si>
    <t>×</t>
    <phoneticPr fontId="19"/>
  </si>
  <si>
    <t>×</t>
    <phoneticPr fontId="19"/>
  </si>
  <si>
    <t>※No.3Bから硫黄臭, NO.9Aから下水臭、NO.11Bから薬品臭</t>
    <rPh sb="8" eb="10">
      <t>イオウ</t>
    </rPh>
    <rPh sb="10" eb="11">
      <t>シュウ</t>
    </rPh>
    <rPh sb="20" eb="22">
      <t>ゲスイ</t>
    </rPh>
    <rPh sb="22" eb="23">
      <t>シュウ</t>
    </rPh>
    <rPh sb="32" eb="34">
      <t>ヤクヒン</t>
    </rPh>
    <rPh sb="34" eb="35">
      <t>シュウ</t>
    </rPh>
    <phoneticPr fontId="19"/>
  </si>
  <si>
    <t>6月4日</t>
    <phoneticPr fontId="19"/>
  </si>
  <si>
    <t>6月4日</t>
    <phoneticPr fontId="19"/>
  </si>
  <si>
    <t>]</t>
    <phoneticPr fontId="19"/>
  </si>
  <si>
    <t>6月11日</t>
    <rPh sb="4" eb="5">
      <t>ニチ</t>
    </rPh>
    <phoneticPr fontId="19"/>
  </si>
  <si>
    <t>※No.3Bから硫黄臭, NO.9Aから下水臭、NO.11Bから薬品臭
※OW-No.14は大雨で水没していたため観測できず。</t>
    <rPh sb="8" eb="10">
      <t>イオウ</t>
    </rPh>
    <rPh sb="10" eb="11">
      <t>シュウ</t>
    </rPh>
    <rPh sb="20" eb="22">
      <t>ゲスイ</t>
    </rPh>
    <rPh sb="22" eb="23">
      <t>シュウ</t>
    </rPh>
    <rPh sb="32" eb="34">
      <t>ヤクヒン</t>
    </rPh>
    <rPh sb="34" eb="35">
      <t>シュウ</t>
    </rPh>
    <rPh sb="46" eb="48">
      <t>オオアメ</t>
    </rPh>
    <rPh sb="49" eb="51">
      <t>スイボツ</t>
    </rPh>
    <rPh sb="57" eb="59">
      <t>カンソク</t>
    </rPh>
    <phoneticPr fontId="19"/>
  </si>
  <si>
    <t>－</t>
    <phoneticPr fontId="19"/>
  </si>
  <si>
    <t>※No.3Bから硫黄臭, NO.9A、NO.11Bから薬品臭</t>
    <rPh sb="8" eb="10">
      <t>イオウ</t>
    </rPh>
    <rPh sb="10" eb="11">
      <t>シュウ</t>
    </rPh>
    <rPh sb="27" eb="29">
      <t>ヤクヒン</t>
    </rPh>
    <rPh sb="29" eb="30">
      <t>シュウ</t>
    </rPh>
    <phoneticPr fontId="19"/>
  </si>
  <si>
    <t>6月18日</t>
    <phoneticPr fontId="19"/>
  </si>
  <si>
    <t>6月18日</t>
    <phoneticPr fontId="19"/>
  </si>
  <si>
    <t>6月25日</t>
    <rPh sb="1" eb="2">
      <t>ガツ</t>
    </rPh>
    <rPh sb="4" eb="5">
      <t>ニチ</t>
    </rPh>
    <phoneticPr fontId="19"/>
  </si>
  <si>
    <t>7月2日</t>
    <phoneticPr fontId="19"/>
  </si>
  <si>
    <t>7月2日</t>
    <phoneticPr fontId="19"/>
  </si>
  <si>
    <t>7月9日</t>
    <rPh sb="3" eb="4">
      <t>ニチ</t>
    </rPh>
    <phoneticPr fontId="19"/>
  </si>
  <si>
    <t>7月9日</t>
    <rPh sb="3" eb="4">
      <t>カ</t>
    </rPh>
    <phoneticPr fontId="19"/>
  </si>
  <si>
    <t>×</t>
    <phoneticPr fontId="19"/>
  </si>
  <si>
    <t>×</t>
    <phoneticPr fontId="19"/>
  </si>
  <si>
    <t>22.7以上</t>
    <rPh sb="4" eb="6">
      <t>イジョウ</t>
    </rPh>
    <phoneticPr fontId="19"/>
  </si>
  <si>
    <t>NO.13B 井戸管内への水位計センサー張り付きのためセンサーが22.7mから下降せず。水位22.7m以上。前回水位は23.061m。</t>
    <rPh sb="7" eb="9">
      <t>イド</t>
    </rPh>
    <rPh sb="9" eb="10">
      <t>カン</t>
    </rPh>
    <rPh sb="10" eb="11">
      <t>ナイ</t>
    </rPh>
    <rPh sb="13" eb="15">
      <t>スイイ</t>
    </rPh>
    <rPh sb="15" eb="16">
      <t>ケイ</t>
    </rPh>
    <rPh sb="20" eb="21">
      <t>ハ</t>
    </rPh>
    <rPh sb="22" eb="23">
      <t>ツ</t>
    </rPh>
    <rPh sb="39" eb="41">
      <t>カコウ</t>
    </rPh>
    <rPh sb="44" eb="46">
      <t>スイイ</t>
    </rPh>
    <rPh sb="51" eb="53">
      <t>イジョウ</t>
    </rPh>
    <rPh sb="54" eb="56">
      <t>ゼンカイ</t>
    </rPh>
    <rPh sb="56" eb="58">
      <t>スイイ</t>
    </rPh>
    <phoneticPr fontId="19"/>
  </si>
  <si>
    <t>※No.3B,NSW.3から硫黄臭, NO.9A、9B,NO.11Bから薬品臭</t>
    <rPh sb="14" eb="16">
      <t>イオウ</t>
    </rPh>
    <rPh sb="16" eb="17">
      <t>シュウ</t>
    </rPh>
    <rPh sb="36" eb="38">
      <t>ヤクヒン</t>
    </rPh>
    <rPh sb="38" eb="39">
      <t>シュウ</t>
    </rPh>
    <phoneticPr fontId="19"/>
  </si>
  <si>
    <t>7月17日</t>
    <phoneticPr fontId="19"/>
  </si>
  <si>
    <t>7月17日</t>
    <phoneticPr fontId="19"/>
  </si>
  <si>
    <t>7月23日</t>
    <rPh sb="1" eb="2">
      <t>ガツ</t>
    </rPh>
    <rPh sb="4" eb="5">
      <t>ニチ</t>
    </rPh>
    <phoneticPr fontId="19"/>
  </si>
  <si>
    <t>7月31日</t>
    <rPh sb="1" eb="2">
      <t>ガツ</t>
    </rPh>
    <rPh sb="4" eb="5">
      <t>ニチ</t>
    </rPh>
    <phoneticPr fontId="19"/>
  </si>
  <si>
    <t>8月6日</t>
    <rPh sb="1" eb="2">
      <t>ガツ</t>
    </rPh>
    <rPh sb="3" eb="4">
      <t>カ</t>
    </rPh>
    <phoneticPr fontId="19"/>
  </si>
  <si>
    <t>8月6日</t>
    <rPh sb="1" eb="2">
      <t>ガツ</t>
    </rPh>
    <rPh sb="3" eb="4">
      <t>カ</t>
    </rPh>
    <phoneticPr fontId="19"/>
  </si>
  <si>
    <t>23..4</t>
    <phoneticPr fontId="19"/>
  </si>
  <si>
    <t>×</t>
    <phoneticPr fontId="19"/>
  </si>
  <si>
    <t>×</t>
    <phoneticPr fontId="19"/>
  </si>
  <si>
    <t>NO.14E 井戸管内への水位計センサー張り付きのためセンサーが11.94mから下降せず欠測。前回水位は27.780m。</t>
    <rPh sb="7" eb="9">
      <t>イド</t>
    </rPh>
    <rPh sb="9" eb="10">
      <t>カン</t>
    </rPh>
    <rPh sb="10" eb="11">
      <t>ナイ</t>
    </rPh>
    <rPh sb="13" eb="15">
      <t>スイイ</t>
    </rPh>
    <rPh sb="15" eb="16">
      <t>ケイ</t>
    </rPh>
    <rPh sb="20" eb="21">
      <t>ハ</t>
    </rPh>
    <rPh sb="22" eb="23">
      <t>ツ</t>
    </rPh>
    <rPh sb="40" eb="42">
      <t>カコウ</t>
    </rPh>
    <rPh sb="44" eb="46">
      <t>ケッソク</t>
    </rPh>
    <rPh sb="47" eb="49">
      <t>ゼンカイ</t>
    </rPh>
    <rPh sb="49" eb="51">
      <t>スイイ</t>
    </rPh>
    <phoneticPr fontId="19"/>
  </si>
  <si>
    <t>8月13日</t>
    <phoneticPr fontId="19"/>
  </si>
  <si>
    <t>8月20日</t>
    <rPh sb="1" eb="2">
      <t>ガツ</t>
    </rPh>
    <rPh sb="4" eb="5">
      <t>ニチ</t>
    </rPh>
    <phoneticPr fontId="19"/>
  </si>
  <si>
    <t>19.20以上</t>
    <rPh sb="5" eb="7">
      <t>イジョウ</t>
    </rPh>
    <phoneticPr fontId="19"/>
  </si>
  <si>
    <t>14.20以上</t>
    <rPh sb="5" eb="7">
      <t>イジョウ</t>
    </rPh>
    <phoneticPr fontId="19"/>
  </si>
  <si>
    <t>OW-13Bと14Eで、水位センサーが井戸管に張り付き、それぞれ19.20m,14.20m以深への降下ができなかったため、水位測定できず。</t>
    <rPh sb="19" eb="21">
      <t>イド</t>
    </rPh>
    <rPh sb="21" eb="22">
      <t>カン</t>
    </rPh>
    <rPh sb="23" eb="24">
      <t>ハ</t>
    </rPh>
    <rPh sb="25" eb="26">
      <t>ツ</t>
    </rPh>
    <rPh sb="45" eb="47">
      <t>イシン</t>
    </rPh>
    <rPh sb="49" eb="51">
      <t>コウカ</t>
    </rPh>
    <rPh sb="61" eb="63">
      <t>スイイ</t>
    </rPh>
    <rPh sb="63" eb="65">
      <t>ソクテイ</t>
    </rPh>
    <phoneticPr fontId="19"/>
  </si>
  <si>
    <t>8月27日</t>
    <phoneticPr fontId="19"/>
  </si>
  <si>
    <t>8月27日</t>
    <phoneticPr fontId="19"/>
  </si>
  <si>
    <t>9月3日</t>
    <rPh sb="1" eb="2">
      <t>ガツ</t>
    </rPh>
    <rPh sb="3" eb="4">
      <t>カ</t>
    </rPh>
    <phoneticPr fontId="19"/>
  </si>
  <si>
    <t>*8月27日：OW-13Bと14Eで、水位センサーが井戸管に張り付き、それぞれ19.20m,14.20m以深への降下ができなかったため、水位測定できず。</t>
    <rPh sb="2" eb="3">
      <t>ガツ</t>
    </rPh>
    <rPh sb="5" eb="6">
      <t>ニチ</t>
    </rPh>
    <phoneticPr fontId="19"/>
  </si>
  <si>
    <t>NO.13B及びNO.14Eは、水位計センサーが井戸管に張り付いて、それぞれ15.9m、20.0m以深に下降しなかったため、水位測定できず。従って採水深度特定不可のため水質分析も行わず。</t>
    <rPh sb="6" eb="7">
      <t>オヨ</t>
    </rPh>
    <rPh sb="16" eb="18">
      <t>スイイ</t>
    </rPh>
    <rPh sb="18" eb="19">
      <t>ケイ</t>
    </rPh>
    <rPh sb="24" eb="26">
      <t>イド</t>
    </rPh>
    <rPh sb="26" eb="27">
      <t>カン</t>
    </rPh>
    <rPh sb="28" eb="29">
      <t>ハ</t>
    </rPh>
    <rPh sb="30" eb="31">
      <t>ツ</t>
    </rPh>
    <rPh sb="49" eb="51">
      <t>イシン</t>
    </rPh>
    <rPh sb="52" eb="54">
      <t>カコウ</t>
    </rPh>
    <rPh sb="62" eb="64">
      <t>スイイ</t>
    </rPh>
    <rPh sb="64" eb="66">
      <t>ソクテイ</t>
    </rPh>
    <rPh sb="70" eb="71">
      <t>シタガ</t>
    </rPh>
    <rPh sb="73" eb="75">
      <t>サイスイ</t>
    </rPh>
    <rPh sb="75" eb="77">
      <t>シンド</t>
    </rPh>
    <rPh sb="77" eb="79">
      <t>トクテイ</t>
    </rPh>
    <rPh sb="79" eb="81">
      <t>フカ</t>
    </rPh>
    <rPh sb="84" eb="86">
      <t>スイシツ</t>
    </rPh>
    <rPh sb="86" eb="88">
      <t>ブンセキ</t>
    </rPh>
    <rPh sb="89" eb="90">
      <t>オコナ</t>
    </rPh>
    <phoneticPr fontId="19"/>
  </si>
  <si>
    <t>9月10日</t>
    <phoneticPr fontId="19"/>
  </si>
  <si>
    <t>9月10日</t>
    <phoneticPr fontId="19"/>
  </si>
  <si>
    <t>9月18日</t>
    <rPh sb="4" eb="5">
      <t>ニチ</t>
    </rPh>
    <phoneticPr fontId="19"/>
  </si>
  <si>
    <t>NO.13Bは、水位計センサーが井戸管に張り付いて、下降しなかったため、水位測定できず。従って採水深度特定不可のため水質分析も行わず。</t>
    <rPh sb="8" eb="10">
      <t>スイイ</t>
    </rPh>
    <rPh sb="10" eb="11">
      <t>ケイ</t>
    </rPh>
    <rPh sb="16" eb="18">
      <t>イド</t>
    </rPh>
    <rPh sb="18" eb="19">
      <t>カン</t>
    </rPh>
    <rPh sb="20" eb="21">
      <t>ハ</t>
    </rPh>
    <rPh sb="22" eb="23">
      <t>ツ</t>
    </rPh>
    <rPh sb="26" eb="28">
      <t>カコウ</t>
    </rPh>
    <rPh sb="36" eb="38">
      <t>スイイ</t>
    </rPh>
    <rPh sb="38" eb="40">
      <t>ソクテイ</t>
    </rPh>
    <rPh sb="44" eb="45">
      <t>シタガ</t>
    </rPh>
    <rPh sb="47" eb="49">
      <t>サイスイ</t>
    </rPh>
    <rPh sb="49" eb="51">
      <t>シンド</t>
    </rPh>
    <rPh sb="51" eb="53">
      <t>トクテイ</t>
    </rPh>
    <rPh sb="53" eb="55">
      <t>フカ</t>
    </rPh>
    <rPh sb="58" eb="60">
      <t>スイシツ</t>
    </rPh>
    <rPh sb="60" eb="62">
      <t>ブンセキ</t>
    </rPh>
    <rPh sb="63" eb="64">
      <t>オコナ</t>
    </rPh>
    <phoneticPr fontId="19"/>
  </si>
  <si>
    <t>*9月18日：NO.13Bは、水位計センサーが井戸管に張り付いて、下降しなかったため、水位測定できず。従って採水深度特定不可のため水質分析も行わず。</t>
    <rPh sb="2" eb="3">
      <t>ガツ</t>
    </rPh>
    <rPh sb="5" eb="6">
      <t>ニチ</t>
    </rPh>
    <phoneticPr fontId="19"/>
  </si>
  <si>
    <t>9月26日</t>
    <phoneticPr fontId="19"/>
  </si>
  <si>
    <t>*9月26日：NO.13Bは、水位計センサーが井戸管に張り付いて、下降しなかったため、水位測定できず。従って採水深度特定不可のため水質分析も行わず。</t>
    <rPh sb="2" eb="3">
      <t>ガツ</t>
    </rPh>
    <rPh sb="5" eb="6">
      <t>ニチ</t>
    </rPh>
    <phoneticPr fontId="19"/>
  </si>
  <si>
    <t>10月1日</t>
    <rPh sb="2" eb="3">
      <t>ガツ</t>
    </rPh>
    <rPh sb="4" eb="5">
      <t>ニチ</t>
    </rPh>
    <phoneticPr fontId="19"/>
  </si>
  <si>
    <t>*10月1日：NO.13Bは、水位計センサーが井戸管に張り付いて、下降しなかったため、水位測定できず。従って採水深度特定不可のため水質分析も行わず。</t>
    <rPh sb="3" eb="4">
      <t>ガツ</t>
    </rPh>
    <rPh sb="5" eb="6">
      <t>ニチ</t>
    </rPh>
    <phoneticPr fontId="19"/>
  </si>
  <si>
    <t>×</t>
    <phoneticPr fontId="19"/>
  </si>
  <si>
    <t>NO.13B及びNO.14Eは、水位計センサーの井戸管張り付きにより水位測定できず。採水深度特定困難のため水質分析も行わず。NO.13Aごみ浮遊により採水不可のため水質分析行わず。</t>
    <rPh sb="6" eb="7">
      <t>オヨ</t>
    </rPh>
    <rPh sb="16" eb="18">
      <t>スイイ</t>
    </rPh>
    <rPh sb="18" eb="19">
      <t>ケイ</t>
    </rPh>
    <rPh sb="24" eb="26">
      <t>イド</t>
    </rPh>
    <rPh sb="26" eb="27">
      <t>カン</t>
    </rPh>
    <rPh sb="27" eb="28">
      <t>ハ</t>
    </rPh>
    <rPh sb="29" eb="30">
      <t>ツ</t>
    </rPh>
    <rPh sb="34" eb="36">
      <t>スイイ</t>
    </rPh>
    <rPh sb="36" eb="38">
      <t>ソクテイ</t>
    </rPh>
    <rPh sb="42" eb="44">
      <t>サイスイ</t>
    </rPh>
    <rPh sb="44" eb="46">
      <t>シンド</t>
    </rPh>
    <rPh sb="46" eb="48">
      <t>トクテイ</t>
    </rPh>
    <rPh sb="48" eb="50">
      <t>コンナン</t>
    </rPh>
    <rPh sb="53" eb="55">
      <t>スイシツ</t>
    </rPh>
    <rPh sb="55" eb="57">
      <t>ブンセキ</t>
    </rPh>
    <rPh sb="58" eb="59">
      <t>オコナ</t>
    </rPh>
    <rPh sb="70" eb="72">
      <t>フユウ</t>
    </rPh>
    <rPh sb="75" eb="77">
      <t>サイスイ</t>
    </rPh>
    <rPh sb="77" eb="79">
      <t>フカ</t>
    </rPh>
    <rPh sb="82" eb="84">
      <t>スイシツ</t>
    </rPh>
    <rPh sb="84" eb="86">
      <t>ブンセキ</t>
    </rPh>
    <rPh sb="86" eb="87">
      <t>オコナ</t>
    </rPh>
    <phoneticPr fontId="19"/>
  </si>
  <si>
    <t>10月9日</t>
    <phoneticPr fontId="19"/>
  </si>
  <si>
    <t>*10月9日：NO.13B及びNO.14Eは、水位計センサーの井戸管張り付きにより水位測定できず。採水深度特定困難のため水質分析も行わず。NO.13Aごみ浮遊により採水不可のため水質分析行わず。</t>
    <rPh sb="3" eb="4">
      <t>ガツ</t>
    </rPh>
    <rPh sb="5" eb="6">
      <t>ニチ</t>
    </rPh>
    <phoneticPr fontId="19"/>
  </si>
  <si>
    <t>10月15日</t>
    <rPh sb="2" eb="3">
      <t>ガツ</t>
    </rPh>
    <rPh sb="5" eb="6">
      <t>ニチ</t>
    </rPh>
    <phoneticPr fontId="19"/>
  </si>
  <si>
    <t>10月15日</t>
    <rPh sb="5" eb="6">
      <t>ニチ</t>
    </rPh>
    <phoneticPr fontId="19"/>
  </si>
  <si>
    <t>*10月15日：OW-No.13Bが管内張り付きのため、水位測定出来ず。採水もせず。</t>
    <rPh sb="3" eb="4">
      <t>ガツ</t>
    </rPh>
    <rPh sb="6" eb="7">
      <t>ニチ</t>
    </rPh>
    <phoneticPr fontId="19"/>
  </si>
  <si>
    <t>OW-No.13Bが管内張り付きのため、水位測定出来ず。採水もせず。</t>
    <phoneticPr fontId="19"/>
  </si>
  <si>
    <t>OW-No.13A水なし水質測定不可。OW-No.13B及びNO.14Eが管内張り付きのため、水位測定出来ず。採水もせず。</t>
    <rPh sb="9" eb="10">
      <t>ミズ</t>
    </rPh>
    <rPh sb="12" eb="14">
      <t>スイシツ</t>
    </rPh>
    <rPh sb="14" eb="16">
      <t>ソクテイ</t>
    </rPh>
    <rPh sb="16" eb="18">
      <t>フカ</t>
    </rPh>
    <rPh sb="28" eb="29">
      <t>オヨ</t>
    </rPh>
    <phoneticPr fontId="19"/>
  </si>
  <si>
    <t>10月22日</t>
  </si>
  <si>
    <t>10月29日</t>
    <rPh sb="2" eb="3">
      <t>ガツ</t>
    </rPh>
    <rPh sb="5" eb="6">
      <t>ニチ</t>
    </rPh>
    <phoneticPr fontId="19"/>
  </si>
  <si>
    <t>OW-No.13A水なし水質測定不可。OW-No.13Bが管内張り付きのため、水位測定出来ず。採水もせず。</t>
    <rPh sb="9" eb="10">
      <t>ミズ</t>
    </rPh>
    <rPh sb="12" eb="14">
      <t>スイシツ</t>
    </rPh>
    <rPh sb="14" eb="16">
      <t>ソクテイ</t>
    </rPh>
    <rPh sb="16" eb="18">
      <t>フカ</t>
    </rPh>
    <phoneticPr fontId="19"/>
  </si>
  <si>
    <t>*10月29日：OW-No.13A水なし水質測定不可。OW-No.13Bが管内張り付きのため、水位測定出来ず。採水もせず。</t>
    <rPh sb="3" eb="4">
      <t>ガツ</t>
    </rPh>
    <rPh sb="6" eb="7">
      <t>ニチ</t>
    </rPh>
    <phoneticPr fontId="19"/>
  </si>
  <si>
    <t>11月5日</t>
    <rPh sb="2" eb="3">
      <t>ガツ</t>
    </rPh>
    <rPh sb="4" eb="5">
      <t>カ</t>
    </rPh>
    <phoneticPr fontId="19"/>
  </si>
  <si>
    <t>11月5日</t>
    <rPh sb="2" eb="3">
      <t>ガツ</t>
    </rPh>
    <rPh sb="4" eb="5">
      <t>カ</t>
    </rPh>
    <phoneticPr fontId="19"/>
  </si>
  <si>
    <t>*11月5日：OW-No.13A水なし水質測定不可。OW-No.13Bが管内張り付きのため、水位測定出来ず。採水もせず。</t>
    <rPh sb="3" eb="4">
      <t>ガツ</t>
    </rPh>
    <rPh sb="5" eb="6">
      <t>ニチ</t>
    </rPh>
    <phoneticPr fontId="19"/>
  </si>
  <si>
    <t>11月12日</t>
    <rPh sb="2" eb="3">
      <t>ガツ</t>
    </rPh>
    <rPh sb="5" eb="6">
      <t>ニチ</t>
    </rPh>
    <phoneticPr fontId="19"/>
  </si>
  <si>
    <t>OW-No.13A水なし水質測定不可。OW-No.13Bが管内張り付きのため、水位測定出来ず。採水もせず。11月10日8時過ぎから12日昼までコンプレッサー停止（電気整備の為）</t>
    <rPh sb="9" eb="10">
      <t>ミズ</t>
    </rPh>
    <rPh sb="12" eb="14">
      <t>スイシツ</t>
    </rPh>
    <rPh sb="14" eb="16">
      <t>ソクテイ</t>
    </rPh>
    <rPh sb="16" eb="18">
      <t>フカ</t>
    </rPh>
    <rPh sb="55" eb="56">
      <t>ガツ</t>
    </rPh>
    <rPh sb="58" eb="59">
      <t>ニチ</t>
    </rPh>
    <rPh sb="60" eb="61">
      <t>ジ</t>
    </rPh>
    <rPh sb="61" eb="62">
      <t>ス</t>
    </rPh>
    <rPh sb="67" eb="68">
      <t>ニチ</t>
    </rPh>
    <rPh sb="68" eb="69">
      <t>ヒル</t>
    </rPh>
    <rPh sb="78" eb="80">
      <t>テイシ</t>
    </rPh>
    <rPh sb="81" eb="83">
      <t>デンキ</t>
    </rPh>
    <rPh sb="83" eb="85">
      <t>セイビ</t>
    </rPh>
    <rPh sb="86" eb="87">
      <t>タメ</t>
    </rPh>
    <phoneticPr fontId="19"/>
  </si>
  <si>
    <t>＊11月12日：OW-No.13A水なし水質測定不可。OW-No.13Bが管内張り付きのため、水位測定出来ず。採水もせず。11月10日8時過ぎから12日昼までコンプレッサー停止（電気整備の為）</t>
    <rPh sb="3" eb="4">
      <t>ガツ</t>
    </rPh>
    <rPh sb="6" eb="7">
      <t>ニチ</t>
    </rPh>
    <phoneticPr fontId="19"/>
  </si>
  <si>
    <t>OW-No.13A水なし水質測定不可。OW-No.14Eが管内張り付きのため、水位測定出来ず。採水もせず。</t>
    <rPh sb="9" eb="10">
      <t>ミズ</t>
    </rPh>
    <rPh sb="12" eb="14">
      <t>スイシツ</t>
    </rPh>
    <rPh sb="14" eb="16">
      <t>ソクテイ</t>
    </rPh>
    <rPh sb="16" eb="18">
      <t>フカ</t>
    </rPh>
    <phoneticPr fontId="19"/>
  </si>
  <si>
    <t>11月19日</t>
    <phoneticPr fontId="19"/>
  </si>
  <si>
    <t>11月19日</t>
    <phoneticPr fontId="19"/>
  </si>
  <si>
    <t>*11月19日：OW-No.13A水なし水質測定不可。OW-No.14Eが管内張り付きのため、水位測定出来ず。採水もせず。</t>
    <rPh sb="3" eb="4">
      <t>ガツ</t>
    </rPh>
    <rPh sb="6" eb="7">
      <t>ニチ</t>
    </rPh>
    <phoneticPr fontId="19"/>
  </si>
  <si>
    <t>11月26日</t>
    <rPh sb="2" eb="3">
      <t>ガツ</t>
    </rPh>
    <rPh sb="5" eb="6">
      <t>ニチ</t>
    </rPh>
    <phoneticPr fontId="19"/>
  </si>
  <si>
    <t>11月26日</t>
    <rPh sb="5" eb="6">
      <t>ニチ</t>
    </rPh>
    <phoneticPr fontId="19"/>
  </si>
  <si>
    <t>OW-No.13A水なし水質測定不可。OW-No.14Eが管内張り付きのため、水位測定出来ず。採水もせず。11月19日～26日までコンプレッサー停止。</t>
    <rPh sb="9" eb="10">
      <t>ミズ</t>
    </rPh>
    <rPh sb="12" eb="14">
      <t>スイシツ</t>
    </rPh>
    <rPh sb="14" eb="16">
      <t>ソクテイ</t>
    </rPh>
    <rPh sb="16" eb="18">
      <t>フカ</t>
    </rPh>
    <rPh sb="55" eb="56">
      <t>ガツ</t>
    </rPh>
    <rPh sb="58" eb="59">
      <t>ニチ</t>
    </rPh>
    <rPh sb="62" eb="63">
      <t>ニチ</t>
    </rPh>
    <rPh sb="72" eb="74">
      <t>テイシ</t>
    </rPh>
    <phoneticPr fontId="19"/>
  </si>
  <si>
    <t>＊11月19日～26日までコンプレッサー停止。</t>
    <phoneticPr fontId="19"/>
  </si>
  <si>
    <t>＊11月19日～26日までコンプレッサー停止。</t>
    <phoneticPr fontId="19"/>
  </si>
  <si>
    <t>3.5m</t>
    <phoneticPr fontId="19"/>
  </si>
  <si>
    <t>12月3日</t>
  </si>
  <si>
    <t>OW-No.13A、13B水なし水質測定不可。OW-No.14Eが管内張り付きのため、水位測定出来ず。採水もせず。</t>
    <rPh sb="13" eb="14">
      <t>ミズ</t>
    </rPh>
    <rPh sb="16" eb="18">
      <t>スイシツ</t>
    </rPh>
    <rPh sb="18" eb="20">
      <t>ソクテイ</t>
    </rPh>
    <rPh sb="20" eb="22">
      <t>フカ</t>
    </rPh>
    <phoneticPr fontId="19"/>
  </si>
  <si>
    <t>*12月3日：OW-No.13A、13B水なし水質測定不可。OW-No.14Eが管内張り付きのため、水位測定出来ず。採水もせず。</t>
    <rPh sb="3" eb="4">
      <t>ガツ</t>
    </rPh>
    <rPh sb="5" eb="6">
      <t>ニチ</t>
    </rPh>
    <phoneticPr fontId="19"/>
  </si>
  <si>
    <t>12月10日</t>
    <rPh sb="5" eb="6">
      <t>カ</t>
    </rPh>
    <phoneticPr fontId="19"/>
  </si>
  <si>
    <t>12月10日</t>
    <rPh sb="5" eb="6">
      <t>カ</t>
    </rPh>
    <phoneticPr fontId="19"/>
  </si>
  <si>
    <t>OW-No.13B水なし水質測定不可</t>
    <rPh sb="9" eb="10">
      <t>ミズ</t>
    </rPh>
    <rPh sb="12" eb="14">
      <t>スイシツ</t>
    </rPh>
    <rPh sb="14" eb="16">
      <t>ソクテイ</t>
    </rPh>
    <rPh sb="16" eb="18">
      <t>フカ</t>
    </rPh>
    <phoneticPr fontId="19"/>
  </si>
  <si>
    <t>OW-No.13B水なし水質測定不可.OW-No.14E水位計張り付きのため下降せず水位測定不可。また採水器も水面以深下降せず。水面直下参考水質EC78.3、Clイオン150ppm</t>
    <rPh sb="9" eb="10">
      <t>ミズ</t>
    </rPh>
    <rPh sb="12" eb="14">
      <t>スイシツ</t>
    </rPh>
    <rPh sb="14" eb="16">
      <t>ソクテイ</t>
    </rPh>
    <rPh sb="16" eb="18">
      <t>フカ</t>
    </rPh>
    <rPh sb="28" eb="30">
      <t>スイイ</t>
    </rPh>
    <rPh sb="30" eb="31">
      <t>ケイ</t>
    </rPh>
    <rPh sb="31" eb="32">
      <t>ハ</t>
    </rPh>
    <rPh sb="33" eb="34">
      <t>ツ</t>
    </rPh>
    <rPh sb="38" eb="40">
      <t>カコウ</t>
    </rPh>
    <rPh sb="42" eb="44">
      <t>スイイ</t>
    </rPh>
    <rPh sb="44" eb="46">
      <t>ソクテイ</t>
    </rPh>
    <rPh sb="46" eb="48">
      <t>フカ</t>
    </rPh>
    <rPh sb="51" eb="53">
      <t>サイスイ</t>
    </rPh>
    <rPh sb="53" eb="54">
      <t>キ</t>
    </rPh>
    <rPh sb="55" eb="57">
      <t>スイメン</t>
    </rPh>
    <rPh sb="57" eb="59">
      <t>イシン</t>
    </rPh>
    <rPh sb="59" eb="61">
      <t>カコウ</t>
    </rPh>
    <rPh sb="64" eb="66">
      <t>スイメン</t>
    </rPh>
    <rPh sb="66" eb="68">
      <t>チョッカ</t>
    </rPh>
    <rPh sb="68" eb="70">
      <t>サンコウ</t>
    </rPh>
    <rPh sb="70" eb="72">
      <t>スイシツ</t>
    </rPh>
    <phoneticPr fontId="19"/>
  </si>
  <si>
    <t>12月17日</t>
  </si>
  <si>
    <t>12月25日</t>
    <rPh sb="2" eb="3">
      <t>ガツ</t>
    </rPh>
    <rPh sb="5" eb="6">
      <t>ニチ</t>
    </rPh>
    <phoneticPr fontId="19"/>
  </si>
  <si>
    <t>-</t>
    <phoneticPr fontId="19"/>
  </si>
  <si>
    <t>-</t>
    <phoneticPr fontId="19"/>
  </si>
  <si>
    <t>欠測・水位なし</t>
    <rPh sb="0" eb="1">
      <t>ケツ</t>
    </rPh>
    <rPh sb="1" eb="2">
      <t>ハカリ</t>
    </rPh>
    <phoneticPr fontId="19"/>
  </si>
  <si>
    <t>6U</t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</si>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</sst>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&quot;月&quot;d&quot;日&quot;;@"/>
    <numFmt numFmtId="177" formatCode="0.000_ "/>
    <numFmt numFmtId="178" formatCode="0.0_ "/>
    <numFmt numFmtId="179" formatCode="0_ "/>
    <numFmt numFmtId="180" formatCode="0_);[Red]\(0\)"/>
    <numFmt numFmtId="181" formatCode="0.0_);[Red]\(0.0\)"/>
    <numFmt numFmtId="182" formatCode="0.0"/>
    <numFmt numFmtId="183" formatCode="0.000_);[Red]\(0.000\)"/>
    <numFmt numFmtId="184" formatCode="0.00_ "/>
    <numFmt numFmtId="185" formatCode="0.000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14" fontId="0" fillId="0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49" fontId="0" fillId="25" borderId="38" xfId="0" applyNumberFormat="1" applyFill="1" applyBorder="1">
      <alignment vertical="center"/>
    </xf>
    <xf numFmtId="0" fontId="0" fillId="0" borderId="40" xfId="0" applyBorder="1">
      <alignment vertical="center"/>
    </xf>
    <xf numFmtId="177" fontId="0" fillId="0" borderId="40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43" xfId="0" applyBorder="1">
      <alignment vertical="center"/>
    </xf>
    <xf numFmtId="177" fontId="0" fillId="0" borderId="43" xfId="0" applyNumberFormat="1" applyBorder="1">
      <alignment vertical="center"/>
    </xf>
    <xf numFmtId="0" fontId="0" fillId="0" borderId="38" xfId="0" applyBorder="1">
      <alignment vertical="center"/>
    </xf>
    <xf numFmtId="177" fontId="0" fillId="0" borderId="38" xfId="0" applyNumberFormat="1" applyBorder="1">
      <alignment vertical="center"/>
    </xf>
    <xf numFmtId="177" fontId="0" fillId="0" borderId="44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34" xfId="0" applyFill="1" applyBorder="1">
      <alignment vertical="center"/>
    </xf>
    <xf numFmtId="14" fontId="0" fillId="0" borderId="34" xfId="0" applyNumberForma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0" xfId="0" applyNumberFormat="1" applyBorder="1">
      <alignment vertical="center"/>
    </xf>
    <xf numFmtId="0" fontId="0" fillId="0" borderId="50" xfId="0" applyFill="1" applyBorder="1">
      <alignment vertical="center"/>
    </xf>
    <xf numFmtId="0" fontId="22" fillId="0" borderId="0" xfId="0" applyFont="1">
      <alignment vertical="center"/>
    </xf>
    <xf numFmtId="0" fontId="22" fillId="0" borderId="10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18" xfId="0" applyNumberFormat="1" applyFont="1" applyBorder="1" applyAlignment="1">
      <alignment horizontal="right"/>
    </xf>
    <xf numFmtId="0" fontId="24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/>
    </xf>
    <xf numFmtId="178" fontId="24" fillId="0" borderId="22" xfId="0" applyNumberFormat="1" applyFont="1" applyBorder="1" applyAlignment="1">
      <alignment horizontal="right" vertical="center"/>
    </xf>
    <xf numFmtId="178" fontId="24" fillId="0" borderId="17" xfId="0" applyNumberFormat="1" applyFont="1" applyBorder="1" applyAlignment="1">
      <alignment horizontal="right" vertical="center"/>
    </xf>
    <xf numFmtId="0" fontId="24" fillId="0" borderId="60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59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21" xfId="0" applyFont="1" applyBorder="1" applyAlignment="1">
      <alignment horizontal="right" vertical="center"/>
    </xf>
    <xf numFmtId="0" fontId="24" fillId="0" borderId="17" xfId="0" applyNumberFormat="1" applyFont="1" applyBorder="1" applyAlignment="1">
      <alignment horizontal="right"/>
    </xf>
    <xf numFmtId="0" fontId="24" fillId="0" borderId="61" xfId="0" applyFont="1" applyBorder="1" applyAlignment="1">
      <alignment horizontal="right"/>
    </xf>
    <xf numFmtId="179" fontId="24" fillId="0" borderId="18" xfId="0" applyNumberFormat="1" applyFont="1" applyBorder="1" applyAlignment="1">
      <alignment horizontal="right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8" fontId="24" fillId="0" borderId="22" xfId="0" applyNumberFormat="1" applyFont="1" applyBorder="1" applyAlignment="1">
      <alignment horizontal="right"/>
    </xf>
    <xf numFmtId="178" fontId="24" fillId="0" borderId="19" xfId="0" applyNumberFormat="1" applyFont="1" applyBorder="1" applyAlignment="1">
      <alignment horizontal="right"/>
    </xf>
    <xf numFmtId="0" fontId="24" fillId="0" borderId="19" xfId="0" applyNumberFormat="1" applyFont="1" applyBorder="1" applyAlignment="1">
      <alignment horizontal="right"/>
    </xf>
    <xf numFmtId="0" fontId="23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/>
    </xf>
    <xf numFmtId="0" fontId="22" fillId="0" borderId="5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3" fillId="0" borderId="56" xfId="0" applyFont="1" applyBorder="1" applyAlignment="1">
      <alignment horizontal="right" vertical="center"/>
    </xf>
    <xf numFmtId="0" fontId="23" fillId="0" borderId="57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4" fillId="0" borderId="4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0" fontId="24" fillId="0" borderId="28" xfId="0" applyFont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181" fontId="24" fillId="0" borderId="18" xfId="0" applyNumberFormat="1" applyFont="1" applyBorder="1" applyAlignment="1">
      <alignment horizontal="right"/>
    </xf>
    <xf numFmtId="180" fontId="24" fillId="0" borderId="19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 vertical="center"/>
    </xf>
    <xf numFmtId="182" fontId="24" fillId="0" borderId="18" xfId="0" applyNumberFormat="1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4" fillId="0" borderId="71" xfId="0" applyFont="1" applyBorder="1" applyAlignment="1">
      <alignment horizontal="right" vertical="center"/>
    </xf>
    <xf numFmtId="0" fontId="24" fillId="0" borderId="70" xfId="0" applyFont="1" applyBorder="1" applyAlignment="1">
      <alignment horizontal="right" vertical="center"/>
    </xf>
    <xf numFmtId="1" fontId="24" fillId="0" borderId="22" xfId="0" applyNumberFormat="1" applyFont="1" applyBorder="1" applyAlignment="1">
      <alignment horizontal="right"/>
    </xf>
    <xf numFmtId="0" fontId="24" fillId="0" borderId="73" xfId="0" applyFont="1" applyBorder="1" applyAlignment="1">
      <alignment horizontal="right" vertical="center"/>
    </xf>
    <xf numFmtId="0" fontId="24" fillId="0" borderId="72" xfId="0" applyFont="1" applyBorder="1" applyAlignment="1">
      <alignment horizontal="right" vertical="center"/>
    </xf>
    <xf numFmtId="178" fontId="24" fillId="0" borderId="29" xfId="0" applyNumberFormat="1" applyFont="1" applyBorder="1" applyAlignment="1">
      <alignment horizontal="right"/>
    </xf>
    <xf numFmtId="0" fontId="24" fillId="0" borderId="74" xfId="0" applyFont="1" applyBorder="1" applyAlignment="1">
      <alignment horizontal="right" vertical="center"/>
    </xf>
    <xf numFmtId="0" fontId="24" fillId="0" borderId="75" xfId="0" applyFont="1" applyBorder="1" applyAlignment="1">
      <alignment horizontal="right"/>
    </xf>
    <xf numFmtId="0" fontId="24" fillId="0" borderId="76" xfId="0" applyFont="1" applyBorder="1" applyAlignment="1">
      <alignment horizontal="right"/>
    </xf>
    <xf numFmtId="0" fontId="24" fillId="0" borderId="77" xfId="0" applyFont="1" applyBorder="1" applyAlignment="1">
      <alignment horizontal="right" vertical="center"/>
    </xf>
    <xf numFmtId="183" fontId="24" fillId="0" borderId="12" xfId="0" applyNumberFormat="1" applyFont="1" applyBorder="1" applyAlignment="1">
      <alignment horizontal="right" vertical="center"/>
    </xf>
    <xf numFmtId="183" fontId="24" fillId="0" borderId="13" xfId="0" applyNumberFormat="1" applyFont="1" applyBorder="1" applyAlignment="1">
      <alignment horizontal="right" vertical="center"/>
    </xf>
    <xf numFmtId="183" fontId="24" fillId="0" borderId="1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48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182" fontId="24" fillId="0" borderId="18" xfId="0" applyNumberFormat="1" applyFont="1" applyBorder="1" applyAlignment="1">
      <alignment horizontal="right"/>
    </xf>
    <xf numFmtId="0" fontId="20" fillId="0" borderId="0" xfId="0" applyFont="1" applyBorder="1">
      <alignment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2" fontId="24" fillId="0" borderId="22" xfId="0" applyNumberFormat="1" applyFont="1" applyBorder="1" applyAlignment="1">
      <alignment horizontal="right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1" fontId="24" fillId="0" borderId="18" xfId="0" applyNumberFormat="1" applyFont="1" applyBorder="1" applyAlignment="1">
      <alignment horizontal="right" vertical="center"/>
    </xf>
    <xf numFmtId="181" fontId="24" fillId="0" borderId="19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2" fontId="24" fillId="0" borderId="60" xfId="0" applyNumberFormat="1" applyFont="1" applyBorder="1" applyAlignment="1">
      <alignment horizontal="right" vertical="center"/>
    </xf>
    <xf numFmtId="182" fontId="24" fillId="0" borderId="19" xfId="0" applyNumberFormat="1" applyFont="1" applyBorder="1" applyAlignment="1">
      <alignment horizontal="right"/>
    </xf>
    <xf numFmtId="182" fontId="24" fillId="0" borderId="77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2" fontId="24" fillId="0" borderId="29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4" fontId="0" fillId="0" borderId="34" xfId="0" applyNumberFormat="1" applyBorder="1">
      <alignment vertical="center"/>
    </xf>
    <xf numFmtId="178" fontId="0" fillId="0" borderId="34" xfId="0" applyNumberFormat="1" applyBorder="1">
      <alignment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78" fontId="24" fillId="0" borderId="12" xfId="0" applyNumberFormat="1" applyFont="1" applyBorder="1" applyAlignment="1">
      <alignment horizontal="right" vertical="center"/>
    </xf>
    <xf numFmtId="178" fontId="24" fillId="0" borderId="61" xfId="0" applyNumberFormat="1" applyFont="1" applyBorder="1" applyAlignment="1">
      <alignment horizontal="right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85" fontId="24" fillId="0" borderId="47" xfId="0" applyNumberFormat="1" applyFont="1" applyBorder="1" applyAlignment="1">
      <alignment horizontal="right" vertical="center"/>
    </xf>
    <xf numFmtId="1" fontId="24" fillId="0" borderId="18" xfId="0" applyNumberFormat="1" applyFont="1" applyBorder="1" applyAlignment="1">
      <alignment horizontal="right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0" fontId="28" fillId="0" borderId="0" xfId="0" applyFont="1">
      <alignment vertical="center"/>
    </xf>
    <xf numFmtId="182" fontId="24" fillId="0" borderId="61" xfId="0" applyNumberFormat="1" applyFont="1" applyBorder="1" applyAlignment="1">
      <alignment horizontal="right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2" fontId="24" fillId="0" borderId="17" xfId="0" applyNumberFormat="1" applyFont="1" applyBorder="1" applyAlignment="1">
      <alignment horizontal="right"/>
    </xf>
    <xf numFmtId="1" fontId="24" fillId="0" borderId="72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2" fontId="24" fillId="0" borderId="72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2" fontId="24" fillId="0" borderId="29" xfId="0" applyNumberFormat="1" applyFont="1" applyBorder="1" applyAlignment="1">
      <alignment horizontal="right"/>
    </xf>
    <xf numFmtId="183" fontId="24" fillId="0" borderId="17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0" fontId="24" fillId="0" borderId="12" xfId="0" applyNumberFormat="1" applyFont="1" applyBorder="1" applyAlignment="1">
      <alignment horizontal="right" vertical="center"/>
    </xf>
    <xf numFmtId="0" fontId="24" fillId="0" borderId="17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5" fontId="24" fillId="0" borderId="13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4" fontId="0" fillId="0" borderId="34" xfId="0" applyNumberFormat="1" applyBorder="1" applyAlignment="1">
      <alignment horizontal="right" vertical="center"/>
    </xf>
    <xf numFmtId="0" fontId="0" fillId="0" borderId="49" xfId="0" applyFill="1" applyBorder="1">
      <alignment vertical="center"/>
    </xf>
    <xf numFmtId="0" fontId="0" fillId="0" borderId="49" xfId="0" applyNumberFormat="1" applyBorder="1">
      <alignment vertical="center"/>
    </xf>
    <xf numFmtId="177" fontId="0" fillId="0" borderId="50" xfId="0" applyNumberFormat="1" applyBorder="1">
      <alignment vertical="center"/>
    </xf>
    <xf numFmtId="0" fontId="0" fillId="0" borderId="79" xfId="0" applyFill="1" applyBorder="1">
      <alignment vertical="center"/>
    </xf>
    <xf numFmtId="177" fontId="0" fillId="0" borderId="49" xfId="0" applyNumberFormat="1" applyBorder="1">
      <alignment vertical="center"/>
    </xf>
    <xf numFmtId="177" fontId="0" fillId="0" borderId="79" xfId="0" applyNumberForma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46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83" fontId="24" fillId="0" borderId="21" xfId="0" applyNumberFormat="1" applyFont="1" applyBorder="1" applyAlignment="1">
      <alignment horizontal="right" vertical="center"/>
    </xf>
    <xf numFmtId="183" fontId="24" fillId="0" borderId="32" xfId="0" applyNumberFormat="1" applyFont="1" applyBorder="1" applyAlignment="1">
      <alignment horizontal="right" vertical="center"/>
    </xf>
    <xf numFmtId="183" fontId="24" fillId="0" borderId="33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83" fontId="24" fillId="0" borderId="21" xfId="0" applyNumberFormat="1" applyFont="1" applyBorder="1" applyAlignment="1">
      <alignment horizontal="right" vertical="center" shrinkToFit="1"/>
    </xf>
    <xf numFmtId="183" fontId="24" fillId="0" borderId="32" xfId="0" applyNumberFormat="1" applyFont="1" applyBorder="1" applyAlignment="1">
      <alignment horizontal="right" vertical="center" shrinkToFit="1"/>
    </xf>
    <xf numFmtId="183" fontId="24" fillId="0" borderId="33" xfId="0" applyNumberFormat="1" applyFont="1" applyBorder="1" applyAlignment="1">
      <alignment horizontal="right" vertical="center" shrinkToFit="1"/>
    </xf>
    <xf numFmtId="183" fontId="24" fillId="0" borderId="24" xfId="0" applyNumberFormat="1" applyFont="1" applyBorder="1" applyAlignment="1">
      <alignment horizontal="right" vertical="center"/>
    </xf>
    <xf numFmtId="183" fontId="24" fillId="0" borderId="28" xfId="0" applyNumberFormat="1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33" xfId="0" applyNumberFormat="1" applyFont="1" applyBorder="1" applyAlignment="1">
      <alignment horizontal="right" vertical="center"/>
    </xf>
    <xf numFmtId="177" fontId="24" fillId="0" borderId="32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83" fontId="24" fillId="0" borderId="35" xfId="0" applyNumberFormat="1" applyFont="1" applyBorder="1" applyAlignment="1">
      <alignment horizontal="right" vertical="center"/>
    </xf>
    <xf numFmtId="183" fontId="24" fillId="0" borderId="38" xfId="0" applyNumberFormat="1" applyFont="1" applyBorder="1" applyAlignment="1">
      <alignment horizontal="right" vertical="center"/>
    </xf>
    <xf numFmtId="183" fontId="24" fillId="0" borderId="66" xfId="0" applyNumberFormat="1" applyFont="1" applyBorder="1" applyAlignment="1">
      <alignment horizontal="right" vertical="center"/>
    </xf>
    <xf numFmtId="49" fontId="24" fillId="0" borderId="67" xfId="0" applyNumberFormat="1" applyFont="1" applyBorder="1" applyAlignment="1">
      <alignment horizontal="center" vertical="center"/>
    </xf>
    <xf numFmtId="49" fontId="24" fillId="0" borderId="68" xfId="0" applyNumberFormat="1" applyFont="1" applyBorder="1" applyAlignment="1">
      <alignment horizontal="center" vertical="center"/>
    </xf>
    <xf numFmtId="49" fontId="24" fillId="0" borderId="69" xfId="0" applyNumberFormat="1" applyFont="1" applyBorder="1" applyAlignment="1">
      <alignment horizontal="center" vertical="center"/>
    </xf>
    <xf numFmtId="49" fontId="23" fillId="30" borderId="62" xfId="0" applyNumberFormat="1" applyFont="1" applyFill="1" applyBorder="1" applyAlignment="1">
      <alignment horizontal="center" vertical="center"/>
    </xf>
    <xf numFmtId="49" fontId="23" fillId="30" borderId="63" xfId="0" applyNumberFormat="1" applyFont="1" applyFill="1" applyBorder="1" applyAlignment="1">
      <alignment horizontal="center" vertical="center"/>
    </xf>
    <xf numFmtId="49" fontId="23" fillId="30" borderId="64" xfId="0" applyNumberFormat="1" applyFont="1" applyFill="1" applyBorder="1" applyAlignment="1">
      <alignment horizontal="center" vertical="center"/>
    </xf>
    <xf numFmtId="49" fontId="24" fillId="0" borderId="65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6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4" fillId="0" borderId="78" xfId="0" applyFont="1" applyBorder="1" applyAlignment="1">
      <alignment vertical="center" wrapText="1"/>
    </xf>
    <xf numFmtId="0" fontId="0" fillId="0" borderId="78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2018</a:t>
            </a:r>
            <a:r>
              <a:rPr lang="ja-JP" altLang="en-US" sz="1800" b="1" i="0" baseline="0"/>
              <a:t>年大塚山第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061"/>
          <c:y val="8.8397790055248626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'2018年一覧表（ＮＳＷ）'!$C$3:$C$54</c:f>
              <c:numCache>
                <c:formatCode>0.000_ </c:formatCode>
                <c:ptCount val="52"/>
                <c:pt idx="0">
                  <c:v>51.414000000000001</c:v>
                </c:pt>
                <c:pt idx="1">
                  <c:v>51.204999999999998</c:v>
                </c:pt>
                <c:pt idx="2">
                  <c:v>51.298000000000002</c:v>
                </c:pt>
                <c:pt idx="3">
                  <c:v>51.405000000000001</c:v>
                </c:pt>
                <c:pt idx="4">
                  <c:v>51.553000000000004</c:v>
                </c:pt>
                <c:pt idx="5">
                  <c:v>51.555000000000007</c:v>
                </c:pt>
                <c:pt idx="6">
                  <c:v>51.407000000000004</c:v>
                </c:pt>
                <c:pt idx="7">
                  <c:v>51.362000000000002</c:v>
                </c:pt>
                <c:pt idx="8">
                  <c:v>51.376000000000005</c:v>
                </c:pt>
                <c:pt idx="9">
                  <c:v>49.135000000000005</c:v>
                </c:pt>
                <c:pt idx="10">
                  <c:v>49.795000000000002</c:v>
                </c:pt>
                <c:pt idx="11">
                  <c:v>48.760000000000005</c:v>
                </c:pt>
                <c:pt idx="12">
                  <c:v>48.623000000000005</c:v>
                </c:pt>
                <c:pt idx="13">
                  <c:v>48.56</c:v>
                </c:pt>
                <c:pt idx="14">
                  <c:v>48.39</c:v>
                </c:pt>
                <c:pt idx="15">
                  <c:v>48.355000000000004</c:v>
                </c:pt>
                <c:pt idx="16">
                  <c:v>48.356999999999999</c:v>
                </c:pt>
                <c:pt idx="17">
                  <c:v>48.383000000000003</c:v>
                </c:pt>
                <c:pt idx="18">
                  <c:v>48.422000000000004</c:v>
                </c:pt>
                <c:pt idx="19">
                  <c:v>48.606000000000002</c:v>
                </c:pt>
                <c:pt idx="20">
                  <c:v>48.594999999999999</c:v>
                </c:pt>
                <c:pt idx="21">
                  <c:v>48.587000000000003</c:v>
                </c:pt>
                <c:pt idx="22">
                  <c:v>48.525000000000006</c:v>
                </c:pt>
                <c:pt idx="23">
                  <c:v>48.612000000000002</c:v>
                </c:pt>
                <c:pt idx="24">
                  <c:v>48.74</c:v>
                </c:pt>
                <c:pt idx="25">
                  <c:v>48.972000000000001</c:v>
                </c:pt>
                <c:pt idx="26">
                  <c:v>48.875</c:v>
                </c:pt>
                <c:pt idx="27">
                  <c:v>48.798000000000002</c:v>
                </c:pt>
                <c:pt idx="28">
                  <c:v>48.710000000000008</c:v>
                </c:pt>
                <c:pt idx="29">
                  <c:v>48.647000000000006</c:v>
                </c:pt>
                <c:pt idx="30">
                  <c:v>48.585999999999999</c:v>
                </c:pt>
                <c:pt idx="31">
                  <c:v>48.685000000000002</c:v>
                </c:pt>
                <c:pt idx="32">
                  <c:v>48.935000000000002</c:v>
                </c:pt>
                <c:pt idx="33">
                  <c:v>50.58</c:v>
                </c:pt>
                <c:pt idx="34">
                  <c:v>50.775000000000006</c:v>
                </c:pt>
                <c:pt idx="35">
                  <c:v>50.83</c:v>
                </c:pt>
                <c:pt idx="36">
                  <c:v>51.02</c:v>
                </c:pt>
                <c:pt idx="37">
                  <c:v>51.260000000000005</c:v>
                </c:pt>
                <c:pt idx="38">
                  <c:v>51.715000000000003</c:v>
                </c:pt>
                <c:pt idx="39">
                  <c:v>52.835000000000008</c:v>
                </c:pt>
                <c:pt idx="40">
                  <c:v>52.38</c:v>
                </c:pt>
                <c:pt idx="41">
                  <c:v>51.938000000000002</c:v>
                </c:pt>
                <c:pt idx="42">
                  <c:v>51.635000000000005</c:v>
                </c:pt>
                <c:pt idx="43">
                  <c:v>51.403000000000006</c:v>
                </c:pt>
                <c:pt idx="44">
                  <c:v>51.160000000000004</c:v>
                </c:pt>
                <c:pt idx="45">
                  <c:v>53.344999999999999</c:v>
                </c:pt>
                <c:pt idx="46">
                  <c:v>50.925000000000004</c:v>
                </c:pt>
                <c:pt idx="47">
                  <c:v>54.480000000000004</c:v>
                </c:pt>
                <c:pt idx="48">
                  <c:v>51.045000000000002</c:v>
                </c:pt>
                <c:pt idx="49">
                  <c:v>51.073000000000008</c:v>
                </c:pt>
                <c:pt idx="50">
                  <c:v>51.34</c:v>
                </c:pt>
                <c:pt idx="51">
                  <c:v>51.088999999999999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'2018年一覧表（ＮＳＷ）'!$D$2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'2018年一覧表（ＮＳＷ）'!$D$3:$D$54</c:f>
              <c:numCache>
                <c:formatCode>0.000_ </c:formatCode>
                <c:ptCount val="52"/>
                <c:pt idx="0">
                  <c:v>46.634</c:v>
                </c:pt>
                <c:pt idx="1">
                  <c:v>46.585999999999999</c:v>
                </c:pt>
                <c:pt idx="2">
                  <c:v>46.522999999999996</c:v>
                </c:pt>
                <c:pt idx="3">
                  <c:v>46.525999999999996</c:v>
                </c:pt>
                <c:pt idx="4">
                  <c:v>46.664999999999999</c:v>
                </c:pt>
                <c:pt idx="5">
                  <c:v>46.625999999999998</c:v>
                </c:pt>
                <c:pt idx="6">
                  <c:v>46.597999999999999</c:v>
                </c:pt>
                <c:pt idx="7">
                  <c:v>46.570999999999998</c:v>
                </c:pt>
                <c:pt idx="8">
                  <c:v>46.747999999999998</c:v>
                </c:pt>
                <c:pt idx="9">
                  <c:v>46.725999999999999</c:v>
                </c:pt>
                <c:pt idx="10">
                  <c:v>48.045999999999999</c:v>
                </c:pt>
                <c:pt idx="11">
                  <c:v>46.485999999999997</c:v>
                </c:pt>
                <c:pt idx="12">
                  <c:v>46.265999999999998</c:v>
                </c:pt>
                <c:pt idx="13">
                  <c:v>46.165999999999997</c:v>
                </c:pt>
                <c:pt idx="14">
                  <c:v>46.180999999999997</c:v>
                </c:pt>
                <c:pt idx="15">
                  <c:v>46.095999999999997</c:v>
                </c:pt>
                <c:pt idx="16">
                  <c:v>46.222999999999999</c:v>
                </c:pt>
                <c:pt idx="17">
                  <c:v>46.165999999999997</c:v>
                </c:pt>
                <c:pt idx="18">
                  <c:v>46.195999999999998</c:v>
                </c:pt>
                <c:pt idx="19">
                  <c:v>46.295999999999999</c:v>
                </c:pt>
                <c:pt idx="20">
                  <c:v>46.040999999999997</c:v>
                </c:pt>
                <c:pt idx="21">
                  <c:v>46.313000000000002</c:v>
                </c:pt>
                <c:pt idx="22">
                  <c:v>46.210999999999999</c:v>
                </c:pt>
                <c:pt idx="23">
                  <c:v>46.250999999999998</c:v>
                </c:pt>
                <c:pt idx="24">
                  <c:v>46.185999999999993</c:v>
                </c:pt>
                <c:pt idx="25">
                  <c:v>46.42</c:v>
                </c:pt>
                <c:pt idx="26">
                  <c:v>46.286000000000001</c:v>
                </c:pt>
                <c:pt idx="27">
                  <c:v>46.316999999999993</c:v>
                </c:pt>
                <c:pt idx="28">
                  <c:v>46.227999999999994</c:v>
                </c:pt>
                <c:pt idx="29">
                  <c:v>46.283000000000001</c:v>
                </c:pt>
                <c:pt idx="30">
                  <c:v>46.173999999999999</c:v>
                </c:pt>
                <c:pt idx="31">
                  <c:v>46.22</c:v>
                </c:pt>
                <c:pt idx="32">
                  <c:v>46.176000000000002</c:v>
                </c:pt>
                <c:pt idx="33">
                  <c:v>46.173999999999999</c:v>
                </c:pt>
                <c:pt idx="34">
                  <c:v>46.295999999999999</c:v>
                </c:pt>
                <c:pt idx="35">
                  <c:v>46.331000000000003</c:v>
                </c:pt>
                <c:pt idx="36">
                  <c:v>46.256</c:v>
                </c:pt>
                <c:pt idx="37">
                  <c:v>46.367999999999995</c:v>
                </c:pt>
                <c:pt idx="38">
                  <c:v>46.345999999999997</c:v>
                </c:pt>
                <c:pt idx="39">
                  <c:v>46.598999999999997</c:v>
                </c:pt>
                <c:pt idx="40">
                  <c:v>46.456000000000003</c:v>
                </c:pt>
                <c:pt idx="41">
                  <c:v>46.346999999999994</c:v>
                </c:pt>
                <c:pt idx="42">
                  <c:v>46.265999999999998</c:v>
                </c:pt>
                <c:pt idx="43">
                  <c:v>46.342999999999996</c:v>
                </c:pt>
                <c:pt idx="44">
                  <c:v>46.331000000000003</c:v>
                </c:pt>
                <c:pt idx="45">
                  <c:v>51.558</c:v>
                </c:pt>
                <c:pt idx="46">
                  <c:v>46.301000000000002</c:v>
                </c:pt>
                <c:pt idx="47">
                  <c:v>53.052999999999997</c:v>
                </c:pt>
                <c:pt idx="48">
                  <c:v>46.230999999999995</c:v>
                </c:pt>
                <c:pt idx="49">
                  <c:v>46.348999999999997</c:v>
                </c:pt>
                <c:pt idx="50">
                  <c:v>46.310999999999993</c:v>
                </c:pt>
                <c:pt idx="51">
                  <c:v>46.421999999999997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'2018年一覧表（ＮＳＷ）'!$E$2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'2018年一覧表（ＮＳＷ）'!$E$3:$E$54</c:f>
              <c:numCache>
                <c:formatCode>0.000_ </c:formatCode>
                <c:ptCount val="52"/>
                <c:pt idx="0">
                  <c:v>64.274000000000001</c:v>
                </c:pt>
                <c:pt idx="1">
                  <c:v>64.382000000000005</c:v>
                </c:pt>
                <c:pt idx="2">
                  <c:v>64.096999999999994</c:v>
                </c:pt>
                <c:pt idx="3">
                  <c:v>64.152000000000001</c:v>
                </c:pt>
                <c:pt idx="4">
                  <c:v>64.298000000000002</c:v>
                </c:pt>
                <c:pt idx="5">
                  <c:v>64.221999999999994</c:v>
                </c:pt>
                <c:pt idx="6">
                  <c:v>64.2</c:v>
                </c:pt>
                <c:pt idx="7">
                  <c:v>64.096999999999994</c:v>
                </c:pt>
                <c:pt idx="8">
                  <c:v>64.093999999999994</c:v>
                </c:pt>
                <c:pt idx="9">
                  <c:v>64.201999999999998</c:v>
                </c:pt>
                <c:pt idx="10">
                  <c:v>64.314999999999998</c:v>
                </c:pt>
                <c:pt idx="11">
                  <c:v>64.466999999999999</c:v>
                </c:pt>
                <c:pt idx="12">
                  <c:v>64.375</c:v>
                </c:pt>
                <c:pt idx="13">
                  <c:v>64.361999999999995</c:v>
                </c:pt>
                <c:pt idx="14">
                  <c:v>64.216999999999999</c:v>
                </c:pt>
                <c:pt idx="15">
                  <c:v>64.106999999999999</c:v>
                </c:pt>
                <c:pt idx="16">
                  <c:v>64.025000000000006</c:v>
                </c:pt>
                <c:pt idx="17">
                  <c:v>64.054000000000002</c:v>
                </c:pt>
                <c:pt idx="18">
                  <c:v>64.605999999999995</c:v>
                </c:pt>
                <c:pt idx="19">
                  <c:v>64.424999999999997</c:v>
                </c:pt>
                <c:pt idx="20">
                  <c:v>64.421999999999997</c:v>
                </c:pt>
                <c:pt idx="21">
                  <c:v>64.498999999999995</c:v>
                </c:pt>
                <c:pt idx="22">
                  <c:v>64.451999999999998</c:v>
                </c:pt>
                <c:pt idx="23">
                  <c:v>64.683999999999997</c:v>
                </c:pt>
                <c:pt idx="24">
                  <c:v>64.736999999999995</c:v>
                </c:pt>
                <c:pt idx="25">
                  <c:v>65.301999999999992</c:v>
                </c:pt>
                <c:pt idx="26">
                  <c:v>65.466999999999999</c:v>
                </c:pt>
                <c:pt idx="27">
                  <c:v>65.314999999999998</c:v>
                </c:pt>
                <c:pt idx="28">
                  <c:v>65.182000000000002</c:v>
                </c:pt>
                <c:pt idx="29">
                  <c:v>65.088999999999999</c:v>
                </c:pt>
                <c:pt idx="30">
                  <c:v>65.043999999999997</c:v>
                </c:pt>
                <c:pt idx="31">
                  <c:v>65.093000000000004</c:v>
                </c:pt>
                <c:pt idx="32">
                  <c:v>65.067000000000007</c:v>
                </c:pt>
                <c:pt idx="33">
                  <c:v>64.430999999999997</c:v>
                </c:pt>
                <c:pt idx="34">
                  <c:v>64.396999999999991</c:v>
                </c:pt>
                <c:pt idx="35">
                  <c:v>64.457999999999998</c:v>
                </c:pt>
                <c:pt idx="36">
                  <c:v>64.521999999999991</c:v>
                </c:pt>
                <c:pt idx="37">
                  <c:v>64.67</c:v>
                </c:pt>
                <c:pt idx="38">
                  <c:v>64.751999999999995</c:v>
                </c:pt>
                <c:pt idx="39">
                  <c:v>65.067999999999998</c:v>
                </c:pt>
                <c:pt idx="40">
                  <c:v>65.087000000000003</c:v>
                </c:pt>
                <c:pt idx="41">
                  <c:v>65.025000000000006</c:v>
                </c:pt>
                <c:pt idx="42">
                  <c:v>64.86699999999999</c:v>
                </c:pt>
                <c:pt idx="43">
                  <c:v>64.87299999999999</c:v>
                </c:pt>
                <c:pt idx="44">
                  <c:v>64.676999999999992</c:v>
                </c:pt>
                <c:pt idx="45">
                  <c:v>64.721999999999994</c:v>
                </c:pt>
                <c:pt idx="46">
                  <c:v>64.682000000000002</c:v>
                </c:pt>
                <c:pt idx="47">
                  <c:v>64.728999999999999</c:v>
                </c:pt>
                <c:pt idx="48">
                  <c:v>64.671999999999997</c:v>
                </c:pt>
                <c:pt idx="49">
                  <c:v>64.581000000000003</c:v>
                </c:pt>
                <c:pt idx="50">
                  <c:v>64.792000000000002</c:v>
                </c:pt>
                <c:pt idx="51">
                  <c:v>64.602000000000004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'2018年一覧表（ＮＳＷ）'!$F$2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'2018年一覧表（ＮＳＷ）'!$F$3:$F$54</c:f>
              <c:numCache>
                <c:formatCode>0.000_ </c:formatCode>
                <c:ptCount val="52"/>
                <c:pt idx="0">
                  <c:v>41.863999999999997</c:v>
                </c:pt>
                <c:pt idx="1">
                  <c:v>51.705999999999996</c:v>
                </c:pt>
                <c:pt idx="2">
                  <c:v>51.693999999999996</c:v>
                </c:pt>
                <c:pt idx="3">
                  <c:v>51.818999999999996</c:v>
                </c:pt>
                <c:pt idx="4">
                  <c:v>51.924999999999997</c:v>
                </c:pt>
                <c:pt idx="5">
                  <c:v>51.983999999999995</c:v>
                </c:pt>
                <c:pt idx="6">
                  <c:v>51.791999999999994</c:v>
                </c:pt>
                <c:pt idx="7">
                  <c:v>51.788999999999994</c:v>
                </c:pt>
                <c:pt idx="8">
                  <c:v>51.808999999999997</c:v>
                </c:pt>
                <c:pt idx="9">
                  <c:v>50.863999999999997</c:v>
                </c:pt>
                <c:pt idx="10">
                  <c:v>51.586999999999996</c:v>
                </c:pt>
                <c:pt idx="11">
                  <c:v>50.678999999999995</c:v>
                </c:pt>
                <c:pt idx="12">
                  <c:v>50.355999999999995</c:v>
                </c:pt>
                <c:pt idx="13">
                  <c:v>50.393999999999991</c:v>
                </c:pt>
                <c:pt idx="14">
                  <c:v>50.259</c:v>
                </c:pt>
                <c:pt idx="15">
                  <c:v>50.168999999999997</c:v>
                </c:pt>
                <c:pt idx="16">
                  <c:v>50.125999999999991</c:v>
                </c:pt>
                <c:pt idx="17">
                  <c:v>50.088999999999999</c:v>
                </c:pt>
                <c:pt idx="18">
                  <c:v>50.208999999999996</c:v>
                </c:pt>
                <c:pt idx="19">
                  <c:v>50.399999999999991</c:v>
                </c:pt>
                <c:pt idx="20">
                  <c:v>50.274000000000001</c:v>
                </c:pt>
                <c:pt idx="21">
                  <c:v>50.378999999999991</c:v>
                </c:pt>
                <c:pt idx="22">
                  <c:v>50.288999999999994</c:v>
                </c:pt>
                <c:pt idx="23">
                  <c:v>50.370999999999995</c:v>
                </c:pt>
                <c:pt idx="24">
                  <c:v>50.528999999999996</c:v>
                </c:pt>
                <c:pt idx="25">
                  <c:v>50.774000000000001</c:v>
                </c:pt>
                <c:pt idx="26">
                  <c:v>50.744</c:v>
                </c:pt>
                <c:pt idx="27">
                  <c:v>50.616999999999997</c:v>
                </c:pt>
                <c:pt idx="28">
                  <c:v>50.488999999999997</c:v>
                </c:pt>
                <c:pt idx="29">
                  <c:v>50.473999999999997</c:v>
                </c:pt>
                <c:pt idx="30">
                  <c:v>50.426999999999992</c:v>
                </c:pt>
                <c:pt idx="31">
                  <c:v>50.346999999999994</c:v>
                </c:pt>
                <c:pt idx="32">
                  <c:v>50.533999999999992</c:v>
                </c:pt>
                <c:pt idx="33">
                  <c:v>51.003999999999991</c:v>
                </c:pt>
                <c:pt idx="34">
                  <c:v>51.274000000000001</c:v>
                </c:pt>
                <c:pt idx="35">
                  <c:v>51.354999999999997</c:v>
                </c:pt>
                <c:pt idx="36">
                  <c:v>51.488999999999997</c:v>
                </c:pt>
                <c:pt idx="37">
                  <c:v>51.649000000000001</c:v>
                </c:pt>
                <c:pt idx="38">
                  <c:v>51.968999999999994</c:v>
                </c:pt>
                <c:pt idx="39">
                  <c:v>52.844999999999999</c:v>
                </c:pt>
                <c:pt idx="40">
                  <c:v>52.428999999999995</c:v>
                </c:pt>
                <c:pt idx="41">
                  <c:v>52.061999999999998</c:v>
                </c:pt>
                <c:pt idx="42">
                  <c:v>51.833999999999996</c:v>
                </c:pt>
                <c:pt idx="43">
                  <c:v>51.644999999999996</c:v>
                </c:pt>
                <c:pt idx="44">
                  <c:v>51.488999999999997</c:v>
                </c:pt>
                <c:pt idx="45">
                  <c:v>53.527999999999992</c:v>
                </c:pt>
                <c:pt idx="46">
                  <c:v>51.333999999999996</c:v>
                </c:pt>
                <c:pt idx="47">
                  <c:v>54.239999999999995</c:v>
                </c:pt>
                <c:pt idx="48">
                  <c:v>51.403999999999996</c:v>
                </c:pt>
                <c:pt idx="49">
                  <c:v>51.405999999999992</c:v>
                </c:pt>
                <c:pt idx="50">
                  <c:v>51.608999999999995</c:v>
                </c:pt>
                <c:pt idx="51">
                  <c:v>51.445999999999998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'2018年一覧表（ＮＳＷ）'!$G$2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'2018年一覧表（ＮＳＷ）'!$G$3:$G$54</c:f>
              <c:numCache>
                <c:formatCode>0.000_ </c:formatCode>
                <c:ptCount val="52"/>
                <c:pt idx="0">
                  <c:v>50.765000000000001</c:v>
                </c:pt>
                <c:pt idx="1">
                  <c:v>50.695</c:v>
                </c:pt>
                <c:pt idx="2">
                  <c:v>50.606000000000002</c:v>
                </c:pt>
                <c:pt idx="3">
                  <c:v>50.733000000000004</c:v>
                </c:pt>
                <c:pt idx="4">
                  <c:v>50.825000000000003</c:v>
                </c:pt>
                <c:pt idx="5">
                  <c:v>50.888000000000005</c:v>
                </c:pt>
                <c:pt idx="6">
                  <c:v>50.728000000000002</c:v>
                </c:pt>
                <c:pt idx="7">
                  <c:v>50.777999999999999</c:v>
                </c:pt>
                <c:pt idx="8">
                  <c:v>50.805999999999997</c:v>
                </c:pt>
                <c:pt idx="9">
                  <c:v>50.498000000000005</c:v>
                </c:pt>
                <c:pt idx="10">
                  <c:v>51.359000000000002</c:v>
                </c:pt>
                <c:pt idx="11">
                  <c:v>50.382999999999996</c:v>
                </c:pt>
                <c:pt idx="12">
                  <c:v>49.960999999999999</c:v>
                </c:pt>
                <c:pt idx="13">
                  <c:v>50.063000000000002</c:v>
                </c:pt>
                <c:pt idx="14">
                  <c:v>50.001000000000005</c:v>
                </c:pt>
                <c:pt idx="15">
                  <c:v>49.927999999999997</c:v>
                </c:pt>
                <c:pt idx="16">
                  <c:v>49.917999999999999</c:v>
                </c:pt>
                <c:pt idx="17">
                  <c:v>49.855000000000004</c:v>
                </c:pt>
                <c:pt idx="18">
                  <c:v>49.935000000000002</c:v>
                </c:pt>
                <c:pt idx="19">
                  <c:v>50.096000000000004</c:v>
                </c:pt>
                <c:pt idx="20">
                  <c:v>49.832999999999998</c:v>
                </c:pt>
                <c:pt idx="21">
                  <c:v>50.030999999999999</c:v>
                </c:pt>
                <c:pt idx="22">
                  <c:v>49.972999999999999</c:v>
                </c:pt>
                <c:pt idx="23">
                  <c:v>50.135000000000005</c:v>
                </c:pt>
                <c:pt idx="24">
                  <c:v>50.113</c:v>
                </c:pt>
                <c:pt idx="25">
                  <c:v>50.298000000000002</c:v>
                </c:pt>
                <c:pt idx="26">
                  <c:v>50.242999999999995</c:v>
                </c:pt>
                <c:pt idx="27">
                  <c:v>50.173999999999999</c:v>
                </c:pt>
                <c:pt idx="28">
                  <c:v>50.093000000000004</c:v>
                </c:pt>
                <c:pt idx="29">
                  <c:v>50.036999999999999</c:v>
                </c:pt>
                <c:pt idx="30">
                  <c:v>50.009</c:v>
                </c:pt>
                <c:pt idx="31">
                  <c:v>49.92</c:v>
                </c:pt>
                <c:pt idx="32">
                  <c:v>50.013000000000005</c:v>
                </c:pt>
                <c:pt idx="33">
                  <c:v>50.004999999999995</c:v>
                </c:pt>
                <c:pt idx="34">
                  <c:v>49.295000000000002</c:v>
                </c:pt>
                <c:pt idx="35">
                  <c:v>50.34</c:v>
                </c:pt>
                <c:pt idx="36">
                  <c:v>50.393000000000001</c:v>
                </c:pt>
                <c:pt idx="37">
                  <c:v>50.457000000000001</c:v>
                </c:pt>
                <c:pt idx="38">
                  <c:v>50.628</c:v>
                </c:pt>
                <c:pt idx="39">
                  <c:v>51.207999999999998</c:v>
                </c:pt>
                <c:pt idx="40">
                  <c:v>50.853000000000002</c:v>
                </c:pt>
                <c:pt idx="41">
                  <c:v>50.656999999999996</c:v>
                </c:pt>
                <c:pt idx="42">
                  <c:v>50.527000000000001</c:v>
                </c:pt>
                <c:pt idx="43">
                  <c:v>50.471000000000004</c:v>
                </c:pt>
                <c:pt idx="44">
                  <c:v>50.41</c:v>
                </c:pt>
                <c:pt idx="45">
                  <c:v>52.100999999999999</c:v>
                </c:pt>
                <c:pt idx="46">
                  <c:v>50.314999999999998</c:v>
                </c:pt>
                <c:pt idx="47">
                  <c:v>52.314999999999998</c:v>
                </c:pt>
                <c:pt idx="48">
                  <c:v>50.332999999999998</c:v>
                </c:pt>
                <c:pt idx="49">
                  <c:v>50.3</c:v>
                </c:pt>
                <c:pt idx="50">
                  <c:v>50.448</c:v>
                </c:pt>
                <c:pt idx="51">
                  <c:v>50.378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'2018年一覧表（ＮＳＷ）'!$H$2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'2018年一覧表（ＮＳＷ）'!$H$3:$H$54</c:f>
              <c:numCache>
                <c:formatCode>0.000_ </c:formatCode>
                <c:ptCount val="52"/>
                <c:pt idx="0">
                  <c:v>50.972999999999999</c:v>
                </c:pt>
                <c:pt idx="1">
                  <c:v>50.757999999999996</c:v>
                </c:pt>
                <c:pt idx="2">
                  <c:v>50.866</c:v>
                </c:pt>
                <c:pt idx="3">
                  <c:v>50.712999999999994</c:v>
                </c:pt>
                <c:pt idx="4">
                  <c:v>50.995999999999995</c:v>
                </c:pt>
                <c:pt idx="5">
                  <c:v>50.947999999999993</c:v>
                </c:pt>
                <c:pt idx="6">
                  <c:v>50.885999999999996</c:v>
                </c:pt>
                <c:pt idx="7">
                  <c:v>50.807999999999993</c:v>
                </c:pt>
                <c:pt idx="8">
                  <c:v>50.842999999999996</c:v>
                </c:pt>
                <c:pt idx="9">
                  <c:v>50.902999999999999</c:v>
                </c:pt>
                <c:pt idx="10">
                  <c:v>54.182999999999993</c:v>
                </c:pt>
                <c:pt idx="11">
                  <c:v>51.488</c:v>
                </c:pt>
                <c:pt idx="12">
                  <c:v>50.575000000000003</c:v>
                </c:pt>
                <c:pt idx="13">
                  <c:v>50.777999999999999</c:v>
                </c:pt>
                <c:pt idx="14">
                  <c:v>50.372</c:v>
                </c:pt>
                <c:pt idx="15">
                  <c:v>50.147999999999996</c:v>
                </c:pt>
                <c:pt idx="16">
                  <c:v>50.105999999999995</c:v>
                </c:pt>
                <c:pt idx="17">
                  <c:v>50.137999999999998</c:v>
                </c:pt>
                <c:pt idx="18">
                  <c:v>50.114999999999995</c:v>
                </c:pt>
                <c:pt idx="19">
                  <c:v>50.662999999999997</c:v>
                </c:pt>
                <c:pt idx="20">
                  <c:v>50.747999999999998</c:v>
                </c:pt>
                <c:pt idx="21">
                  <c:v>50.572000000000003</c:v>
                </c:pt>
                <c:pt idx="22">
                  <c:v>50.408000000000001</c:v>
                </c:pt>
                <c:pt idx="23">
                  <c:v>50.518999999999998</c:v>
                </c:pt>
                <c:pt idx="24">
                  <c:v>50.908000000000001</c:v>
                </c:pt>
                <c:pt idx="25">
                  <c:v>51.53</c:v>
                </c:pt>
                <c:pt idx="26">
                  <c:v>51.242999999999995</c:v>
                </c:pt>
                <c:pt idx="27">
                  <c:v>50.944000000000003</c:v>
                </c:pt>
                <c:pt idx="28">
                  <c:v>50.682999999999993</c:v>
                </c:pt>
                <c:pt idx="29">
                  <c:v>50.462999999999994</c:v>
                </c:pt>
                <c:pt idx="30">
                  <c:v>50.552</c:v>
                </c:pt>
                <c:pt idx="31">
                  <c:v>50.682999999999993</c:v>
                </c:pt>
                <c:pt idx="32">
                  <c:v>51.367999999999995</c:v>
                </c:pt>
                <c:pt idx="33">
                  <c:v>50.335999999999999</c:v>
                </c:pt>
                <c:pt idx="34">
                  <c:v>50.417999999999999</c:v>
                </c:pt>
                <c:pt idx="35">
                  <c:v>50.454999999999998</c:v>
                </c:pt>
                <c:pt idx="36">
                  <c:v>50.592999999999996</c:v>
                </c:pt>
                <c:pt idx="37">
                  <c:v>50.802999999999997</c:v>
                </c:pt>
                <c:pt idx="38">
                  <c:v>51.173000000000002</c:v>
                </c:pt>
                <c:pt idx="39">
                  <c:v>52.265000000000001</c:v>
                </c:pt>
                <c:pt idx="40">
                  <c:v>51.563000000000002</c:v>
                </c:pt>
                <c:pt idx="41">
                  <c:v>51.272999999999996</c:v>
                </c:pt>
                <c:pt idx="42">
                  <c:v>51.097999999999999</c:v>
                </c:pt>
                <c:pt idx="43">
                  <c:v>50.98</c:v>
                </c:pt>
                <c:pt idx="44">
                  <c:v>50.863999999999997</c:v>
                </c:pt>
                <c:pt idx="45">
                  <c:v>52.703000000000003</c:v>
                </c:pt>
                <c:pt idx="46">
                  <c:v>50.707999999999998</c:v>
                </c:pt>
                <c:pt idx="47">
                  <c:v>54.308999999999997</c:v>
                </c:pt>
                <c:pt idx="48">
                  <c:v>50.673000000000002</c:v>
                </c:pt>
                <c:pt idx="49">
                  <c:v>50.784999999999997</c:v>
                </c:pt>
                <c:pt idx="50">
                  <c:v>50.817999999999998</c:v>
                </c:pt>
                <c:pt idx="51">
                  <c:v>50.793999999999997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'2018年一覧表（ＮＳＷ）'!$I$2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'2018年一覧表（ＮＳＷ）'!$I$3:$I$54</c:f>
              <c:numCache>
                <c:formatCode>0.000_ </c:formatCode>
                <c:ptCount val="52"/>
                <c:pt idx="0">
                  <c:v>49.15</c:v>
                </c:pt>
                <c:pt idx="1">
                  <c:v>49.033000000000001</c:v>
                </c:pt>
                <c:pt idx="2">
                  <c:v>48.967999999999996</c:v>
                </c:pt>
                <c:pt idx="3">
                  <c:v>49.052999999999997</c:v>
                </c:pt>
                <c:pt idx="4">
                  <c:v>49.117999999999995</c:v>
                </c:pt>
                <c:pt idx="5">
                  <c:v>49.152999999999999</c:v>
                </c:pt>
                <c:pt idx="6">
                  <c:v>48.982999999999997</c:v>
                </c:pt>
                <c:pt idx="7">
                  <c:v>49.048000000000002</c:v>
                </c:pt>
                <c:pt idx="8">
                  <c:v>49.113999999999997</c:v>
                </c:pt>
                <c:pt idx="9">
                  <c:v>49.173000000000002</c:v>
                </c:pt>
                <c:pt idx="10">
                  <c:v>51.793999999999997</c:v>
                </c:pt>
                <c:pt idx="11">
                  <c:v>49.742999999999995</c:v>
                </c:pt>
                <c:pt idx="12">
                  <c:v>48.787999999999997</c:v>
                </c:pt>
                <c:pt idx="13">
                  <c:v>49.073</c:v>
                </c:pt>
                <c:pt idx="14">
                  <c:v>48.769999999999996</c:v>
                </c:pt>
                <c:pt idx="15">
                  <c:v>48.652999999999999</c:v>
                </c:pt>
                <c:pt idx="16">
                  <c:v>48.617999999999995</c:v>
                </c:pt>
                <c:pt idx="17">
                  <c:v>48.480999999999995</c:v>
                </c:pt>
                <c:pt idx="18">
                  <c:v>48.61</c:v>
                </c:pt>
                <c:pt idx="19">
                  <c:v>48.835999999999999</c:v>
                </c:pt>
                <c:pt idx="20">
                  <c:v>48.617999999999995</c:v>
                </c:pt>
                <c:pt idx="21">
                  <c:v>48.745999999999995</c:v>
                </c:pt>
                <c:pt idx="22">
                  <c:v>48.662999999999997</c:v>
                </c:pt>
                <c:pt idx="23">
                  <c:v>48.792000000000002</c:v>
                </c:pt>
                <c:pt idx="24">
                  <c:v>48.878</c:v>
                </c:pt>
                <c:pt idx="25">
                  <c:v>49.158000000000001</c:v>
                </c:pt>
                <c:pt idx="26">
                  <c:v>49.003</c:v>
                </c:pt>
                <c:pt idx="27">
                  <c:v>48.884</c:v>
                </c:pt>
                <c:pt idx="28">
                  <c:v>48.795999999999999</c:v>
                </c:pt>
                <c:pt idx="29">
                  <c:v>48.745999999999995</c:v>
                </c:pt>
                <c:pt idx="30">
                  <c:v>48.570999999999998</c:v>
                </c:pt>
                <c:pt idx="31">
                  <c:v>48.610999999999997</c:v>
                </c:pt>
                <c:pt idx="32">
                  <c:v>48.742999999999995</c:v>
                </c:pt>
                <c:pt idx="33">
                  <c:v>48.402999999999999</c:v>
                </c:pt>
                <c:pt idx="34">
                  <c:v>48.613</c:v>
                </c:pt>
                <c:pt idx="35">
                  <c:v>48.623999999999995</c:v>
                </c:pt>
                <c:pt idx="36">
                  <c:v>48.652999999999999</c:v>
                </c:pt>
                <c:pt idx="37">
                  <c:v>48.677</c:v>
                </c:pt>
                <c:pt idx="38">
                  <c:v>48.887999999999998</c:v>
                </c:pt>
                <c:pt idx="39">
                  <c:v>49.518999999999998</c:v>
                </c:pt>
                <c:pt idx="40">
                  <c:v>48.967999999999996</c:v>
                </c:pt>
                <c:pt idx="41">
                  <c:v>48.817999999999998</c:v>
                </c:pt>
                <c:pt idx="42">
                  <c:v>48.757999999999996</c:v>
                </c:pt>
                <c:pt idx="43">
                  <c:v>48.730999999999995</c:v>
                </c:pt>
                <c:pt idx="44">
                  <c:v>48.686</c:v>
                </c:pt>
                <c:pt idx="45">
                  <c:v>50.406999999999996</c:v>
                </c:pt>
                <c:pt idx="46">
                  <c:v>48.617999999999995</c:v>
                </c:pt>
                <c:pt idx="47">
                  <c:v>51.510999999999996</c:v>
                </c:pt>
                <c:pt idx="48">
                  <c:v>48.652999999999999</c:v>
                </c:pt>
                <c:pt idx="49">
                  <c:v>48.643999999999998</c:v>
                </c:pt>
                <c:pt idx="50">
                  <c:v>48.783000000000001</c:v>
                </c:pt>
                <c:pt idx="51">
                  <c:v>48.698999999999998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'2018年一覧表（ＮＳＷ）'!$J$2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'2018年一覧表（ＮＳＷ）'!$J$3:$J$54</c:f>
              <c:numCache>
                <c:formatCode>0.000_ </c:formatCode>
                <c:ptCount val="52"/>
                <c:pt idx="0">
                  <c:v>50.271000000000001</c:v>
                </c:pt>
                <c:pt idx="1">
                  <c:v>50.210999999999999</c:v>
                </c:pt>
                <c:pt idx="2">
                  <c:v>50.188000000000002</c:v>
                </c:pt>
                <c:pt idx="3">
                  <c:v>50.420999999999999</c:v>
                </c:pt>
                <c:pt idx="4">
                  <c:v>50.302</c:v>
                </c:pt>
                <c:pt idx="5">
                  <c:v>50.396000000000001</c:v>
                </c:pt>
                <c:pt idx="6">
                  <c:v>50.305</c:v>
                </c:pt>
                <c:pt idx="7">
                  <c:v>50.331000000000003</c:v>
                </c:pt>
                <c:pt idx="8">
                  <c:v>50.325000000000003</c:v>
                </c:pt>
                <c:pt idx="9">
                  <c:v>50.746000000000002</c:v>
                </c:pt>
                <c:pt idx="10">
                  <c:v>50.984999999999999</c:v>
                </c:pt>
                <c:pt idx="11">
                  <c:v>50.540999999999997</c:v>
                </c:pt>
                <c:pt idx="12">
                  <c:v>49.959000000000003</c:v>
                </c:pt>
                <c:pt idx="13">
                  <c:v>49.993000000000002</c:v>
                </c:pt>
                <c:pt idx="14">
                  <c:v>49.908000000000001</c:v>
                </c:pt>
                <c:pt idx="15">
                  <c:v>49.861000000000004</c:v>
                </c:pt>
                <c:pt idx="16">
                  <c:v>49.886000000000003</c:v>
                </c:pt>
                <c:pt idx="17">
                  <c:v>49.846000000000004</c:v>
                </c:pt>
                <c:pt idx="18">
                  <c:v>49.898000000000003</c:v>
                </c:pt>
                <c:pt idx="19">
                  <c:v>50.067999999999998</c:v>
                </c:pt>
                <c:pt idx="20">
                  <c:v>49.861000000000004</c:v>
                </c:pt>
                <c:pt idx="21">
                  <c:v>49.956000000000003</c:v>
                </c:pt>
                <c:pt idx="22">
                  <c:v>49.920999999999999</c:v>
                </c:pt>
                <c:pt idx="23">
                  <c:v>50.085000000000001</c:v>
                </c:pt>
                <c:pt idx="24">
                  <c:v>50.026000000000003</c:v>
                </c:pt>
                <c:pt idx="25">
                  <c:v>50.170999999999999</c:v>
                </c:pt>
                <c:pt idx="26">
                  <c:v>50.085999999999999</c:v>
                </c:pt>
                <c:pt idx="27">
                  <c:v>50.03</c:v>
                </c:pt>
                <c:pt idx="28">
                  <c:v>49.978000000000002</c:v>
                </c:pt>
                <c:pt idx="29">
                  <c:v>49.938000000000002</c:v>
                </c:pt>
                <c:pt idx="30">
                  <c:v>49.875</c:v>
                </c:pt>
                <c:pt idx="31">
                  <c:v>49.841999999999999</c:v>
                </c:pt>
                <c:pt idx="32">
                  <c:v>49.886000000000003</c:v>
                </c:pt>
                <c:pt idx="33">
                  <c:v>49.829000000000001</c:v>
                </c:pt>
                <c:pt idx="34">
                  <c:v>50.006</c:v>
                </c:pt>
                <c:pt idx="35">
                  <c:v>50.024999999999999</c:v>
                </c:pt>
                <c:pt idx="36">
                  <c:v>50.040999999999997</c:v>
                </c:pt>
                <c:pt idx="37">
                  <c:v>50.109000000000002</c:v>
                </c:pt>
                <c:pt idx="38">
                  <c:v>50.356000000000002</c:v>
                </c:pt>
                <c:pt idx="39">
                  <c:v>50.49</c:v>
                </c:pt>
                <c:pt idx="40">
                  <c:v>50.386000000000003</c:v>
                </c:pt>
                <c:pt idx="41">
                  <c:v>50.247999999999998</c:v>
                </c:pt>
                <c:pt idx="42">
                  <c:v>50.155999999999999</c:v>
                </c:pt>
                <c:pt idx="43">
                  <c:v>50.133000000000003</c:v>
                </c:pt>
                <c:pt idx="44">
                  <c:v>50.079000000000001</c:v>
                </c:pt>
                <c:pt idx="45">
                  <c:v>50.256999999999998</c:v>
                </c:pt>
                <c:pt idx="46">
                  <c:v>50.776000000000003</c:v>
                </c:pt>
                <c:pt idx="47">
                  <c:v>50.45</c:v>
                </c:pt>
                <c:pt idx="48">
                  <c:v>50.040999999999997</c:v>
                </c:pt>
                <c:pt idx="49">
                  <c:v>50.015000000000001</c:v>
                </c:pt>
                <c:pt idx="50">
                  <c:v>50.136000000000003</c:v>
                </c:pt>
                <c:pt idx="51">
                  <c:v>50.058999999999997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'2018年一覧表（ＮＳＷ）'!$K$2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'2018年一覧表（ＮＳＷ）'!$K$3:$K$54</c:f>
              <c:numCache>
                <c:formatCode>0.000_ </c:formatCode>
                <c:ptCount val="52"/>
                <c:pt idx="0">
                  <c:v>60.9</c:v>
                </c:pt>
                <c:pt idx="1">
                  <c:v>60.875</c:v>
                </c:pt>
                <c:pt idx="2">
                  <c:v>60.72</c:v>
                </c:pt>
                <c:pt idx="3">
                  <c:v>60.95</c:v>
                </c:pt>
                <c:pt idx="4">
                  <c:v>60.948</c:v>
                </c:pt>
                <c:pt idx="5">
                  <c:v>60.935000000000002</c:v>
                </c:pt>
                <c:pt idx="6">
                  <c:v>60.548999999999999</c:v>
                </c:pt>
                <c:pt idx="7">
                  <c:v>60.28</c:v>
                </c:pt>
                <c:pt idx="8">
                  <c:v>60.267000000000003</c:v>
                </c:pt>
                <c:pt idx="9">
                  <c:v>60.54</c:v>
                </c:pt>
                <c:pt idx="10">
                  <c:v>60.658999999999999</c:v>
                </c:pt>
                <c:pt idx="11">
                  <c:v>60.64</c:v>
                </c:pt>
                <c:pt idx="12">
                  <c:v>60.54</c:v>
                </c:pt>
                <c:pt idx="13">
                  <c:v>60.575000000000003</c:v>
                </c:pt>
                <c:pt idx="14">
                  <c:v>60.410000000000004</c:v>
                </c:pt>
                <c:pt idx="15">
                  <c:v>60.425000000000004</c:v>
                </c:pt>
                <c:pt idx="16">
                  <c:v>60.286999999999999</c:v>
                </c:pt>
                <c:pt idx="17">
                  <c:v>59.913000000000004</c:v>
                </c:pt>
                <c:pt idx="18">
                  <c:v>60.652000000000001</c:v>
                </c:pt>
                <c:pt idx="19">
                  <c:v>60.695999999999998</c:v>
                </c:pt>
                <c:pt idx="20">
                  <c:v>61.091999999999999</c:v>
                </c:pt>
                <c:pt idx="21">
                  <c:v>61.050000000000004</c:v>
                </c:pt>
                <c:pt idx="22">
                  <c:v>61.02</c:v>
                </c:pt>
                <c:pt idx="23">
                  <c:v>61.11</c:v>
                </c:pt>
                <c:pt idx="24">
                  <c:v>61.317999999999998</c:v>
                </c:pt>
                <c:pt idx="25">
                  <c:v>61.517000000000003</c:v>
                </c:pt>
                <c:pt idx="26">
                  <c:v>61.45</c:v>
                </c:pt>
                <c:pt idx="27">
                  <c:v>61.314999999999998</c:v>
                </c:pt>
                <c:pt idx="28">
                  <c:v>61.118000000000002</c:v>
                </c:pt>
                <c:pt idx="29">
                  <c:v>60.963000000000001</c:v>
                </c:pt>
                <c:pt idx="30">
                  <c:v>61.063000000000002</c:v>
                </c:pt>
                <c:pt idx="31">
                  <c:v>61.106999999999999</c:v>
                </c:pt>
                <c:pt idx="32">
                  <c:v>61.245000000000005</c:v>
                </c:pt>
                <c:pt idx="33">
                  <c:v>59.798999999999999</c:v>
                </c:pt>
                <c:pt idx="34">
                  <c:v>60.6</c:v>
                </c:pt>
                <c:pt idx="35">
                  <c:v>61.045999999999999</c:v>
                </c:pt>
                <c:pt idx="36">
                  <c:v>61.265000000000001</c:v>
                </c:pt>
                <c:pt idx="37">
                  <c:v>61.551000000000002</c:v>
                </c:pt>
                <c:pt idx="38">
                  <c:v>61.77</c:v>
                </c:pt>
                <c:pt idx="39">
                  <c:v>62.271999999999998</c:v>
                </c:pt>
                <c:pt idx="40">
                  <c:v>62.32</c:v>
                </c:pt>
                <c:pt idx="41">
                  <c:v>61.471000000000004</c:v>
                </c:pt>
                <c:pt idx="42">
                  <c:v>60.896999999999998</c:v>
                </c:pt>
                <c:pt idx="43">
                  <c:v>60.742000000000004</c:v>
                </c:pt>
                <c:pt idx="44">
                  <c:v>60.436</c:v>
                </c:pt>
                <c:pt idx="45">
                  <c:v>60.692</c:v>
                </c:pt>
                <c:pt idx="46">
                  <c:v>60.314999999999998</c:v>
                </c:pt>
                <c:pt idx="47">
                  <c:v>61.009</c:v>
                </c:pt>
                <c:pt idx="48">
                  <c:v>60.42</c:v>
                </c:pt>
                <c:pt idx="49">
                  <c:v>60.276000000000003</c:v>
                </c:pt>
                <c:pt idx="50">
                  <c:v>60.545000000000002</c:v>
                </c:pt>
                <c:pt idx="51">
                  <c:v>60.390999999999998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'2018年一覧表（ＮＳＷ）'!$L$2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'2018年一覧表（ＮＳＷ）'!$L$3:$L$54</c:f>
              <c:numCache>
                <c:formatCode>0.000_ </c:formatCode>
                <c:ptCount val="52"/>
                <c:pt idx="0">
                  <c:v>50.518000000000001</c:v>
                </c:pt>
                <c:pt idx="1">
                  <c:v>50.756</c:v>
                </c:pt>
                <c:pt idx="2">
                  <c:v>50.632000000000005</c:v>
                </c:pt>
                <c:pt idx="3">
                  <c:v>50.886000000000003</c:v>
                </c:pt>
                <c:pt idx="4">
                  <c:v>50.784000000000006</c:v>
                </c:pt>
                <c:pt idx="5">
                  <c:v>50.931000000000004</c:v>
                </c:pt>
                <c:pt idx="6">
                  <c:v>50.791000000000004</c:v>
                </c:pt>
                <c:pt idx="7">
                  <c:v>50.835999999999999</c:v>
                </c:pt>
                <c:pt idx="8">
                  <c:v>50.828000000000003</c:v>
                </c:pt>
                <c:pt idx="9">
                  <c:v>51.195999999999998</c:v>
                </c:pt>
                <c:pt idx="10">
                  <c:v>51.584000000000003</c:v>
                </c:pt>
                <c:pt idx="11">
                  <c:v>50.945999999999998</c:v>
                </c:pt>
                <c:pt idx="12">
                  <c:v>50.160000000000004</c:v>
                </c:pt>
                <c:pt idx="13">
                  <c:v>50.271000000000001</c:v>
                </c:pt>
                <c:pt idx="14">
                  <c:v>50.158000000000001</c:v>
                </c:pt>
                <c:pt idx="15">
                  <c:v>50.106000000000002</c:v>
                </c:pt>
                <c:pt idx="16">
                  <c:v>50.13</c:v>
                </c:pt>
                <c:pt idx="17">
                  <c:v>50.044000000000004</c:v>
                </c:pt>
                <c:pt idx="18">
                  <c:v>50.142000000000003</c:v>
                </c:pt>
                <c:pt idx="19">
                  <c:v>50.303000000000004</c:v>
                </c:pt>
                <c:pt idx="20">
                  <c:v>50.056000000000004</c:v>
                </c:pt>
                <c:pt idx="21">
                  <c:v>50.221000000000004</c:v>
                </c:pt>
                <c:pt idx="22">
                  <c:v>50.166000000000004</c:v>
                </c:pt>
                <c:pt idx="23">
                  <c:v>50.313000000000002</c:v>
                </c:pt>
                <c:pt idx="24">
                  <c:v>50.296000000000006</c:v>
                </c:pt>
                <c:pt idx="25">
                  <c:v>50.466999999999999</c:v>
                </c:pt>
                <c:pt idx="26">
                  <c:v>50.421000000000006</c:v>
                </c:pt>
                <c:pt idx="27">
                  <c:v>50.337000000000003</c:v>
                </c:pt>
                <c:pt idx="28">
                  <c:v>50.256</c:v>
                </c:pt>
                <c:pt idx="29">
                  <c:v>50.228999999999999</c:v>
                </c:pt>
                <c:pt idx="30">
                  <c:v>50.124000000000002</c:v>
                </c:pt>
                <c:pt idx="31">
                  <c:v>50.088000000000008</c:v>
                </c:pt>
                <c:pt idx="32">
                  <c:v>50.141000000000005</c:v>
                </c:pt>
                <c:pt idx="33">
                  <c:v>50.137</c:v>
                </c:pt>
                <c:pt idx="34">
                  <c:v>50.406000000000006</c:v>
                </c:pt>
                <c:pt idx="35">
                  <c:v>50.429000000000002</c:v>
                </c:pt>
                <c:pt idx="36">
                  <c:v>50.445999999999998</c:v>
                </c:pt>
                <c:pt idx="37">
                  <c:v>50.545000000000002</c:v>
                </c:pt>
                <c:pt idx="38">
                  <c:v>50.761000000000003</c:v>
                </c:pt>
                <c:pt idx="39">
                  <c:v>51.033000000000001</c:v>
                </c:pt>
                <c:pt idx="40">
                  <c:v>50.861000000000004</c:v>
                </c:pt>
                <c:pt idx="41">
                  <c:v>50.738</c:v>
                </c:pt>
                <c:pt idx="42">
                  <c:v>50.600999999999999</c:v>
                </c:pt>
                <c:pt idx="43">
                  <c:v>50.61</c:v>
                </c:pt>
                <c:pt idx="44">
                  <c:v>50.52</c:v>
                </c:pt>
                <c:pt idx="45">
                  <c:v>50.873000000000005</c:v>
                </c:pt>
                <c:pt idx="46">
                  <c:v>51.376000000000005</c:v>
                </c:pt>
                <c:pt idx="47">
                  <c:v>51.022000000000006</c:v>
                </c:pt>
                <c:pt idx="48">
                  <c:v>50.466000000000008</c:v>
                </c:pt>
                <c:pt idx="49">
                  <c:v>50.514000000000003</c:v>
                </c:pt>
                <c:pt idx="50">
                  <c:v>50.486000000000004</c:v>
                </c:pt>
                <c:pt idx="51">
                  <c:v>50.484000000000002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'2018年一覧表（ＮＳＷ）'!$M$2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'2018年一覧表（ＮＳＷ）'!$M$3:$M$54</c:f>
              <c:numCache>
                <c:formatCode>0.000_ </c:formatCode>
                <c:ptCount val="52"/>
                <c:pt idx="0">
                  <c:v>54.042999999999999</c:v>
                </c:pt>
                <c:pt idx="1">
                  <c:v>53.832000000000001</c:v>
                </c:pt>
                <c:pt idx="2">
                  <c:v>53.863</c:v>
                </c:pt>
                <c:pt idx="3">
                  <c:v>53.986999999999995</c:v>
                </c:pt>
                <c:pt idx="4">
                  <c:v>54.114999999999995</c:v>
                </c:pt>
                <c:pt idx="5">
                  <c:v>54.087000000000003</c:v>
                </c:pt>
                <c:pt idx="6">
                  <c:v>53.873999999999995</c:v>
                </c:pt>
                <c:pt idx="7">
                  <c:v>53.777000000000001</c:v>
                </c:pt>
                <c:pt idx="8">
                  <c:v>53.763999999999996</c:v>
                </c:pt>
                <c:pt idx="9">
                  <c:v>52.932000000000002</c:v>
                </c:pt>
                <c:pt idx="10">
                  <c:v>53.593000000000004</c:v>
                </c:pt>
                <c:pt idx="11">
                  <c:v>52.896999999999998</c:v>
                </c:pt>
                <c:pt idx="12">
                  <c:v>52.610999999999997</c:v>
                </c:pt>
                <c:pt idx="13">
                  <c:v>52.536999999999999</c:v>
                </c:pt>
                <c:pt idx="14">
                  <c:v>52.265999999999998</c:v>
                </c:pt>
                <c:pt idx="15">
                  <c:v>52.097000000000001</c:v>
                </c:pt>
                <c:pt idx="16">
                  <c:v>52.046999999999997</c:v>
                </c:pt>
                <c:pt idx="17">
                  <c:v>51.976999999999997</c:v>
                </c:pt>
                <c:pt idx="18">
                  <c:v>52.213000000000001</c:v>
                </c:pt>
                <c:pt idx="19">
                  <c:v>52.502000000000002</c:v>
                </c:pt>
                <c:pt idx="20">
                  <c:v>52.591999999999999</c:v>
                </c:pt>
                <c:pt idx="21">
                  <c:v>52.533999999999999</c:v>
                </c:pt>
                <c:pt idx="22">
                  <c:v>52.406999999999996</c:v>
                </c:pt>
                <c:pt idx="23">
                  <c:v>52.533999999999999</c:v>
                </c:pt>
                <c:pt idx="24">
                  <c:v>52.789000000000001</c:v>
                </c:pt>
                <c:pt idx="25">
                  <c:v>53.134999999999998</c:v>
                </c:pt>
                <c:pt idx="26">
                  <c:v>53.082000000000001</c:v>
                </c:pt>
                <c:pt idx="27">
                  <c:v>52.839999999999996</c:v>
                </c:pt>
                <c:pt idx="28">
                  <c:v>52.612000000000002</c:v>
                </c:pt>
                <c:pt idx="29">
                  <c:v>52.451000000000001</c:v>
                </c:pt>
                <c:pt idx="30">
                  <c:v>52.381999999999998</c:v>
                </c:pt>
                <c:pt idx="31">
                  <c:v>52.500999999999998</c:v>
                </c:pt>
                <c:pt idx="32">
                  <c:v>52.847000000000001</c:v>
                </c:pt>
                <c:pt idx="33">
                  <c:v>53.024999999999999</c:v>
                </c:pt>
                <c:pt idx="34">
                  <c:v>53.432000000000002</c:v>
                </c:pt>
                <c:pt idx="35">
                  <c:v>53.594999999999999</c:v>
                </c:pt>
                <c:pt idx="36">
                  <c:v>53.811999999999998</c:v>
                </c:pt>
                <c:pt idx="37">
                  <c:v>54.096999999999994</c:v>
                </c:pt>
                <c:pt idx="38">
                  <c:v>54.548999999999999</c:v>
                </c:pt>
                <c:pt idx="39">
                  <c:v>55.611999999999995</c:v>
                </c:pt>
                <c:pt idx="40">
                  <c:v>55.227000000000004</c:v>
                </c:pt>
                <c:pt idx="41">
                  <c:v>54.625</c:v>
                </c:pt>
                <c:pt idx="42">
                  <c:v>54.177</c:v>
                </c:pt>
                <c:pt idx="43">
                  <c:v>53.941000000000003</c:v>
                </c:pt>
                <c:pt idx="44">
                  <c:v>53.698</c:v>
                </c:pt>
                <c:pt idx="45">
                  <c:v>55.054000000000002</c:v>
                </c:pt>
                <c:pt idx="46">
                  <c:v>53.477000000000004</c:v>
                </c:pt>
                <c:pt idx="47">
                  <c:v>55.929000000000002</c:v>
                </c:pt>
                <c:pt idx="48">
                  <c:v>53.606999999999999</c:v>
                </c:pt>
                <c:pt idx="49">
                  <c:v>53.593999999999994</c:v>
                </c:pt>
                <c:pt idx="50">
                  <c:v>53.891999999999996</c:v>
                </c:pt>
                <c:pt idx="51">
                  <c:v>53.628999999999998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'2018年一覧表（ＮＳＷ）'!$N$2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'2018年一覧表（ＮＳＷ）'!$N$3:$N$54</c:f>
              <c:numCache>
                <c:formatCode>0.000_ </c:formatCode>
                <c:ptCount val="52"/>
                <c:pt idx="0">
                  <c:v>48.414000000000001</c:v>
                </c:pt>
                <c:pt idx="1">
                  <c:v>48.330000000000005</c:v>
                </c:pt>
                <c:pt idx="2">
                  <c:v>48.252000000000002</c:v>
                </c:pt>
                <c:pt idx="3">
                  <c:v>48.39</c:v>
                </c:pt>
                <c:pt idx="4">
                  <c:v>48.488</c:v>
                </c:pt>
                <c:pt idx="5">
                  <c:v>48.535000000000004</c:v>
                </c:pt>
                <c:pt idx="6">
                  <c:v>48.31</c:v>
                </c:pt>
                <c:pt idx="7">
                  <c:v>48.465000000000003</c:v>
                </c:pt>
                <c:pt idx="8">
                  <c:v>48.523000000000003</c:v>
                </c:pt>
                <c:pt idx="9">
                  <c:v>48.495000000000005</c:v>
                </c:pt>
                <c:pt idx="10">
                  <c:v>50.823</c:v>
                </c:pt>
                <c:pt idx="11">
                  <c:v>48.825000000000003</c:v>
                </c:pt>
                <c:pt idx="12">
                  <c:v>47.84</c:v>
                </c:pt>
                <c:pt idx="13">
                  <c:v>48.125</c:v>
                </c:pt>
                <c:pt idx="14">
                  <c:v>47.955000000000005</c:v>
                </c:pt>
                <c:pt idx="15">
                  <c:v>47.852000000000004</c:v>
                </c:pt>
                <c:pt idx="16">
                  <c:v>47.837000000000003</c:v>
                </c:pt>
                <c:pt idx="17">
                  <c:v>47.580000000000005</c:v>
                </c:pt>
                <c:pt idx="18">
                  <c:v>47.844999999999999</c:v>
                </c:pt>
                <c:pt idx="19">
                  <c:v>47.997</c:v>
                </c:pt>
                <c:pt idx="20">
                  <c:v>47.705000000000005</c:v>
                </c:pt>
                <c:pt idx="21">
                  <c:v>47.954000000000001</c:v>
                </c:pt>
                <c:pt idx="22">
                  <c:v>47.885000000000005</c:v>
                </c:pt>
                <c:pt idx="23">
                  <c:v>47.996000000000002</c:v>
                </c:pt>
                <c:pt idx="24">
                  <c:v>48.055000000000007</c:v>
                </c:pt>
                <c:pt idx="25">
                  <c:v>48.252000000000002</c:v>
                </c:pt>
                <c:pt idx="26">
                  <c:v>48.180000000000007</c:v>
                </c:pt>
                <c:pt idx="27">
                  <c:v>48.079000000000001</c:v>
                </c:pt>
                <c:pt idx="28">
                  <c:v>48.010000000000005</c:v>
                </c:pt>
                <c:pt idx="29">
                  <c:v>47.97</c:v>
                </c:pt>
                <c:pt idx="30">
                  <c:v>47.704000000000001</c:v>
                </c:pt>
                <c:pt idx="31">
                  <c:v>47.737000000000002</c:v>
                </c:pt>
                <c:pt idx="32">
                  <c:v>47.875</c:v>
                </c:pt>
                <c:pt idx="33">
                  <c:v>47.591999999999999</c:v>
                </c:pt>
                <c:pt idx="34">
                  <c:v>47.935000000000002</c:v>
                </c:pt>
                <c:pt idx="35">
                  <c:v>47.948</c:v>
                </c:pt>
                <c:pt idx="36">
                  <c:v>47.99</c:v>
                </c:pt>
                <c:pt idx="37">
                  <c:v>47.965000000000003</c:v>
                </c:pt>
                <c:pt idx="38">
                  <c:v>51.175000000000004</c:v>
                </c:pt>
                <c:pt idx="39">
                  <c:v>48.642000000000003</c:v>
                </c:pt>
                <c:pt idx="40">
                  <c:v>48.260000000000005</c:v>
                </c:pt>
                <c:pt idx="41">
                  <c:v>48.094000000000001</c:v>
                </c:pt>
                <c:pt idx="42">
                  <c:v>48.045000000000002</c:v>
                </c:pt>
                <c:pt idx="43">
                  <c:v>48.028000000000006</c:v>
                </c:pt>
                <c:pt idx="44">
                  <c:v>47.992000000000004</c:v>
                </c:pt>
                <c:pt idx="45">
                  <c:v>49.652000000000001</c:v>
                </c:pt>
                <c:pt idx="46">
                  <c:v>47.915000000000006</c:v>
                </c:pt>
                <c:pt idx="47">
                  <c:v>50.672000000000004</c:v>
                </c:pt>
                <c:pt idx="48">
                  <c:v>47.925000000000004</c:v>
                </c:pt>
                <c:pt idx="49">
                  <c:v>47.933000000000007</c:v>
                </c:pt>
                <c:pt idx="50">
                  <c:v>48.065000000000005</c:v>
                </c:pt>
                <c:pt idx="51">
                  <c:v>47.996000000000002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'2018年一覧表（ＮＳＷ）'!$O$2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'2018年一覧表（ＮＳＷ）'!$O$3:$O$54</c:f>
              <c:numCache>
                <c:formatCode>0.000_ </c:formatCode>
                <c:ptCount val="52"/>
                <c:pt idx="0">
                  <c:v>67.626000000000005</c:v>
                </c:pt>
                <c:pt idx="1">
                  <c:v>67.700999999999993</c:v>
                </c:pt>
                <c:pt idx="2">
                  <c:v>67.498999999999995</c:v>
                </c:pt>
                <c:pt idx="3">
                  <c:v>67.741</c:v>
                </c:pt>
                <c:pt idx="4">
                  <c:v>67.611999999999995</c:v>
                </c:pt>
                <c:pt idx="5">
                  <c:v>67.686000000000007</c:v>
                </c:pt>
                <c:pt idx="6">
                  <c:v>67.468000000000004</c:v>
                </c:pt>
                <c:pt idx="7">
                  <c:v>67.396000000000001</c:v>
                </c:pt>
                <c:pt idx="8">
                  <c:v>67.308999999999997</c:v>
                </c:pt>
                <c:pt idx="9">
                  <c:v>67.396000000000001</c:v>
                </c:pt>
                <c:pt idx="10">
                  <c:v>67.346000000000004</c:v>
                </c:pt>
                <c:pt idx="11">
                  <c:v>67.436000000000007</c:v>
                </c:pt>
                <c:pt idx="12">
                  <c:v>67.332999999999998</c:v>
                </c:pt>
                <c:pt idx="13">
                  <c:v>67.471000000000004</c:v>
                </c:pt>
                <c:pt idx="14">
                  <c:v>67.332999999999998</c:v>
                </c:pt>
                <c:pt idx="15">
                  <c:v>67.396000000000001</c:v>
                </c:pt>
                <c:pt idx="16">
                  <c:v>67.37700000000001</c:v>
                </c:pt>
                <c:pt idx="17">
                  <c:v>67.295999999999992</c:v>
                </c:pt>
                <c:pt idx="18">
                  <c:v>67.628999999999991</c:v>
                </c:pt>
                <c:pt idx="19">
                  <c:v>67.609000000000009</c:v>
                </c:pt>
                <c:pt idx="20">
                  <c:v>67.551000000000002</c:v>
                </c:pt>
                <c:pt idx="21">
                  <c:v>67.613</c:v>
                </c:pt>
                <c:pt idx="22">
                  <c:v>67.646000000000001</c:v>
                </c:pt>
                <c:pt idx="23">
                  <c:v>67.825999999999993</c:v>
                </c:pt>
                <c:pt idx="24">
                  <c:v>67.746000000000009</c:v>
                </c:pt>
                <c:pt idx="25">
                  <c:v>67.816000000000003</c:v>
                </c:pt>
                <c:pt idx="26">
                  <c:v>67.846000000000004</c:v>
                </c:pt>
                <c:pt idx="27">
                  <c:v>67.807999999999993</c:v>
                </c:pt>
                <c:pt idx="28">
                  <c:v>67.896000000000001</c:v>
                </c:pt>
                <c:pt idx="29">
                  <c:v>67.8</c:v>
                </c:pt>
                <c:pt idx="30">
                  <c:v>67.98599999999999</c:v>
                </c:pt>
                <c:pt idx="31">
                  <c:v>67.980999999999995</c:v>
                </c:pt>
                <c:pt idx="32">
                  <c:v>67.950999999999993</c:v>
                </c:pt>
                <c:pt idx="33">
                  <c:v>67.757000000000005</c:v>
                </c:pt>
                <c:pt idx="34">
                  <c:v>67.656000000000006</c:v>
                </c:pt>
                <c:pt idx="35">
                  <c:v>67.781000000000006</c:v>
                </c:pt>
                <c:pt idx="36">
                  <c:v>67.710999999999999</c:v>
                </c:pt>
                <c:pt idx="37">
                  <c:v>67.807000000000002</c:v>
                </c:pt>
                <c:pt idx="38">
                  <c:v>67.805999999999997</c:v>
                </c:pt>
                <c:pt idx="39">
                  <c:v>67.87299999999999</c:v>
                </c:pt>
                <c:pt idx="40">
                  <c:v>67.945999999999998</c:v>
                </c:pt>
                <c:pt idx="41">
                  <c:v>67.682999999999993</c:v>
                </c:pt>
                <c:pt idx="42">
                  <c:v>67.366</c:v>
                </c:pt>
                <c:pt idx="43">
                  <c:v>67.366</c:v>
                </c:pt>
                <c:pt idx="44">
                  <c:v>67.156000000000006</c:v>
                </c:pt>
                <c:pt idx="45">
                  <c:v>67.182999999999993</c:v>
                </c:pt>
                <c:pt idx="46">
                  <c:v>67.091000000000008</c:v>
                </c:pt>
                <c:pt idx="47">
                  <c:v>67.073000000000008</c:v>
                </c:pt>
                <c:pt idx="48">
                  <c:v>67.081000000000003</c:v>
                </c:pt>
                <c:pt idx="49">
                  <c:v>66.91</c:v>
                </c:pt>
                <c:pt idx="50">
                  <c:v>67.070999999999998</c:v>
                </c:pt>
                <c:pt idx="51">
                  <c:v>67.013000000000005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'2018年一覧表（ＮＳＷ）'!$P$2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'2018年一覧表（ＮＳＷ）'!$Q$2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'2018年一覧表（ＮＳＷ）'!$Q$3:$Q$54</c:f>
              <c:numCache>
                <c:formatCode>0.000_ </c:formatCode>
                <c:ptCount val="52"/>
                <c:pt idx="0">
                  <c:v>54.265000000000001</c:v>
                </c:pt>
                <c:pt idx="1">
                  <c:v>54.137</c:v>
                </c:pt>
                <c:pt idx="2">
                  <c:v>53.977999999999994</c:v>
                </c:pt>
                <c:pt idx="3">
                  <c:v>53.989999999999995</c:v>
                </c:pt>
                <c:pt idx="4">
                  <c:v>54.045999999999992</c:v>
                </c:pt>
                <c:pt idx="5">
                  <c:v>54</c:v>
                </c:pt>
                <c:pt idx="6">
                  <c:v>53.980999999999995</c:v>
                </c:pt>
                <c:pt idx="7">
                  <c:v>53.94</c:v>
                </c:pt>
                <c:pt idx="8">
                  <c:v>53.957999999999998</c:v>
                </c:pt>
                <c:pt idx="9">
                  <c:v>54.01</c:v>
                </c:pt>
                <c:pt idx="10">
                  <c:v>55.533999999999992</c:v>
                </c:pt>
                <c:pt idx="11">
                  <c:v>54.05</c:v>
                </c:pt>
                <c:pt idx="12">
                  <c:v>54.059999999999995</c:v>
                </c:pt>
                <c:pt idx="13">
                  <c:v>53.98</c:v>
                </c:pt>
                <c:pt idx="14">
                  <c:v>53.926999999999992</c:v>
                </c:pt>
                <c:pt idx="15">
                  <c:v>53.884999999999998</c:v>
                </c:pt>
                <c:pt idx="16">
                  <c:v>53.881999999999998</c:v>
                </c:pt>
                <c:pt idx="17">
                  <c:v>53.897999999999996</c:v>
                </c:pt>
                <c:pt idx="18">
                  <c:v>53.989999999999995</c:v>
                </c:pt>
                <c:pt idx="19">
                  <c:v>54.003</c:v>
                </c:pt>
                <c:pt idx="20">
                  <c:v>53.944999999999993</c:v>
                </c:pt>
                <c:pt idx="21">
                  <c:v>53.976999999999997</c:v>
                </c:pt>
                <c:pt idx="22">
                  <c:v>53.954999999999998</c:v>
                </c:pt>
                <c:pt idx="23">
                  <c:v>54.062999999999995</c:v>
                </c:pt>
                <c:pt idx="24">
                  <c:v>54.024999999999991</c:v>
                </c:pt>
                <c:pt idx="25">
                  <c:v>54.104999999999997</c:v>
                </c:pt>
                <c:pt idx="26">
                  <c:v>54.099999999999994</c:v>
                </c:pt>
                <c:pt idx="27">
                  <c:v>54.061999999999998</c:v>
                </c:pt>
                <c:pt idx="28">
                  <c:v>54.03</c:v>
                </c:pt>
                <c:pt idx="29">
                  <c:v>54.015999999999998</c:v>
                </c:pt>
                <c:pt idx="30">
                  <c:v>54.000999999999998</c:v>
                </c:pt>
                <c:pt idx="31">
                  <c:v>54.010999999999996</c:v>
                </c:pt>
                <c:pt idx="32">
                  <c:v>54.019999999999996</c:v>
                </c:pt>
                <c:pt idx="33">
                  <c:v>53.908999999999992</c:v>
                </c:pt>
                <c:pt idx="34">
                  <c:v>53.934999999999995</c:v>
                </c:pt>
                <c:pt idx="35">
                  <c:v>53.97</c:v>
                </c:pt>
                <c:pt idx="36">
                  <c:v>53.974999999999994</c:v>
                </c:pt>
                <c:pt idx="37">
                  <c:v>54.036000000000001</c:v>
                </c:pt>
                <c:pt idx="38">
                  <c:v>54.074999999999996</c:v>
                </c:pt>
                <c:pt idx="39">
                  <c:v>54.462999999999994</c:v>
                </c:pt>
                <c:pt idx="40">
                  <c:v>54.149999999999991</c:v>
                </c:pt>
                <c:pt idx="41">
                  <c:v>54.134999999999998</c:v>
                </c:pt>
                <c:pt idx="42">
                  <c:v>54.059999999999995</c:v>
                </c:pt>
                <c:pt idx="43">
                  <c:v>54.093999999999994</c:v>
                </c:pt>
                <c:pt idx="44">
                  <c:v>54.037999999999997</c:v>
                </c:pt>
                <c:pt idx="45">
                  <c:v>55.628999999999998</c:v>
                </c:pt>
                <c:pt idx="46">
                  <c:v>54.01</c:v>
                </c:pt>
                <c:pt idx="47">
                  <c:v>56.534999999999997</c:v>
                </c:pt>
                <c:pt idx="48">
                  <c:v>54.004999999999995</c:v>
                </c:pt>
                <c:pt idx="49">
                  <c:v>53.948999999999998</c:v>
                </c:pt>
                <c:pt idx="50">
                  <c:v>54.08</c:v>
                </c:pt>
                <c:pt idx="51">
                  <c:v>53.977999999999994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'2018年一覧表（ＮＳＷ）'!$R$2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'2018年一覧表（ＮＳＷ）'!$R$3:$R$54</c:f>
              <c:numCache>
                <c:formatCode>0.000_ </c:formatCode>
                <c:ptCount val="52"/>
                <c:pt idx="0">
                  <c:v>48.094999999999999</c:v>
                </c:pt>
                <c:pt idx="1">
                  <c:v>48.048000000000002</c:v>
                </c:pt>
                <c:pt idx="2">
                  <c:v>48.058</c:v>
                </c:pt>
                <c:pt idx="3">
                  <c:v>48.052999999999997</c:v>
                </c:pt>
                <c:pt idx="4">
                  <c:v>48.103999999999999</c:v>
                </c:pt>
                <c:pt idx="5">
                  <c:v>48.093000000000004</c:v>
                </c:pt>
                <c:pt idx="6">
                  <c:v>48.057000000000002</c:v>
                </c:pt>
                <c:pt idx="7">
                  <c:v>48.055</c:v>
                </c:pt>
                <c:pt idx="8">
                  <c:v>48.087000000000003</c:v>
                </c:pt>
                <c:pt idx="9">
                  <c:v>46.173000000000002</c:v>
                </c:pt>
                <c:pt idx="10">
                  <c:v>54.775999999999996</c:v>
                </c:pt>
                <c:pt idx="11">
                  <c:v>49.578000000000003</c:v>
                </c:pt>
                <c:pt idx="12">
                  <c:v>48.370000000000005</c:v>
                </c:pt>
                <c:pt idx="13">
                  <c:v>48.483000000000004</c:v>
                </c:pt>
                <c:pt idx="14">
                  <c:v>48.180999999999997</c:v>
                </c:pt>
                <c:pt idx="15">
                  <c:v>47.933</c:v>
                </c:pt>
                <c:pt idx="16">
                  <c:v>47.917000000000002</c:v>
                </c:pt>
                <c:pt idx="17">
                  <c:v>47.902999999999999</c:v>
                </c:pt>
                <c:pt idx="18">
                  <c:v>47.911000000000001</c:v>
                </c:pt>
                <c:pt idx="19">
                  <c:v>48.072000000000003</c:v>
                </c:pt>
                <c:pt idx="20">
                  <c:v>48.037999999999997</c:v>
                </c:pt>
                <c:pt idx="21">
                  <c:v>48.006999999999998</c:v>
                </c:pt>
                <c:pt idx="22">
                  <c:v>48.012999999999998</c:v>
                </c:pt>
                <c:pt idx="23">
                  <c:v>48.003</c:v>
                </c:pt>
                <c:pt idx="24">
                  <c:v>48.11</c:v>
                </c:pt>
                <c:pt idx="25">
                  <c:v>48.325000000000003</c:v>
                </c:pt>
                <c:pt idx="26">
                  <c:v>48.188000000000002</c:v>
                </c:pt>
                <c:pt idx="27">
                  <c:v>48.105999999999995</c:v>
                </c:pt>
                <c:pt idx="28">
                  <c:v>48.03</c:v>
                </c:pt>
                <c:pt idx="29">
                  <c:v>48.003</c:v>
                </c:pt>
                <c:pt idx="30">
                  <c:v>47.963000000000001</c:v>
                </c:pt>
                <c:pt idx="31">
                  <c:v>47.978999999999999</c:v>
                </c:pt>
                <c:pt idx="32">
                  <c:v>48.082999999999998</c:v>
                </c:pt>
                <c:pt idx="33">
                  <c:v>47.9</c:v>
                </c:pt>
                <c:pt idx="34">
                  <c:v>47.912999999999997</c:v>
                </c:pt>
                <c:pt idx="35">
                  <c:v>47.897999999999996</c:v>
                </c:pt>
                <c:pt idx="36">
                  <c:v>47.908000000000001</c:v>
                </c:pt>
                <c:pt idx="37">
                  <c:v>47.960999999999999</c:v>
                </c:pt>
                <c:pt idx="38">
                  <c:v>48.123000000000005</c:v>
                </c:pt>
                <c:pt idx="39">
                  <c:v>49.707999999999998</c:v>
                </c:pt>
                <c:pt idx="40">
                  <c:v>48.123000000000005</c:v>
                </c:pt>
                <c:pt idx="41">
                  <c:v>48.028999999999996</c:v>
                </c:pt>
                <c:pt idx="42">
                  <c:v>47.977999999999994</c:v>
                </c:pt>
                <c:pt idx="43">
                  <c:v>47.951000000000001</c:v>
                </c:pt>
                <c:pt idx="44">
                  <c:v>47.911000000000001</c:v>
                </c:pt>
                <c:pt idx="45">
                  <c:v>49.471000000000004</c:v>
                </c:pt>
                <c:pt idx="46">
                  <c:v>47.863</c:v>
                </c:pt>
                <c:pt idx="47">
                  <c:v>50.945999999999998</c:v>
                </c:pt>
                <c:pt idx="48">
                  <c:v>47.902999999999999</c:v>
                </c:pt>
                <c:pt idx="49">
                  <c:v>47.908000000000001</c:v>
                </c:pt>
                <c:pt idx="50">
                  <c:v>47.992999999999995</c:v>
                </c:pt>
                <c:pt idx="51">
                  <c:v>47.936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63792"/>
        <c:axId val="224839608"/>
      </c:lineChart>
      <c:catAx>
        <c:axId val="226063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24839608"/>
        <c:crosses val="autoZero"/>
        <c:auto val="1"/>
        <c:lblAlgn val="ctr"/>
        <c:lblOffset val="100"/>
        <c:noMultiLvlLbl val="1"/>
      </c:catAx>
      <c:valAx>
        <c:axId val="224839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226063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'2018年全井戸集計表'!$W$3:$W$54</c:f>
              <c:numCache>
                <c:formatCode>0.000_ </c:formatCode>
                <c:ptCount val="52"/>
                <c:pt idx="0">
                  <c:v>41.233000000000004</c:v>
                </c:pt>
                <c:pt idx="1">
                  <c:v>41.018000000000001</c:v>
                </c:pt>
                <c:pt idx="2">
                  <c:v>41.126000000000005</c:v>
                </c:pt>
                <c:pt idx="3">
                  <c:v>40.972999999999999</c:v>
                </c:pt>
                <c:pt idx="4">
                  <c:v>41.256</c:v>
                </c:pt>
                <c:pt idx="5">
                  <c:v>41.207999999999998</c:v>
                </c:pt>
                <c:pt idx="6">
                  <c:v>41.146000000000001</c:v>
                </c:pt>
                <c:pt idx="7">
                  <c:v>41.067999999999998</c:v>
                </c:pt>
                <c:pt idx="8">
                  <c:v>41.103000000000002</c:v>
                </c:pt>
                <c:pt idx="9">
                  <c:v>41.163000000000004</c:v>
                </c:pt>
                <c:pt idx="10">
                  <c:v>44.442999999999998</c:v>
                </c:pt>
                <c:pt idx="11">
                  <c:v>41.748000000000005</c:v>
                </c:pt>
                <c:pt idx="12">
                  <c:v>40.835000000000008</c:v>
                </c:pt>
                <c:pt idx="13">
                  <c:v>41.038000000000004</c:v>
                </c:pt>
                <c:pt idx="14">
                  <c:v>40.632000000000005</c:v>
                </c:pt>
                <c:pt idx="15">
                  <c:v>40.408000000000001</c:v>
                </c:pt>
                <c:pt idx="16">
                  <c:v>40.366</c:v>
                </c:pt>
                <c:pt idx="17">
                  <c:v>40.398000000000003</c:v>
                </c:pt>
                <c:pt idx="18">
                  <c:v>40.375</c:v>
                </c:pt>
                <c:pt idx="19">
                  <c:v>40.923000000000002</c:v>
                </c:pt>
                <c:pt idx="20">
                  <c:v>41.008000000000003</c:v>
                </c:pt>
                <c:pt idx="21">
                  <c:v>40.832000000000008</c:v>
                </c:pt>
                <c:pt idx="22">
                  <c:v>40.668000000000006</c:v>
                </c:pt>
                <c:pt idx="23">
                  <c:v>40.779000000000003</c:v>
                </c:pt>
                <c:pt idx="24">
                  <c:v>41.168000000000006</c:v>
                </c:pt>
                <c:pt idx="25">
                  <c:v>41.790000000000006</c:v>
                </c:pt>
                <c:pt idx="26">
                  <c:v>41.503</c:v>
                </c:pt>
                <c:pt idx="27">
                  <c:v>41.204000000000008</c:v>
                </c:pt>
                <c:pt idx="28">
                  <c:v>40.942999999999998</c:v>
                </c:pt>
                <c:pt idx="29">
                  <c:v>40.722999999999999</c:v>
                </c:pt>
                <c:pt idx="30">
                  <c:v>40.812000000000005</c:v>
                </c:pt>
                <c:pt idx="31">
                  <c:v>40.942999999999998</c:v>
                </c:pt>
                <c:pt idx="32">
                  <c:v>41.628</c:v>
                </c:pt>
                <c:pt idx="33">
                  <c:v>40.596000000000004</c:v>
                </c:pt>
                <c:pt idx="34">
                  <c:v>40.678000000000004</c:v>
                </c:pt>
                <c:pt idx="35">
                  <c:v>40.715000000000003</c:v>
                </c:pt>
                <c:pt idx="36">
                  <c:v>40.853000000000002</c:v>
                </c:pt>
                <c:pt idx="37">
                  <c:v>41.063000000000002</c:v>
                </c:pt>
                <c:pt idx="38">
                  <c:v>41.433000000000007</c:v>
                </c:pt>
                <c:pt idx="39">
                  <c:v>42.525000000000006</c:v>
                </c:pt>
                <c:pt idx="40">
                  <c:v>41.823000000000008</c:v>
                </c:pt>
                <c:pt idx="41">
                  <c:v>41.533000000000001</c:v>
                </c:pt>
                <c:pt idx="42">
                  <c:v>41.358000000000004</c:v>
                </c:pt>
                <c:pt idx="43">
                  <c:v>41.24</c:v>
                </c:pt>
                <c:pt idx="44">
                  <c:v>41.124000000000002</c:v>
                </c:pt>
                <c:pt idx="45">
                  <c:v>42.963000000000008</c:v>
                </c:pt>
                <c:pt idx="46">
                  <c:v>40.968000000000004</c:v>
                </c:pt>
                <c:pt idx="47">
                  <c:v>44.569000000000003</c:v>
                </c:pt>
                <c:pt idx="48">
                  <c:v>40.933000000000007</c:v>
                </c:pt>
                <c:pt idx="49">
                  <c:v>41.045000000000002</c:v>
                </c:pt>
                <c:pt idx="50">
                  <c:v>41.078000000000003</c:v>
                </c:pt>
                <c:pt idx="51">
                  <c:v>41.054000000000002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'2018年全井戸集計表'!$X$2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'2018年全井戸集計表'!$X$3:$X$54</c:f>
              <c:numCache>
                <c:formatCode>0.000_ </c:formatCode>
                <c:ptCount val="52"/>
                <c:pt idx="0">
                  <c:v>53.246000000000002</c:v>
                </c:pt>
                <c:pt idx="1">
                  <c:v>52.668999999999997</c:v>
                </c:pt>
                <c:pt idx="2">
                  <c:v>52.999000000000002</c:v>
                </c:pt>
                <c:pt idx="3">
                  <c:v>53.168999999999997</c:v>
                </c:pt>
                <c:pt idx="4">
                  <c:v>53.350999999999999</c:v>
                </c:pt>
                <c:pt idx="5">
                  <c:v>53.079000000000001</c:v>
                </c:pt>
                <c:pt idx="6">
                  <c:v>52.832999999999998</c:v>
                </c:pt>
                <c:pt idx="7">
                  <c:v>52.603999999999999</c:v>
                </c:pt>
                <c:pt idx="8">
                  <c:v>52.546000000000006</c:v>
                </c:pt>
                <c:pt idx="9">
                  <c:v>53.099000000000004</c:v>
                </c:pt>
                <c:pt idx="10">
                  <c:v>56.511000000000003</c:v>
                </c:pt>
                <c:pt idx="11">
                  <c:v>54.349000000000004</c:v>
                </c:pt>
                <c:pt idx="12">
                  <c:v>53.99</c:v>
                </c:pt>
                <c:pt idx="13">
                  <c:v>53.219000000000001</c:v>
                </c:pt>
                <c:pt idx="14">
                  <c:v>52.305999999999997</c:v>
                </c:pt>
                <c:pt idx="15">
                  <c:v>51.764000000000003</c:v>
                </c:pt>
                <c:pt idx="16">
                  <c:v>51.701000000000001</c:v>
                </c:pt>
                <c:pt idx="17">
                  <c:v>51.838999999999999</c:v>
                </c:pt>
                <c:pt idx="18">
                  <c:v>51.986000000000004</c:v>
                </c:pt>
                <c:pt idx="19">
                  <c:v>53.242000000000004</c:v>
                </c:pt>
                <c:pt idx="20">
                  <c:v>53.254000000000005</c:v>
                </c:pt>
                <c:pt idx="21">
                  <c:v>52.765000000000001</c:v>
                </c:pt>
                <c:pt idx="22">
                  <c:v>52.278999999999996</c:v>
                </c:pt>
                <c:pt idx="23">
                  <c:v>52.712000000000003</c:v>
                </c:pt>
                <c:pt idx="24">
                  <c:v>53.698999999999998</c:v>
                </c:pt>
                <c:pt idx="25">
                  <c:v>54.907000000000004</c:v>
                </c:pt>
                <c:pt idx="26">
                  <c:v>54.323999999999998</c:v>
                </c:pt>
                <c:pt idx="27">
                  <c:v>53.622</c:v>
                </c:pt>
                <c:pt idx="28">
                  <c:v>52.861000000000004</c:v>
                </c:pt>
                <c:pt idx="29">
                  <c:v>52.298000000000002</c:v>
                </c:pt>
                <c:pt idx="30">
                  <c:v>52.364000000000004</c:v>
                </c:pt>
                <c:pt idx="31">
                  <c:v>52.676000000000002</c:v>
                </c:pt>
                <c:pt idx="32">
                  <c:v>53.734000000000002</c:v>
                </c:pt>
                <c:pt idx="33">
                  <c:v>52.456000000000003</c:v>
                </c:pt>
                <c:pt idx="34">
                  <c:v>52.209000000000003</c:v>
                </c:pt>
                <c:pt idx="35">
                  <c:v>52.126000000000005</c:v>
                </c:pt>
                <c:pt idx="36">
                  <c:v>52.609000000000002</c:v>
                </c:pt>
                <c:pt idx="37">
                  <c:v>53.224000000000004</c:v>
                </c:pt>
                <c:pt idx="38">
                  <c:v>54.364000000000004</c:v>
                </c:pt>
                <c:pt idx="39">
                  <c:v>56.11</c:v>
                </c:pt>
                <c:pt idx="40">
                  <c:v>54.978999999999999</c:v>
                </c:pt>
                <c:pt idx="41">
                  <c:v>54.381</c:v>
                </c:pt>
                <c:pt idx="42">
                  <c:v>53.764000000000003</c:v>
                </c:pt>
                <c:pt idx="43">
                  <c:v>53.372</c:v>
                </c:pt>
                <c:pt idx="44">
                  <c:v>52.930999999999997</c:v>
                </c:pt>
                <c:pt idx="45">
                  <c:v>54.594000000000001</c:v>
                </c:pt>
                <c:pt idx="46">
                  <c:v>52.534000000000006</c:v>
                </c:pt>
                <c:pt idx="47">
                  <c:v>56.191000000000003</c:v>
                </c:pt>
                <c:pt idx="48">
                  <c:v>52.829000000000001</c:v>
                </c:pt>
                <c:pt idx="49">
                  <c:v>52.942999999999998</c:v>
                </c:pt>
                <c:pt idx="50">
                  <c:v>53.463999999999999</c:v>
                </c:pt>
                <c:pt idx="51">
                  <c:v>52.894000000000005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58664"/>
        <c:axId val="429162072"/>
      </c:lineChart>
      <c:catAx>
        <c:axId val="42865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162072"/>
        <c:crosses val="autoZero"/>
        <c:auto val="1"/>
        <c:lblAlgn val="ctr"/>
        <c:lblOffset val="100"/>
        <c:noMultiLvlLbl val="0"/>
      </c:catAx>
      <c:valAx>
        <c:axId val="429162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8658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'2018年全井戸集計表'!$Y$3:$Y$54</c:f>
              <c:numCache>
                <c:formatCode>0.00_ </c:formatCode>
                <c:ptCount val="52"/>
                <c:pt idx="0">
                  <c:v>52.35</c:v>
                </c:pt>
                <c:pt idx="1">
                  <c:v>52.405000000000001</c:v>
                </c:pt>
                <c:pt idx="2">
                  <c:v>52.45</c:v>
                </c:pt>
                <c:pt idx="3">
                  <c:v>52.408000000000001</c:v>
                </c:pt>
                <c:pt idx="4">
                  <c:v>52.432000000000002</c:v>
                </c:pt>
                <c:pt idx="5">
                  <c:v>52.313000000000002</c:v>
                </c:pt>
                <c:pt idx="6">
                  <c:v>52.265000000000001</c:v>
                </c:pt>
                <c:pt idx="7">
                  <c:v>52.222999999999999</c:v>
                </c:pt>
                <c:pt idx="8">
                  <c:v>52.21</c:v>
                </c:pt>
                <c:pt idx="9">
                  <c:v>51.873000000000005</c:v>
                </c:pt>
                <c:pt idx="10">
                  <c:v>55.980000000000004</c:v>
                </c:pt>
                <c:pt idx="11">
                  <c:v>53.683000000000007</c:v>
                </c:pt>
                <c:pt idx="12">
                  <c:v>54.358000000000004</c:v>
                </c:pt>
                <c:pt idx="13">
                  <c:v>52.978000000000002</c:v>
                </c:pt>
                <c:pt idx="14">
                  <c:v>52.375</c:v>
                </c:pt>
                <c:pt idx="15">
                  <c:v>52.278000000000006</c:v>
                </c:pt>
                <c:pt idx="16">
                  <c:v>52.228000000000002</c:v>
                </c:pt>
                <c:pt idx="17">
                  <c:v>52.331000000000003</c:v>
                </c:pt>
                <c:pt idx="18">
                  <c:v>52.277000000000001</c:v>
                </c:pt>
                <c:pt idx="19">
                  <c:v>56.575000000000003</c:v>
                </c:pt>
                <c:pt idx="20">
                  <c:v>53.373000000000005</c:v>
                </c:pt>
                <c:pt idx="21">
                  <c:v>52.584000000000003</c:v>
                </c:pt>
                <c:pt idx="22">
                  <c:v>52.328000000000003</c:v>
                </c:pt>
                <c:pt idx="23">
                  <c:v>56.576000000000001</c:v>
                </c:pt>
                <c:pt idx="24">
                  <c:v>53.685000000000002</c:v>
                </c:pt>
                <c:pt idx="25">
                  <c:v>56.778000000000006</c:v>
                </c:pt>
                <c:pt idx="26">
                  <c:v>53.738</c:v>
                </c:pt>
                <c:pt idx="27">
                  <c:v>52.643000000000001</c:v>
                </c:pt>
                <c:pt idx="28">
                  <c:v>52.343000000000004</c:v>
                </c:pt>
                <c:pt idx="29">
                  <c:v>52.298000000000002</c:v>
                </c:pt>
                <c:pt idx="30">
                  <c:v>53.405000000000001</c:v>
                </c:pt>
                <c:pt idx="31">
                  <c:v>52.472999999999999</c:v>
                </c:pt>
                <c:pt idx="32">
                  <c:v>53.71</c:v>
                </c:pt>
                <c:pt idx="33">
                  <c:v>52.550000000000004</c:v>
                </c:pt>
                <c:pt idx="34">
                  <c:v>52.323</c:v>
                </c:pt>
                <c:pt idx="35">
                  <c:v>52.266000000000005</c:v>
                </c:pt>
                <c:pt idx="36">
                  <c:v>52.533000000000001</c:v>
                </c:pt>
                <c:pt idx="37">
                  <c:v>52.376000000000005</c:v>
                </c:pt>
                <c:pt idx="38">
                  <c:v>55.583000000000006</c:v>
                </c:pt>
                <c:pt idx="39">
                  <c:v>57.936</c:v>
                </c:pt>
                <c:pt idx="40">
                  <c:v>53.847999999999999</c:v>
                </c:pt>
                <c:pt idx="41">
                  <c:v>52.737000000000002</c:v>
                </c:pt>
                <c:pt idx="42">
                  <c:v>52.363</c:v>
                </c:pt>
                <c:pt idx="43">
                  <c:v>52.364000000000004</c:v>
                </c:pt>
                <c:pt idx="44">
                  <c:v>52.278000000000006</c:v>
                </c:pt>
                <c:pt idx="45">
                  <c:v>52.296000000000006</c:v>
                </c:pt>
                <c:pt idx="46">
                  <c:v>52.238</c:v>
                </c:pt>
                <c:pt idx="47">
                  <c:v>53.898000000000003</c:v>
                </c:pt>
                <c:pt idx="48">
                  <c:v>52.428000000000004</c:v>
                </c:pt>
                <c:pt idx="49">
                  <c:v>52.757000000000005</c:v>
                </c:pt>
                <c:pt idx="50">
                  <c:v>53.798000000000002</c:v>
                </c:pt>
                <c:pt idx="51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'2018年全井戸集計表'!$Z$2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'2018年全井戸集計表'!$Z$3:$Z$54</c:f>
              <c:numCache>
                <c:formatCode>0.00_ </c:formatCode>
                <c:ptCount val="52"/>
                <c:pt idx="0">
                  <c:v>49.15</c:v>
                </c:pt>
                <c:pt idx="1">
                  <c:v>49.033000000000001</c:v>
                </c:pt>
                <c:pt idx="2">
                  <c:v>48.967999999999996</c:v>
                </c:pt>
                <c:pt idx="3">
                  <c:v>49.052999999999997</c:v>
                </c:pt>
                <c:pt idx="4">
                  <c:v>49.117999999999995</c:v>
                </c:pt>
                <c:pt idx="5">
                  <c:v>49.152999999999999</c:v>
                </c:pt>
                <c:pt idx="6">
                  <c:v>48.982999999999997</c:v>
                </c:pt>
                <c:pt idx="7">
                  <c:v>49.048000000000002</c:v>
                </c:pt>
                <c:pt idx="8">
                  <c:v>49.113999999999997</c:v>
                </c:pt>
                <c:pt idx="9">
                  <c:v>49.173000000000002</c:v>
                </c:pt>
                <c:pt idx="10">
                  <c:v>51.793999999999997</c:v>
                </c:pt>
                <c:pt idx="11">
                  <c:v>49.742999999999995</c:v>
                </c:pt>
                <c:pt idx="12">
                  <c:v>48.787999999999997</c:v>
                </c:pt>
                <c:pt idx="13">
                  <c:v>49.073</c:v>
                </c:pt>
                <c:pt idx="14">
                  <c:v>48.769999999999996</c:v>
                </c:pt>
                <c:pt idx="15">
                  <c:v>48.652999999999999</c:v>
                </c:pt>
                <c:pt idx="16">
                  <c:v>48.617999999999995</c:v>
                </c:pt>
                <c:pt idx="17">
                  <c:v>48.480999999999995</c:v>
                </c:pt>
                <c:pt idx="18">
                  <c:v>48.61</c:v>
                </c:pt>
                <c:pt idx="19">
                  <c:v>48.835999999999999</c:v>
                </c:pt>
                <c:pt idx="20">
                  <c:v>48.617999999999995</c:v>
                </c:pt>
                <c:pt idx="21">
                  <c:v>48.745999999999995</c:v>
                </c:pt>
                <c:pt idx="22">
                  <c:v>48.662999999999997</c:v>
                </c:pt>
                <c:pt idx="23">
                  <c:v>48.792000000000002</c:v>
                </c:pt>
                <c:pt idx="24">
                  <c:v>48.878</c:v>
                </c:pt>
                <c:pt idx="25">
                  <c:v>49.158000000000001</c:v>
                </c:pt>
                <c:pt idx="26">
                  <c:v>49.003</c:v>
                </c:pt>
                <c:pt idx="27">
                  <c:v>48.884</c:v>
                </c:pt>
                <c:pt idx="28">
                  <c:v>48.795999999999999</c:v>
                </c:pt>
                <c:pt idx="29">
                  <c:v>48.745999999999995</c:v>
                </c:pt>
                <c:pt idx="30">
                  <c:v>48.570999999999998</c:v>
                </c:pt>
                <c:pt idx="31">
                  <c:v>48.610999999999997</c:v>
                </c:pt>
                <c:pt idx="32">
                  <c:v>48.742999999999995</c:v>
                </c:pt>
                <c:pt idx="33">
                  <c:v>48.402999999999999</c:v>
                </c:pt>
                <c:pt idx="34">
                  <c:v>48.613</c:v>
                </c:pt>
                <c:pt idx="35">
                  <c:v>48.623999999999995</c:v>
                </c:pt>
                <c:pt idx="36">
                  <c:v>48.652999999999999</c:v>
                </c:pt>
                <c:pt idx="37">
                  <c:v>48.677</c:v>
                </c:pt>
                <c:pt idx="38">
                  <c:v>48.887999999999998</c:v>
                </c:pt>
                <c:pt idx="39">
                  <c:v>49.518999999999998</c:v>
                </c:pt>
                <c:pt idx="40">
                  <c:v>48.967999999999996</c:v>
                </c:pt>
                <c:pt idx="41">
                  <c:v>48.817999999999998</c:v>
                </c:pt>
                <c:pt idx="42">
                  <c:v>48.757999999999996</c:v>
                </c:pt>
                <c:pt idx="43">
                  <c:v>48.730999999999995</c:v>
                </c:pt>
                <c:pt idx="44">
                  <c:v>48.686</c:v>
                </c:pt>
                <c:pt idx="45">
                  <c:v>50.406999999999996</c:v>
                </c:pt>
                <c:pt idx="46">
                  <c:v>48.617999999999995</c:v>
                </c:pt>
                <c:pt idx="47">
                  <c:v>51.510999999999996</c:v>
                </c:pt>
                <c:pt idx="48">
                  <c:v>48.652999999999999</c:v>
                </c:pt>
                <c:pt idx="49">
                  <c:v>48.643999999999998</c:v>
                </c:pt>
                <c:pt idx="50">
                  <c:v>48.783000000000001</c:v>
                </c:pt>
                <c:pt idx="51">
                  <c:v>48.698999999999998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62856"/>
        <c:axId val="429163248"/>
      </c:lineChart>
      <c:catAx>
        <c:axId val="42916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163248"/>
        <c:crosses val="autoZero"/>
        <c:auto val="1"/>
        <c:lblAlgn val="ctr"/>
        <c:lblOffset val="100"/>
        <c:noMultiLvlLbl val="0"/>
      </c:catAx>
      <c:valAx>
        <c:axId val="42916324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9162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'2018年全井戸集計表'!$AA$3:$AA$54</c:f>
              <c:numCache>
                <c:formatCode>0.000_ </c:formatCode>
                <c:ptCount val="52"/>
                <c:pt idx="0">
                  <c:v>51.111000000000004</c:v>
                </c:pt>
                <c:pt idx="1">
                  <c:v>51.145000000000003</c:v>
                </c:pt>
                <c:pt idx="2">
                  <c:v>51.032000000000004</c:v>
                </c:pt>
                <c:pt idx="3">
                  <c:v>51.337000000000003</c:v>
                </c:pt>
                <c:pt idx="4">
                  <c:v>51.31</c:v>
                </c:pt>
                <c:pt idx="5">
                  <c:v>51.22</c:v>
                </c:pt>
                <c:pt idx="6">
                  <c:v>51.160000000000004</c:v>
                </c:pt>
                <c:pt idx="7">
                  <c:v>51.120000000000005</c:v>
                </c:pt>
                <c:pt idx="8">
                  <c:v>51.042000000000002</c:v>
                </c:pt>
                <c:pt idx="9">
                  <c:v>51.300000000000004</c:v>
                </c:pt>
                <c:pt idx="10">
                  <c:v>51.499000000000002</c:v>
                </c:pt>
                <c:pt idx="11">
                  <c:v>51.290000000000006</c:v>
                </c:pt>
                <c:pt idx="12">
                  <c:v>51.386000000000003</c:v>
                </c:pt>
                <c:pt idx="13">
                  <c:v>51.21</c:v>
                </c:pt>
                <c:pt idx="14">
                  <c:v>51.131</c:v>
                </c:pt>
                <c:pt idx="15">
                  <c:v>51.010000000000005</c:v>
                </c:pt>
                <c:pt idx="16">
                  <c:v>51.038000000000004</c:v>
                </c:pt>
                <c:pt idx="17">
                  <c:v>51.058</c:v>
                </c:pt>
                <c:pt idx="18">
                  <c:v>51.073</c:v>
                </c:pt>
                <c:pt idx="19">
                  <c:v>51.432000000000002</c:v>
                </c:pt>
                <c:pt idx="20">
                  <c:v>51.18</c:v>
                </c:pt>
                <c:pt idx="21">
                  <c:v>51.146000000000001</c:v>
                </c:pt>
                <c:pt idx="22">
                  <c:v>51.195</c:v>
                </c:pt>
                <c:pt idx="23">
                  <c:v>51.625</c:v>
                </c:pt>
                <c:pt idx="24">
                  <c:v>51.22</c:v>
                </c:pt>
                <c:pt idx="25">
                  <c:v>51.585000000000001</c:v>
                </c:pt>
                <c:pt idx="26">
                  <c:v>51.335000000000001</c:v>
                </c:pt>
                <c:pt idx="27">
                  <c:v>51.203000000000003</c:v>
                </c:pt>
                <c:pt idx="28">
                  <c:v>51.065000000000005</c:v>
                </c:pt>
                <c:pt idx="29">
                  <c:v>51.009</c:v>
                </c:pt>
                <c:pt idx="30">
                  <c:v>51.027000000000001</c:v>
                </c:pt>
                <c:pt idx="31">
                  <c:v>50.933</c:v>
                </c:pt>
                <c:pt idx="32">
                  <c:v>50.95</c:v>
                </c:pt>
                <c:pt idx="33">
                  <c:v>50.817</c:v>
                </c:pt>
                <c:pt idx="34">
                  <c:v>50.800000000000004</c:v>
                </c:pt>
                <c:pt idx="35">
                  <c:v>50.722000000000001</c:v>
                </c:pt>
                <c:pt idx="36">
                  <c:v>50.844999999999999</c:v>
                </c:pt>
                <c:pt idx="37">
                  <c:v>50.831000000000003</c:v>
                </c:pt>
                <c:pt idx="38">
                  <c:v>51.655000000000001</c:v>
                </c:pt>
                <c:pt idx="39">
                  <c:v>51.591999999999999</c:v>
                </c:pt>
                <c:pt idx="40">
                  <c:v>51.418000000000006</c:v>
                </c:pt>
                <c:pt idx="41">
                  <c:v>51.332000000000001</c:v>
                </c:pt>
                <c:pt idx="42">
                  <c:v>51.225000000000001</c:v>
                </c:pt>
                <c:pt idx="43">
                  <c:v>51.219000000000001</c:v>
                </c:pt>
                <c:pt idx="44">
                  <c:v>51.135000000000005</c:v>
                </c:pt>
                <c:pt idx="45">
                  <c:v>51.183</c:v>
                </c:pt>
                <c:pt idx="46">
                  <c:v>51.045000000000002</c:v>
                </c:pt>
                <c:pt idx="47">
                  <c:v>51.267000000000003</c:v>
                </c:pt>
                <c:pt idx="48">
                  <c:v>50.945</c:v>
                </c:pt>
                <c:pt idx="49">
                  <c:v>51.13</c:v>
                </c:pt>
                <c:pt idx="50">
                  <c:v>51.445</c:v>
                </c:pt>
                <c:pt idx="51">
                  <c:v>51.132000000000005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'2018年全井戸集計表'!$AB$2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'2018年全井戸集計表'!$AB$3:$AB$54</c:f>
              <c:numCache>
                <c:formatCode>0.000_ </c:formatCode>
                <c:ptCount val="52"/>
                <c:pt idx="0">
                  <c:v>49.939</c:v>
                </c:pt>
                <c:pt idx="1">
                  <c:v>49.914000000000001</c:v>
                </c:pt>
                <c:pt idx="2">
                  <c:v>49.900999999999996</c:v>
                </c:pt>
                <c:pt idx="3">
                  <c:v>50.006</c:v>
                </c:pt>
                <c:pt idx="4">
                  <c:v>49.945</c:v>
                </c:pt>
                <c:pt idx="5">
                  <c:v>49.975999999999999</c:v>
                </c:pt>
                <c:pt idx="6">
                  <c:v>49.948999999999998</c:v>
                </c:pt>
                <c:pt idx="7">
                  <c:v>49.945999999999998</c:v>
                </c:pt>
                <c:pt idx="8">
                  <c:v>49.938000000000002</c:v>
                </c:pt>
                <c:pt idx="9">
                  <c:v>50.180999999999997</c:v>
                </c:pt>
                <c:pt idx="10">
                  <c:v>50.119</c:v>
                </c:pt>
                <c:pt idx="11">
                  <c:v>50.025999999999996</c:v>
                </c:pt>
                <c:pt idx="12">
                  <c:v>49.900999999999996</c:v>
                </c:pt>
                <c:pt idx="13">
                  <c:v>49.900999999999996</c:v>
                </c:pt>
                <c:pt idx="14">
                  <c:v>49.957000000000001</c:v>
                </c:pt>
                <c:pt idx="15">
                  <c:v>49.936</c:v>
                </c:pt>
                <c:pt idx="16">
                  <c:v>49.856999999999999</c:v>
                </c:pt>
                <c:pt idx="17">
                  <c:v>49.838999999999999</c:v>
                </c:pt>
                <c:pt idx="18">
                  <c:v>49.87</c:v>
                </c:pt>
                <c:pt idx="19">
                  <c:v>49.984999999999999</c:v>
                </c:pt>
                <c:pt idx="20">
                  <c:v>49.956000000000003</c:v>
                </c:pt>
                <c:pt idx="21">
                  <c:v>49.888999999999996</c:v>
                </c:pt>
                <c:pt idx="22">
                  <c:v>49.941000000000003</c:v>
                </c:pt>
                <c:pt idx="23">
                  <c:v>49.999000000000002</c:v>
                </c:pt>
                <c:pt idx="24">
                  <c:v>49.926000000000002</c:v>
                </c:pt>
                <c:pt idx="25">
                  <c:v>49.997999999999998</c:v>
                </c:pt>
                <c:pt idx="26">
                  <c:v>49.941000000000003</c:v>
                </c:pt>
                <c:pt idx="27">
                  <c:v>49.917999999999999</c:v>
                </c:pt>
                <c:pt idx="28">
                  <c:v>49.881</c:v>
                </c:pt>
                <c:pt idx="29">
                  <c:v>49.863</c:v>
                </c:pt>
                <c:pt idx="30">
                  <c:v>49.85</c:v>
                </c:pt>
                <c:pt idx="31">
                  <c:v>49.819000000000003</c:v>
                </c:pt>
                <c:pt idx="32">
                  <c:v>49.835999999999999</c:v>
                </c:pt>
                <c:pt idx="33">
                  <c:v>49.829000000000001</c:v>
                </c:pt>
                <c:pt idx="34">
                  <c:v>49.871000000000002</c:v>
                </c:pt>
                <c:pt idx="35">
                  <c:v>49.893999999999998</c:v>
                </c:pt>
                <c:pt idx="36">
                  <c:v>49.911000000000001</c:v>
                </c:pt>
                <c:pt idx="37">
                  <c:v>49.945</c:v>
                </c:pt>
                <c:pt idx="38">
                  <c:v>50.091000000000001</c:v>
                </c:pt>
                <c:pt idx="39">
                  <c:v>50.045999999999999</c:v>
                </c:pt>
                <c:pt idx="40">
                  <c:v>50.000999999999998</c:v>
                </c:pt>
                <c:pt idx="41">
                  <c:v>49.978000000000002</c:v>
                </c:pt>
                <c:pt idx="42">
                  <c:v>49.936</c:v>
                </c:pt>
                <c:pt idx="43">
                  <c:v>49.927</c:v>
                </c:pt>
                <c:pt idx="44">
                  <c:v>49.908000000000001</c:v>
                </c:pt>
                <c:pt idx="45">
                  <c:v>49.954000000000001</c:v>
                </c:pt>
                <c:pt idx="46">
                  <c:v>50.015999999999998</c:v>
                </c:pt>
                <c:pt idx="47">
                  <c:v>49.991</c:v>
                </c:pt>
                <c:pt idx="48">
                  <c:v>49.875999999999998</c:v>
                </c:pt>
                <c:pt idx="49">
                  <c:v>49.846000000000004</c:v>
                </c:pt>
                <c:pt idx="50">
                  <c:v>49.920999999999999</c:v>
                </c:pt>
                <c:pt idx="51">
                  <c:v>49.872999999999998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'2018年全井戸集計表'!$AC$2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'2018年全井戸集計表'!$AC$3:$AC$54</c:f>
              <c:numCache>
                <c:formatCode>0.000_ </c:formatCode>
                <c:ptCount val="52"/>
                <c:pt idx="0">
                  <c:v>50.271000000000001</c:v>
                </c:pt>
                <c:pt idx="1">
                  <c:v>50.210999999999999</c:v>
                </c:pt>
                <c:pt idx="2">
                  <c:v>50.188000000000002</c:v>
                </c:pt>
                <c:pt idx="3">
                  <c:v>50.420999999999999</c:v>
                </c:pt>
                <c:pt idx="4">
                  <c:v>50.302</c:v>
                </c:pt>
                <c:pt idx="5">
                  <c:v>50.396000000000001</c:v>
                </c:pt>
                <c:pt idx="6">
                  <c:v>50.305</c:v>
                </c:pt>
                <c:pt idx="7">
                  <c:v>50.331000000000003</c:v>
                </c:pt>
                <c:pt idx="8">
                  <c:v>50.325000000000003</c:v>
                </c:pt>
                <c:pt idx="9">
                  <c:v>50.746000000000002</c:v>
                </c:pt>
                <c:pt idx="10">
                  <c:v>50.984999999999999</c:v>
                </c:pt>
                <c:pt idx="11">
                  <c:v>50.540999999999997</c:v>
                </c:pt>
                <c:pt idx="12">
                  <c:v>49.959000000000003</c:v>
                </c:pt>
                <c:pt idx="13">
                  <c:v>49.993000000000002</c:v>
                </c:pt>
                <c:pt idx="14">
                  <c:v>49.908000000000001</c:v>
                </c:pt>
                <c:pt idx="15">
                  <c:v>49.861000000000004</c:v>
                </c:pt>
                <c:pt idx="16">
                  <c:v>49.886000000000003</c:v>
                </c:pt>
                <c:pt idx="17">
                  <c:v>49.846000000000004</c:v>
                </c:pt>
                <c:pt idx="18">
                  <c:v>49.898000000000003</c:v>
                </c:pt>
                <c:pt idx="19">
                  <c:v>50.067999999999998</c:v>
                </c:pt>
                <c:pt idx="20">
                  <c:v>49.861000000000004</c:v>
                </c:pt>
                <c:pt idx="21">
                  <c:v>49.956000000000003</c:v>
                </c:pt>
                <c:pt idx="22">
                  <c:v>49.920999999999999</c:v>
                </c:pt>
                <c:pt idx="23">
                  <c:v>50.085000000000001</c:v>
                </c:pt>
                <c:pt idx="24">
                  <c:v>50.026000000000003</c:v>
                </c:pt>
                <c:pt idx="25">
                  <c:v>50.170999999999999</c:v>
                </c:pt>
                <c:pt idx="26">
                  <c:v>50.085999999999999</c:v>
                </c:pt>
                <c:pt idx="27">
                  <c:v>50.03</c:v>
                </c:pt>
                <c:pt idx="28">
                  <c:v>49.978000000000002</c:v>
                </c:pt>
                <c:pt idx="29">
                  <c:v>49.938000000000002</c:v>
                </c:pt>
                <c:pt idx="30">
                  <c:v>49.875</c:v>
                </c:pt>
                <c:pt idx="31">
                  <c:v>49.841999999999999</c:v>
                </c:pt>
                <c:pt idx="32">
                  <c:v>49.886000000000003</c:v>
                </c:pt>
                <c:pt idx="33">
                  <c:v>49.829000000000001</c:v>
                </c:pt>
                <c:pt idx="34">
                  <c:v>50.006</c:v>
                </c:pt>
                <c:pt idx="35">
                  <c:v>50.024999999999999</c:v>
                </c:pt>
                <c:pt idx="36">
                  <c:v>50.040999999999997</c:v>
                </c:pt>
                <c:pt idx="37">
                  <c:v>50.109000000000002</c:v>
                </c:pt>
                <c:pt idx="38">
                  <c:v>50.356000000000002</c:v>
                </c:pt>
                <c:pt idx="39">
                  <c:v>50.49</c:v>
                </c:pt>
                <c:pt idx="40">
                  <c:v>50.386000000000003</c:v>
                </c:pt>
                <c:pt idx="41">
                  <c:v>50.247999999999998</c:v>
                </c:pt>
                <c:pt idx="42">
                  <c:v>50.155999999999999</c:v>
                </c:pt>
                <c:pt idx="43">
                  <c:v>50.133000000000003</c:v>
                </c:pt>
                <c:pt idx="44">
                  <c:v>50.079000000000001</c:v>
                </c:pt>
                <c:pt idx="45">
                  <c:v>50.256999999999998</c:v>
                </c:pt>
                <c:pt idx="46">
                  <c:v>50.776000000000003</c:v>
                </c:pt>
                <c:pt idx="47">
                  <c:v>50.45</c:v>
                </c:pt>
                <c:pt idx="48">
                  <c:v>50.040999999999997</c:v>
                </c:pt>
                <c:pt idx="49">
                  <c:v>50.015000000000001</c:v>
                </c:pt>
                <c:pt idx="50">
                  <c:v>50.136000000000003</c:v>
                </c:pt>
                <c:pt idx="51">
                  <c:v>50.058999999999997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64032"/>
        <c:axId val="429164424"/>
      </c:lineChart>
      <c:catAx>
        <c:axId val="4291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164424"/>
        <c:crosses val="autoZero"/>
        <c:auto val="1"/>
        <c:lblAlgn val="ctr"/>
        <c:lblOffset val="100"/>
        <c:noMultiLvlLbl val="0"/>
      </c:catAx>
      <c:valAx>
        <c:axId val="4291644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916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'2018年全井戸集計表'!$AE$2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'2018年全井戸集計表'!$AE$3:$AE$54</c:f>
              <c:numCache>
                <c:formatCode>0.000_ </c:formatCode>
                <c:ptCount val="52"/>
                <c:pt idx="0">
                  <c:v>70.879000000000005</c:v>
                </c:pt>
                <c:pt idx="1">
                  <c:v>70.863</c:v>
                </c:pt>
                <c:pt idx="2">
                  <c:v>70.873000000000005</c:v>
                </c:pt>
                <c:pt idx="3">
                  <c:v>70.858000000000004</c:v>
                </c:pt>
                <c:pt idx="4">
                  <c:v>70.873000000000005</c:v>
                </c:pt>
                <c:pt idx="5">
                  <c:v>70.863</c:v>
                </c:pt>
                <c:pt idx="6">
                  <c:v>70.861000000000004</c:v>
                </c:pt>
                <c:pt idx="7">
                  <c:v>70.863</c:v>
                </c:pt>
                <c:pt idx="8">
                  <c:v>70.88300000000001</c:v>
                </c:pt>
                <c:pt idx="9">
                  <c:v>70.863</c:v>
                </c:pt>
                <c:pt idx="10">
                  <c:v>70.863</c:v>
                </c:pt>
                <c:pt idx="11">
                  <c:v>70.863</c:v>
                </c:pt>
                <c:pt idx="12">
                  <c:v>70.872</c:v>
                </c:pt>
                <c:pt idx="13">
                  <c:v>70.927999999999997</c:v>
                </c:pt>
                <c:pt idx="14">
                  <c:v>71.069999999999993</c:v>
                </c:pt>
                <c:pt idx="15">
                  <c:v>71.13300000000001</c:v>
                </c:pt>
                <c:pt idx="16">
                  <c:v>71.103000000000009</c:v>
                </c:pt>
                <c:pt idx="17">
                  <c:v>71.165000000000006</c:v>
                </c:pt>
                <c:pt idx="18">
                  <c:v>71.200999999999993</c:v>
                </c:pt>
                <c:pt idx="19">
                  <c:v>71.242000000000004</c:v>
                </c:pt>
                <c:pt idx="20">
                  <c:v>71.265000000000001</c:v>
                </c:pt>
                <c:pt idx="21">
                  <c:v>71.287000000000006</c:v>
                </c:pt>
                <c:pt idx="22">
                  <c:v>71.263000000000005</c:v>
                </c:pt>
                <c:pt idx="23">
                  <c:v>71.251000000000005</c:v>
                </c:pt>
                <c:pt idx="24">
                  <c:v>71.272999999999996</c:v>
                </c:pt>
                <c:pt idx="25">
                  <c:v>71.319999999999993</c:v>
                </c:pt>
                <c:pt idx="26">
                  <c:v>71.302999999999997</c:v>
                </c:pt>
                <c:pt idx="27">
                  <c:v>71.365000000000009</c:v>
                </c:pt>
                <c:pt idx="28">
                  <c:v>71.433000000000007</c:v>
                </c:pt>
                <c:pt idx="29">
                  <c:v>71.510999999999996</c:v>
                </c:pt>
                <c:pt idx="30">
                  <c:v>71.665999999999997</c:v>
                </c:pt>
                <c:pt idx="31">
                  <c:v>71.703000000000003</c:v>
                </c:pt>
                <c:pt idx="32">
                  <c:v>71.742999999999995</c:v>
                </c:pt>
                <c:pt idx="33">
                  <c:v>71.728000000000009</c:v>
                </c:pt>
                <c:pt idx="34">
                  <c:v>71.712999999999994</c:v>
                </c:pt>
                <c:pt idx="35">
                  <c:v>71.688000000000002</c:v>
                </c:pt>
                <c:pt idx="36">
                  <c:v>71.658000000000001</c:v>
                </c:pt>
                <c:pt idx="37">
                  <c:v>71.62</c:v>
                </c:pt>
                <c:pt idx="38">
                  <c:v>71.552999999999997</c:v>
                </c:pt>
                <c:pt idx="39">
                  <c:v>71.497</c:v>
                </c:pt>
                <c:pt idx="40">
                  <c:v>71.442999999999998</c:v>
                </c:pt>
                <c:pt idx="41">
                  <c:v>71.391999999999996</c:v>
                </c:pt>
                <c:pt idx="42">
                  <c:v>71.332999999999998</c:v>
                </c:pt>
                <c:pt idx="43">
                  <c:v>71.27600000000001</c:v>
                </c:pt>
                <c:pt idx="44">
                  <c:v>71.228000000000009</c:v>
                </c:pt>
                <c:pt idx="45">
                  <c:v>71.180000000000007</c:v>
                </c:pt>
                <c:pt idx="46">
                  <c:v>71.128</c:v>
                </c:pt>
                <c:pt idx="47">
                  <c:v>71.066000000000003</c:v>
                </c:pt>
                <c:pt idx="48">
                  <c:v>71.028000000000006</c:v>
                </c:pt>
                <c:pt idx="49">
                  <c:v>70.990000000000009</c:v>
                </c:pt>
                <c:pt idx="50">
                  <c:v>70.948000000000008</c:v>
                </c:pt>
                <c:pt idx="51">
                  <c:v>70.924000000000007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'2018年全井戸集計表'!$AF$2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'2018年全井戸集計表'!$AF$3:$AF$54</c:f>
              <c:numCache>
                <c:formatCode>0.000_ </c:formatCode>
                <c:ptCount val="52"/>
                <c:pt idx="0">
                  <c:v>73.844999999999999</c:v>
                </c:pt>
                <c:pt idx="1">
                  <c:v>74.018000000000001</c:v>
                </c:pt>
                <c:pt idx="2">
                  <c:v>73.784999999999997</c:v>
                </c:pt>
                <c:pt idx="5">
                  <c:v>73.195999999999998</c:v>
                </c:pt>
                <c:pt idx="6">
                  <c:v>73.100999999999999</c:v>
                </c:pt>
                <c:pt idx="7">
                  <c:v>73.016000000000005</c:v>
                </c:pt>
                <c:pt idx="8">
                  <c:v>72.971000000000004</c:v>
                </c:pt>
                <c:pt idx="9">
                  <c:v>72.980999999999995</c:v>
                </c:pt>
                <c:pt idx="10">
                  <c:v>72.873000000000005</c:v>
                </c:pt>
                <c:pt idx="11">
                  <c:v>72.951000000000008</c:v>
                </c:pt>
                <c:pt idx="12">
                  <c:v>72.936000000000007</c:v>
                </c:pt>
                <c:pt idx="13">
                  <c:v>72.831000000000003</c:v>
                </c:pt>
                <c:pt idx="14">
                  <c:v>72.885999999999996</c:v>
                </c:pt>
                <c:pt idx="15">
                  <c:v>72.885999999999996</c:v>
                </c:pt>
                <c:pt idx="16">
                  <c:v>72.865000000000009</c:v>
                </c:pt>
                <c:pt idx="17">
                  <c:v>72.875</c:v>
                </c:pt>
                <c:pt idx="18">
                  <c:v>72.931000000000012</c:v>
                </c:pt>
                <c:pt idx="19">
                  <c:v>72.911000000000001</c:v>
                </c:pt>
                <c:pt idx="20">
                  <c:v>72.790999999999997</c:v>
                </c:pt>
                <c:pt idx="21">
                  <c:v>72.838000000000008</c:v>
                </c:pt>
                <c:pt idx="22">
                  <c:v>72.831000000000003</c:v>
                </c:pt>
                <c:pt idx="23">
                  <c:v>72.991</c:v>
                </c:pt>
                <c:pt idx="24">
                  <c:v>72.826000000000008</c:v>
                </c:pt>
                <c:pt idx="25">
                  <c:v>72.903000000000006</c:v>
                </c:pt>
                <c:pt idx="26">
                  <c:v>72.941000000000003</c:v>
                </c:pt>
                <c:pt idx="27">
                  <c:v>72.915999999999997</c:v>
                </c:pt>
                <c:pt idx="28">
                  <c:v>72.966000000000008</c:v>
                </c:pt>
                <c:pt idx="29">
                  <c:v>73.025000000000006</c:v>
                </c:pt>
                <c:pt idx="30">
                  <c:v>72.994</c:v>
                </c:pt>
                <c:pt idx="31">
                  <c:v>72.971000000000004</c:v>
                </c:pt>
                <c:pt idx="32">
                  <c:v>72.881</c:v>
                </c:pt>
                <c:pt idx="33">
                  <c:v>72.817999999999998</c:v>
                </c:pt>
                <c:pt idx="34">
                  <c:v>72.706000000000003</c:v>
                </c:pt>
                <c:pt idx="35">
                  <c:v>72.686000000000007</c:v>
                </c:pt>
                <c:pt idx="36">
                  <c:v>72.611000000000004</c:v>
                </c:pt>
                <c:pt idx="37">
                  <c:v>72.63</c:v>
                </c:pt>
                <c:pt idx="38">
                  <c:v>72.603999999999999</c:v>
                </c:pt>
                <c:pt idx="39">
                  <c:v>72.730999999999995</c:v>
                </c:pt>
                <c:pt idx="40">
                  <c:v>72.691000000000003</c:v>
                </c:pt>
                <c:pt idx="41">
                  <c:v>72.691000000000003</c:v>
                </c:pt>
                <c:pt idx="42">
                  <c:v>72.63300000000001</c:v>
                </c:pt>
                <c:pt idx="43">
                  <c:v>72.722999999999999</c:v>
                </c:pt>
                <c:pt idx="44">
                  <c:v>72.614000000000004</c:v>
                </c:pt>
                <c:pt idx="45">
                  <c:v>72.692000000000007</c:v>
                </c:pt>
                <c:pt idx="46">
                  <c:v>72.646000000000001</c:v>
                </c:pt>
                <c:pt idx="47">
                  <c:v>72.556000000000012</c:v>
                </c:pt>
                <c:pt idx="48">
                  <c:v>72.536000000000001</c:v>
                </c:pt>
                <c:pt idx="49">
                  <c:v>72.478000000000009</c:v>
                </c:pt>
                <c:pt idx="50">
                  <c:v>72.581000000000003</c:v>
                </c:pt>
                <c:pt idx="51">
                  <c:v>72.477000000000004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'2018年全井戸集計表'!$AG$2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'2018年全井戸集計表'!$AG$3:$AG$54</c:f>
              <c:numCache>
                <c:formatCode>0.000_ </c:formatCode>
                <c:ptCount val="52"/>
                <c:pt idx="0">
                  <c:v>67.72</c:v>
                </c:pt>
                <c:pt idx="1">
                  <c:v>67.876999999999995</c:v>
                </c:pt>
                <c:pt idx="2">
                  <c:v>67.66</c:v>
                </c:pt>
                <c:pt idx="3">
                  <c:v>67.806999999999988</c:v>
                </c:pt>
                <c:pt idx="4">
                  <c:v>69.877999999999986</c:v>
                </c:pt>
                <c:pt idx="5">
                  <c:v>67.831999999999994</c:v>
                </c:pt>
                <c:pt idx="6">
                  <c:v>67.72</c:v>
                </c:pt>
                <c:pt idx="7">
                  <c:v>67.516999999999996</c:v>
                </c:pt>
                <c:pt idx="8">
                  <c:v>67.472999999999999</c:v>
                </c:pt>
                <c:pt idx="9">
                  <c:v>67.691999999999993</c:v>
                </c:pt>
                <c:pt idx="10">
                  <c:v>67.328000000000003</c:v>
                </c:pt>
                <c:pt idx="11">
                  <c:v>67.426999999999992</c:v>
                </c:pt>
                <c:pt idx="12">
                  <c:v>67.371999999999986</c:v>
                </c:pt>
                <c:pt idx="13">
                  <c:v>67.766999999999996</c:v>
                </c:pt>
                <c:pt idx="14">
                  <c:v>67.686999999999998</c:v>
                </c:pt>
                <c:pt idx="15">
                  <c:v>67.646999999999991</c:v>
                </c:pt>
                <c:pt idx="16">
                  <c:v>67.645999999999987</c:v>
                </c:pt>
                <c:pt idx="17">
                  <c:v>67.668999999999997</c:v>
                </c:pt>
                <c:pt idx="18">
                  <c:v>67.900999999999996</c:v>
                </c:pt>
                <c:pt idx="19">
                  <c:v>67.900999999999996</c:v>
                </c:pt>
                <c:pt idx="20">
                  <c:v>67.891999999999996</c:v>
                </c:pt>
                <c:pt idx="21">
                  <c:v>67.938999999999993</c:v>
                </c:pt>
                <c:pt idx="22">
                  <c:v>67.906999999999996</c:v>
                </c:pt>
                <c:pt idx="23">
                  <c:v>68.096999999999994</c:v>
                </c:pt>
                <c:pt idx="24">
                  <c:v>67.921999999999997</c:v>
                </c:pt>
                <c:pt idx="25">
                  <c:v>68.082999999999998</c:v>
                </c:pt>
                <c:pt idx="26">
                  <c:v>68.06</c:v>
                </c:pt>
                <c:pt idx="27">
                  <c:v>67.962999999999994</c:v>
                </c:pt>
                <c:pt idx="28">
                  <c:v>67.936999999999998</c:v>
                </c:pt>
                <c:pt idx="29">
                  <c:v>67.912000000000006</c:v>
                </c:pt>
                <c:pt idx="30">
                  <c:v>67.88</c:v>
                </c:pt>
                <c:pt idx="31">
                  <c:v>67.86699999999999</c:v>
                </c:pt>
                <c:pt idx="32">
                  <c:v>67.787000000000006</c:v>
                </c:pt>
                <c:pt idx="33">
                  <c:v>67.22999999999999</c:v>
                </c:pt>
                <c:pt idx="34">
                  <c:v>66.996999999999986</c:v>
                </c:pt>
                <c:pt idx="35">
                  <c:v>67.078999999999994</c:v>
                </c:pt>
                <c:pt idx="36">
                  <c:v>67.086999999999989</c:v>
                </c:pt>
                <c:pt idx="37">
                  <c:v>67.168999999999997</c:v>
                </c:pt>
                <c:pt idx="38">
                  <c:v>67.186999999999998</c:v>
                </c:pt>
                <c:pt idx="39">
                  <c:v>67.378999999999991</c:v>
                </c:pt>
                <c:pt idx="40">
                  <c:v>67.281999999999996</c:v>
                </c:pt>
                <c:pt idx="41">
                  <c:v>67.22999999999999</c:v>
                </c:pt>
                <c:pt idx="42">
                  <c:v>67.076999999999998</c:v>
                </c:pt>
                <c:pt idx="43">
                  <c:v>67.11699999999999</c:v>
                </c:pt>
                <c:pt idx="44">
                  <c:v>67.009999999999991</c:v>
                </c:pt>
                <c:pt idx="45">
                  <c:v>67.06</c:v>
                </c:pt>
                <c:pt idx="46">
                  <c:v>67.021999999999991</c:v>
                </c:pt>
                <c:pt idx="47">
                  <c:v>66.94</c:v>
                </c:pt>
                <c:pt idx="48">
                  <c:v>66.901999999999987</c:v>
                </c:pt>
                <c:pt idx="49">
                  <c:v>66.847999999999999</c:v>
                </c:pt>
                <c:pt idx="50">
                  <c:v>67.021999999999991</c:v>
                </c:pt>
                <c:pt idx="51">
                  <c:v>66.88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'2018年全井戸集計表'!$AH$2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'2018年全井戸集計表'!$AH$3:$AH$54</c:f>
              <c:numCache>
                <c:formatCode>0.0_ </c:formatCode>
                <c:ptCount val="52"/>
                <c:pt idx="0">
                  <c:v>60.9</c:v>
                </c:pt>
                <c:pt idx="1">
                  <c:v>60.875</c:v>
                </c:pt>
                <c:pt idx="2">
                  <c:v>60.72</c:v>
                </c:pt>
                <c:pt idx="3">
                  <c:v>60.95</c:v>
                </c:pt>
                <c:pt idx="4">
                  <c:v>60.948</c:v>
                </c:pt>
                <c:pt idx="5">
                  <c:v>60.935000000000002</c:v>
                </c:pt>
                <c:pt idx="6">
                  <c:v>60.548999999999999</c:v>
                </c:pt>
                <c:pt idx="7">
                  <c:v>60.28</c:v>
                </c:pt>
                <c:pt idx="8">
                  <c:v>60.267000000000003</c:v>
                </c:pt>
                <c:pt idx="9">
                  <c:v>60.54</c:v>
                </c:pt>
                <c:pt idx="10">
                  <c:v>60.658999999999999</c:v>
                </c:pt>
                <c:pt idx="11">
                  <c:v>60.64</c:v>
                </c:pt>
                <c:pt idx="12">
                  <c:v>60.54</c:v>
                </c:pt>
                <c:pt idx="13">
                  <c:v>60.575000000000003</c:v>
                </c:pt>
                <c:pt idx="14">
                  <c:v>60.410000000000004</c:v>
                </c:pt>
                <c:pt idx="15">
                  <c:v>60.425000000000004</c:v>
                </c:pt>
                <c:pt idx="16">
                  <c:v>60.286999999999999</c:v>
                </c:pt>
                <c:pt idx="17">
                  <c:v>59.913000000000004</c:v>
                </c:pt>
                <c:pt idx="18">
                  <c:v>60.652000000000001</c:v>
                </c:pt>
                <c:pt idx="19">
                  <c:v>60.695999999999998</c:v>
                </c:pt>
                <c:pt idx="20">
                  <c:v>61.091999999999999</c:v>
                </c:pt>
                <c:pt idx="21">
                  <c:v>61.050000000000004</c:v>
                </c:pt>
                <c:pt idx="22">
                  <c:v>61.02</c:v>
                </c:pt>
                <c:pt idx="23">
                  <c:v>61.11</c:v>
                </c:pt>
                <c:pt idx="24">
                  <c:v>61.317999999999998</c:v>
                </c:pt>
                <c:pt idx="25">
                  <c:v>61.517000000000003</c:v>
                </c:pt>
                <c:pt idx="26">
                  <c:v>61.45</c:v>
                </c:pt>
                <c:pt idx="27">
                  <c:v>61.314999999999998</c:v>
                </c:pt>
                <c:pt idx="28">
                  <c:v>61.118000000000002</c:v>
                </c:pt>
                <c:pt idx="29">
                  <c:v>60.963000000000001</c:v>
                </c:pt>
                <c:pt idx="30">
                  <c:v>61.063000000000002</c:v>
                </c:pt>
                <c:pt idx="31">
                  <c:v>61.106999999999999</c:v>
                </c:pt>
                <c:pt idx="32">
                  <c:v>61.245000000000005</c:v>
                </c:pt>
                <c:pt idx="33">
                  <c:v>59.798999999999999</c:v>
                </c:pt>
                <c:pt idx="34">
                  <c:v>60.6</c:v>
                </c:pt>
                <c:pt idx="35">
                  <c:v>61.045999999999999</c:v>
                </c:pt>
                <c:pt idx="36">
                  <c:v>61.265000000000001</c:v>
                </c:pt>
                <c:pt idx="37">
                  <c:v>61.551000000000002</c:v>
                </c:pt>
                <c:pt idx="38">
                  <c:v>61.77</c:v>
                </c:pt>
                <c:pt idx="39">
                  <c:v>62.271999999999998</c:v>
                </c:pt>
                <c:pt idx="40">
                  <c:v>62.32</c:v>
                </c:pt>
                <c:pt idx="41">
                  <c:v>61.471000000000004</c:v>
                </c:pt>
                <c:pt idx="42">
                  <c:v>60.896999999999998</c:v>
                </c:pt>
                <c:pt idx="43">
                  <c:v>60.742000000000004</c:v>
                </c:pt>
                <c:pt idx="44">
                  <c:v>60.436</c:v>
                </c:pt>
                <c:pt idx="45">
                  <c:v>60.692</c:v>
                </c:pt>
                <c:pt idx="46">
                  <c:v>60.314999999999998</c:v>
                </c:pt>
                <c:pt idx="47">
                  <c:v>61.009</c:v>
                </c:pt>
                <c:pt idx="48">
                  <c:v>60.42</c:v>
                </c:pt>
                <c:pt idx="49">
                  <c:v>60.276000000000003</c:v>
                </c:pt>
                <c:pt idx="50">
                  <c:v>60.545000000000002</c:v>
                </c:pt>
                <c:pt idx="51">
                  <c:v>60.390999999999998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998984"/>
        <c:axId val="429999376"/>
      </c:lineChart>
      <c:catAx>
        <c:axId val="42999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999376"/>
        <c:crosses val="autoZero"/>
        <c:auto val="1"/>
        <c:lblAlgn val="ctr"/>
        <c:lblOffset val="100"/>
        <c:noMultiLvlLbl val="0"/>
      </c:catAx>
      <c:valAx>
        <c:axId val="429999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9998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'2018年全井戸集計表'!$AI$3:$AI$54</c:f>
              <c:numCache>
                <c:formatCode>0.000_ </c:formatCode>
                <c:ptCount val="52"/>
                <c:pt idx="0">
                  <c:v>60.564999999999998</c:v>
                </c:pt>
                <c:pt idx="1">
                  <c:v>60.633000000000003</c:v>
                </c:pt>
                <c:pt idx="2">
                  <c:v>60.522000000000006</c:v>
                </c:pt>
                <c:pt idx="3">
                  <c:v>60.643000000000001</c:v>
                </c:pt>
                <c:pt idx="4">
                  <c:v>60.67</c:v>
                </c:pt>
                <c:pt idx="5">
                  <c:v>60.688000000000002</c:v>
                </c:pt>
                <c:pt idx="6">
                  <c:v>60.660000000000004</c:v>
                </c:pt>
                <c:pt idx="7">
                  <c:v>60.593000000000004</c:v>
                </c:pt>
                <c:pt idx="8">
                  <c:v>60.52</c:v>
                </c:pt>
                <c:pt idx="9">
                  <c:v>60.608000000000004</c:v>
                </c:pt>
                <c:pt idx="10">
                  <c:v>61.608000000000004</c:v>
                </c:pt>
                <c:pt idx="11">
                  <c:v>61.368000000000002</c:v>
                </c:pt>
                <c:pt idx="12">
                  <c:v>61.003</c:v>
                </c:pt>
                <c:pt idx="13">
                  <c:v>60.858000000000004</c:v>
                </c:pt>
                <c:pt idx="14">
                  <c:v>60.719000000000001</c:v>
                </c:pt>
                <c:pt idx="15">
                  <c:v>60.453000000000003</c:v>
                </c:pt>
                <c:pt idx="16">
                  <c:v>60.600999999999999</c:v>
                </c:pt>
                <c:pt idx="17">
                  <c:v>60.558</c:v>
                </c:pt>
                <c:pt idx="18">
                  <c:v>60.558999999999997</c:v>
                </c:pt>
                <c:pt idx="19">
                  <c:v>60.69</c:v>
                </c:pt>
                <c:pt idx="20">
                  <c:v>60.707999999999998</c:v>
                </c:pt>
                <c:pt idx="21">
                  <c:v>60.688000000000002</c:v>
                </c:pt>
                <c:pt idx="22">
                  <c:v>60.533000000000001</c:v>
                </c:pt>
                <c:pt idx="23">
                  <c:v>60.706000000000003</c:v>
                </c:pt>
                <c:pt idx="24">
                  <c:v>60.658000000000001</c:v>
                </c:pt>
                <c:pt idx="25">
                  <c:v>61.281000000000006</c:v>
                </c:pt>
                <c:pt idx="26">
                  <c:v>61.228000000000002</c:v>
                </c:pt>
                <c:pt idx="27">
                  <c:v>60.789000000000001</c:v>
                </c:pt>
                <c:pt idx="28">
                  <c:v>60.703000000000003</c:v>
                </c:pt>
                <c:pt idx="29">
                  <c:v>60.670999999999999</c:v>
                </c:pt>
                <c:pt idx="30">
                  <c:v>60.605000000000004</c:v>
                </c:pt>
                <c:pt idx="31">
                  <c:v>60.536000000000001</c:v>
                </c:pt>
                <c:pt idx="32">
                  <c:v>60.463000000000001</c:v>
                </c:pt>
                <c:pt idx="33">
                  <c:v>60.448999999999998</c:v>
                </c:pt>
                <c:pt idx="34">
                  <c:v>60.398000000000003</c:v>
                </c:pt>
                <c:pt idx="35">
                  <c:v>60.34</c:v>
                </c:pt>
                <c:pt idx="36">
                  <c:v>60.238</c:v>
                </c:pt>
                <c:pt idx="37">
                  <c:v>60.245000000000005</c:v>
                </c:pt>
                <c:pt idx="38">
                  <c:v>60.393000000000001</c:v>
                </c:pt>
                <c:pt idx="39">
                  <c:v>60.625</c:v>
                </c:pt>
                <c:pt idx="40">
                  <c:v>60.903000000000006</c:v>
                </c:pt>
                <c:pt idx="41">
                  <c:v>60.773000000000003</c:v>
                </c:pt>
                <c:pt idx="42">
                  <c:v>60.643000000000001</c:v>
                </c:pt>
                <c:pt idx="43">
                  <c:v>60.669000000000004</c:v>
                </c:pt>
                <c:pt idx="44">
                  <c:v>60.59</c:v>
                </c:pt>
                <c:pt idx="45">
                  <c:v>60.597999999999999</c:v>
                </c:pt>
                <c:pt idx="46">
                  <c:v>60.533000000000001</c:v>
                </c:pt>
                <c:pt idx="47">
                  <c:v>60.502000000000002</c:v>
                </c:pt>
                <c:pt idx="48">
                  <c:v>60.472999999999999</c:v>
                </c:pt>
                <c:pt idx="49">
                  <c:v>60.436</c:v>
                </c:pt>
                <c:pt idx="50">
                  <c:v>60.603000000000002</c:v>
                </c:pt>
                <c:pt idx="51">
                  <c:v>60.56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'2018年全井戸集計表'!$AJ$2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'2018年全井戸集計表'!$AJ$3:$AJ$54</c:f>
              <c:numCache>
                <c:formatCode>0.000_ </c:formatCode>
                <c:ptCount val="52"/>
                <c:pt idx="0">
                  <c:v>55.036000000000001</c:v>
                </c:pt>
                <c:pt idx="1">
                  <c:v>55.156999999999996</c:v>
                </c:pt>
                <c:pt idx="2">
                  <c:v>54.991</c:v>
                </c:pt>
                <c:pt idx="3">
                  <c:v>55.098999999999997</c:v>
                </c:pt>
                <c:pt idx="4">
                  <c:v>55.042999999999999</c:v>
                </c:pt>
                <c:pt idx="5">
                  <c:v>55.128999999999998</c:v>
                </c:pt>
                <c:pt idx="6">
                  <c:v>55.084000000000003</c:v>
                </c:pt>
                <c:pt idx="7">
                  <c:v>55.058999999999997</c:v>
                </c:pt>
                <c:pt idx="8">
                  <c:v>54.994</c:v>
                </c:pt>
                <c:pt idx="9">
                  <c:v>55.013999999999996</c:v>
                </c:pt>
                <c:pt idx="10">
                  <c:v>55.244</c:v>
                </c:pt>
                <c:pt idx="11">
                  <c:v>55.503999999999998</c:v>
                </c:pt>
                <c:pt idx="12">
                  <c:v>55.530999999999999</c:v>
                </c:pt>
                <c:pt idx="13">
                  <c:v>55.308999999999997</c:v>
                </c:pt>
                <c:pt idx="14">
                  <c:v>55.125999999999998</c:v>
                </c:pt>
                <c:pt idx="15">
                  <c:v>55.048999999999999</c:v>
                </c:pt>
                <c:pt idx="16">
                  <c:v>55.082999999999998</c:v>
                </c:pt>
                <c:pt idx="17">
                  <c:v>55.028999999999996</c:v>
                </c:pt>
                <c:pt idx="18">
                  <c:v>54.995999999999995</c:v>
                </c:pt>
                <c:pt idx="19">
                  <c:v>55.100999999999999</c:v>
                </c:pt>
                <c:pt idx="20">
                  <c:v>55.069000000000003</c:v>
                </c:pt>
                <c:pt idx="21">
                  <c:v>55.069000000000003</c:v>
                </c:pt>
                <c:pt idx="22">
                  <c:v>55.054000000000002</c:v>
                </c:pt>
                <c:pt idx="23">
                  <c:v>55.129999999999995</c:v>
                </c:pt>
                <c:pt idx="24">
                  <c:v>55.090999999999994</c:v>
                </c:pt>
                <c:pt idx="25">
                  <c:v>55.254999999999995</c:v>
                </c:pt>
                <c:pt idx="26">
                  <c:v>55.384</c:v>
                </c:pt>
                <c:pt idx="27">
                  <c:v>55.214999999999996</c:v>
                </c:pt>
                <c:pt idx="28">
                  <c:v>55.113999999999997</c:v>
                </c:pt>
                <c:pt idx="29">
                  <c:v>55.052</c:v>
                </c:pt>
                <c:pt idx="30">
                  <c:v>54.998999999999995</c:v>
                </c:pt>
                <c:pt idx="31">
                  <c:v>54.914999999999999</c:v>
                </c:pt>
                <c:pt idx="32">
                  <c:v>54.858999999999995</c:v>
                </c:pt>
                <c:pt idx="33">
                  <c:v>54.825999999999993</c:v>
                </c:pt>
                <c:pt idx="34">
                  <c:v>54.778999999999996</c:v>
                </c:pt>
                <c:pt idx="35">
                  <c:v>54.734999999999999</c:v>
                </c:pt>
                <c:pt idx="36">
                  <c:v>54.668999999999997</c:v>
                </c:pt>
                <c:pt idx="37">
                  <c:v>54.698999999999998</c:v>
                </c:pt>
                <c:pt idx="38">
                  <c:v>54.723999999999997</c:v>
                </c:pt>
                <c:pt idx="39">
                  <c:v>54.814999999999998</c:v>
                </c:pt>
                <c:pt idx="40">
                  <c:v>55.018999999999998</c:v>
                </c:pt>
                <c:pt idx="41">
                  <c:v>55.066000000000003</c:v>
                </c:pt>
                <c:pt idx="42">
                  <c:v>54.994</c:v>
                </c:pt>
                <c:pt idx="43">
                  <c:v>55.016999999999996</c:v>
                </c:pt>
                <c:pt idx="44">
                  <c:v>54.930999999999997</c:v>
                </c:pt>
                <c:pt idx="45">
                  <c:v>54.944000000000003</c:v>
                </c:pt>
                <c:pt idx="46">
                  <c:v>54.884</c:v>
                </c:pt>
                <c:pt idx="47">
                  <c:v>54.837000000000003</c:v>
                </c:pt>
                <c:pt idx="48">
                  <c:v>54.783999999999999</c:v>
                </c:pt>
                <c:pt idx="49">
                  <c:v>54.768999999999998</c:v>
                </c:pt>
                <c:pt idx="50">
                  <c:v>54.908999999999999</c:v>
                </c:pt>
                <c:pt idx="51">
                  <c:v>54.792000000000002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'2018年全井戸集計表'!$AK$2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'2018年全井戸集計表'!$AK$3:$AK$54</c:f>
              <c:numCache>
                <c:formatCode>0.000_ </c:formatCode>
                <c:ptCount val="52"/>
                <c:pt idx="0">
                  <c:v>51.504999999999995</c:v>
                </c:pt>
                <c:pt idx="1">
                  <c:v>51.546999999999997</c:v>
                </c:pt>
                <c:pt idx="2">
                  <c:v>51.478999999999999</c:v>
                </c:pt>
                <c:pt idx="3">
                  <c:v>51.497</c:v>
                </c:pt>
                <c:pt idx="4">
                  <c:v>51.533999999999992</c:v>
                </c:pt>
                <c:pt idx="5">
                  <c:v>51.466999999999999</c:v>
                </c:pt>
                <c:pt idx="6">
                  <c:v>51.481999999999999</c:v>
                </c:pt>
                <c:pt idx="7">
                  <c:v>51.471999999999994</c:v>
                </c:pt>
                <c:pt idx="8">
                  <c:v>51.459999999999994</c:v>
                </c:pt>
                <c:pt idx="9">
                  <c:v>51.49199999999999</c:v>
                </c:pt>
                <c:pt idx="10">
                  <c:v>51.464999999999996</c:v>
                </c:pt>
                <c:pt idx="11">
                  <c:v>51.566999999999993</c:v>
                </c:pt>
                <c:pt idx="12">
                  <c:v>51.48599999999999</c:v>
                </c:pt>
                <c:pt idx="13">
                  <c:v>51.426999999999992</c:v>
                </c:pt>
                <c:pt idx="14">
                  <c:v>51.385999999999996</c:v>
                </c:pt>
                <c:pt idx="15">
                  <c:v>51.36699999999999</c:v>
                </c:pt>
                <c:pt idx="16">
                  <c:v>51.388999999999996</c:v>
                </c:pt>
                <c:pt idx="17">
                  <c:v>51.380999999999993</c:v>
                </c:pt>
                <c:pt idx="18">
                  <c:v>51.431999999999995</c:v>
                </c:pt>
                <c:pt idx="19">
                  <c:v>51.484999999999999</c:v>
                </c:pt>
                <c:pt idx="20">
                  <c:v>52.106999999999999</c:v>
                </c:pt>
                <c:pt idx="21">
                  <c:v>51.417999999999992</c:v>
                </c:pt>
                <c:pt idx="22">
                  <c:v>51.401999999999994</c:v>
                </c:pt>
                <c:pt idx="23">
                  <c:v>51.500999999999991</c:v>
                </c:pt>
                <c:pt idx="24">
                  <c:v>51.446999999999996</c:v>
                </c:pt>
                <c:pt idx="25">
                  <c:v>51.571999999999996</c:v>
                </c:pt>
                <c:pt idx="26">
                  <c:v>51.561999999999998</c:v>
                </c:pt>
                <c:pt idx="27">
                  <c:v>51.505999999999993</c:v>
                </c:pt>
                <c:pt idx="28">
                  <c:v>51.471999999999994</c:v>
                </c:pt>
                <c:pt idx="29">
                  <c:v>51.458999999999996</c:v>
                </c:pt>
                <c:pt idx="30">
                  <c:v>51.448999999999998</c:v>
                </c:pt>
                <c:pt idx="31">
                  <c:v>51.404999999999994</c:v>
                </c:pt>
                <c:pt idx="32">
                  <c:v>51.391999999999996</c:v>
                </c:pt>
                <c:pt idx="33">
                  <c:v>51.427999999999997</c:v>
                </c:pt>
                <c:pt idx="34">
                  <c:v>51.396999999999991</c:v>
                </c:pt>
                <c:pt idx="35">
                  <c:v>51.415999999999997</c:v>
                </c:pt>
                <c:pt idx="36">
                  <c:v>51.396999999999991</c:v>
                </c:pt>
                <c:pt idx="37">
                  <c:v>51.448999999999998</c:v>
                </c:pt>
                <c:pt idx="38">
                  <c:v>51.506999999999991</c:v>
                </c:pt>
                <c:pt idx="39">
                  <c:v>51.562999999999995</c:v>
                </c:pt>
                <c:pt idx="40">
                  <c:v>51.541999999999994</c:v>
                </c:pt>
                <c:pt idx="41">
                  <c:v>51.531999999999996</c:v>
                </c:pt>
                <c:pt idx="42">
                  <c:v>51.456999999999994</c:v>
                </c:pt>
                <c:pt idx="43">
                  <c:v>51.468999999999994</c:v>
                </c:pt>
                <c:pt idx="44">
                  <c:v>51.44</c:v>
                </c:pt>
                <c:pt idx="45">
                  <c:v>51.47999999999999</c:v>
                </c:pt>
                <c:pt idx="46">
                  <c:v>51.426999999999992</c:v>
                </c:pt>
                <c:pt idx="47">
                  <c:v>51.48599999999999</c:v>
                </c:pt>
                <c:pt idx="48">
                  <c:v>51.411999999999992</c:v>
                </c:pt>
                <c:pt idx="49">
                  <c:v>51.378999999999991</c:v>
                </c:pt>
                <c:pt idx="50">
                  <c:v>51.466999999999999</c:v>
                </c:pt>
                <c:pt idx="51">
                  <c:v>51.412999999999997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'2018年全井戸集計表'!$AL$2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'2018年全井戸集計表'!$AL$3:$AL$54</c:f>
              <c:numCache>
                <c:formatCode>0.000_ </c:formatCode>
                <c:ptCount val="52"/>
                <c:pt idx="0">
                  <c:v>50.518000000000001</c:v>
                </c:pt>
                <c:pt idx="1">
                  <c:v>50.756</c:v>
                </c:pt>
                <c:pt idx="2">
                  <c:v>50.632000000000005</c:v>
                </c:pt>
                <c:pt idx="3">
                  <c:v>50.886000000000003</c:v>
                </c:pt>
                <c:pt idx="4">
                  <c:v>50.784000000000006</c:v>
                </c:pt>
                <c:pt idx="5">
                  <c:v>50.931000000000004</c:v>
                </c:pt>
                <c:pt idx="6">
                  <c:v>50.791000000000004</c:v>
                </c:pt>
                <c:pt idx="7">
                  <c:v>50.835999999999999</c:v>
                </c:pt>
                <c:pt idx="8">
                  <c:v>50.828000000000003</c:v>
                </c:pt>
                <c:pt idx="9">
                  <c:v>51.195999999999998</c:v>
                </c:pt>
                <c:pt idx="10">
                  <c:v>51.584000000000003</c:v>
                </c:pt>
                <c:pt idx="11">
                  <c:v>50.945999999999998</c:v>
                </c:pt>
                <c:pt idx="12">
                  <c:v>50.160000000000004</c:v>
                </c:pt>
                <c:pt idx="13">
                  <c:v>50.271000000000001</c:v>
                </c:pt>
                <c:pt idx="14">
                  <c:v>50.158000000000001</c:v>
                </c:pt>
                <c:pt idx="15">
                  <c:v>50.106000000000002</c:v>
                </c:pt>
                <c:pt idx="16">
                  <c:v>50.13</c:v>
                </c:pt>
                <c:pt idx="17">
                  <c:v>50.044000000000004</c:v>
                </c:pt>
                <c:pt idx="18">
                  <c:v>50.142000000000003</c:v>
                </c:pt>
                <c:pt idx="19">
                  <c:v>50.303000000000004</c:v>
                </c:pt>
                <c:pt idx="20">
                  <c:v>50.056000000000004</c:v>
                </c:pt>
                <c:pt idx="21">
                  <c:v>50.221000000000004</c:v>
                </c:pt>
                <c:pt idx="22">
                  <c:v>50.166000000000004</c:v>
                </c:pt>
                <c:pt idx="23">
                  <c:v>50.313000000000002</c:v>
                </c:pt>
                <c:pt idx="24">
                  <c:v>50.296000000000006</c:v>
                </c:pt>
                <c:pt idx="25">
                  <c:v>50.466999999999999</c:v>
                </c:pt>
                <c:pt idx="26">
                  <c:v>50.421000000000006</c:v>
                </c:pt>
                <c:pt idx="27">
                  <c:v>50.337000000000003</c:v>
                </c:pt>
                <c:pt idx="28">
                  <c:v>50.256</c:v>
                </c:pt>
                <c:pt idx="29">
                  <c:v>50.228999999999999</c:v>
                </c:pt>
                <c:pt idx="30">
                  <c:v>50.124000000000002</c:v>
                </c:pt>
                <c:pt idx="31">
                  <c:v>50.088000000000008</c:v>
                </c:pt>
                <c:pt idx="32">
                  <c:v>50.141000000000005</c:v>
                </c:pt>
                <c:pt idx="33">
                  <c:v>50.137</c:v>
                </c:pt>
                <c:pt idx="34">
                  <c:v>50.406000000000006</c:v>
                </c:pt>
                <c:pt idx="35">
                  <c:v>50.429000000000002</c:v>
                </c:pt>
                <c:pt idx="36">
                  <c:v>50.445999999999998</c:v>
                </c:pt>
                <c:pt idx="37">
                  <c:v>50.545000000000002</c:v>
                </c:pt>
                <c:pt idx="38">
                  <c:v>50.761000000000003</c:v>
                </c:pt>
                <c:pt idx="39">
                  <c:v>51.033000000000001</c:v>
                </c:pt>
                <c:pt idx="40">
                  <c:v>50.861000000000004</c:v>
                </c:pt>
                <c:pt idx="41">
                  <c:v>50.738</c:v>
                </c:pt>
                <c:pt idx="42">
                  <c:v>50.600999999999999</c:v>
                </c:pt>
                <c:pt idx="43">
                  <c:v>50.61</c:v>
                </c:pt>
                <c:pt idx="44">
                  <c:v>50.52</c:v>
                </c:pt>
                <c:pt idx="45">
                  <c:v>50.873000000000005</c:v>
                </c:pt>
                <c:pt idx="46">
                  <c:v>51.376000000000005</c:v>
                </c:pt>
                <c:pt idx="47">
                  <c:v>51.022000000000006</c:v>
                </c:pt>
                <c:pt idx="48">
                  <c:v>50.466000000000008</c:v>
                </c:pt>
                <c:pt idx="49">
                  <c:v>50.514000000000003</c:v>
                </c:pt>
                <c:pt idx="50">
                  <c:v>50.486000000000004</c:v>
                </c:pt>
                <c:pt idx="51">
                  <c:v>50.484000000000002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00160"/>
        <c:axId val="430000552"/>
      </c:lineChart>
      <c:catAx>
        <c:axId val="43000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000552"/>
        <c:crosses val="autoZero"/>
        <c:auto val="1"/>
        <c:lblAlgn val="ctr"/>
        <c:lblOffset val="100"/>
        <c:noMultiLvlLbl val="0"/>
      </c:catAx>
      <c:valAx>
        <c:axId val="430000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000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'2018年全井戸集計表'!$AM$3:$AM$54</c:f>
              <c:numCache>
                <c:formatCode>0.000_ </c:formatCode>
                <c:ptCount val="52"/>
                <c:pt idx="0">
                  <c:v>72.954999999999998</c:v>
                </c:pt>
                <c:pt idx="1">
                  <c:v>72.89</c:v>
                </c:pt>
                <c:pt idx="2">
                  <c:v>72.837999999999994</c:v>
                </c:pt>
                <c:pt idx="3">
                  <c:v>72.784999999999997</c:v>
                </c:pt>
                <c:pt idx="4">
                  <c:v>72.876000000000005</c:v>
                </c:pt>
                <c:pt idx="5">
                  <c:v>73.055000000000007</c:v>
                </c:pt>
                <c:pt idx="6">
                  <c:v>73.052000000000007</c:v>
                </c:pt>
                <c:pt idx="7">
                  <c:v>72.990000000000009</c:v>
                </c:pt>
                <c:pt idx="8">
                  <c:v>72.95</c:v>
                </c:pt>
                <c:pt idx="9">
                  <c:v>72.894999999999996</c:v>
                </c:pt>
                <c:pt idx="10">
                  <c:v>73.123999999999995</c:v>
                </c:pt>
                <c:pt idx="11">
                  <c:v>73.2</c:v>
                </c:pt>
                <c:pt idx="12">
                  <c:v>73.246000000000009</c:v>
                </c:pt>
                <c:pt idx="13">
                  <c:v>73.25</c:v>
                </c:pt>
                <c:pt idx="14">
                  <c:v>73.162999999999997</c:v>
                </c:pt>
                <c:pt idx="15">
                  <c:v>73.115000000000009</c:v>
                </c:pt>
                <c:pt idx="16">
                  <c:v>73.055000000000007</c:v>
                </c:pt>
                <c:pt idx="17">
                  <c:v>73.061999999999998</c:v>
                </c:pt>
                <c:pt idx="18">
                  <c:v>72.992999999999995</c:v>
                </c:pt>
                <c:pt idx="19">
                  <c:v>73.075000000000003</c:v>
                </c:pt>
                <c:pt idx="20">
                  <c:v>73.12</c:v>
                </c:pt>
                <c:pt idx="21">
                  <c:v>73.12</c:v>
                </c:pt>
                <c:pt idx="22">
                  <c:v>73.05</c:v>
                </c:pt>
                <c:pt idx="23">
                  <c:v>72.998000000000005</c:v>
                </c:pt>
                <c:pt idx="24">
                  <c:v>73.12</c:v>
                </c:pt>
                <c:pt idx="25">
                  <c:v>73.265000000000001</c:v>
                </c:pt>
                <c:pt idx="26">
                  <c:v>73.3</c:v>
                </c:pt>
                <c:pt idx="27">
                  <c:v>73.218000000000004</c:v>
                </c:pt>
                <c:pt idx="28">
                  <c:v>73.14</c:v>
                </c:pt>
                <c:pt idx="29">
                  <c:v>73.103000000000009</c:v>
                </c:pt>
                <c:pt idx="30">
                  <c:v>73.057000000000002</c:v>
                </c:pt>
                <c:pt idx="31">
                  <c:v>72.997</c:v>
                </c:pt>
                <c:pt idx="32">
                  <c:v>72.945000000000007</c:v>
                </c:pt>
                <c:pt idx="33">
                  <c:v>72.897000000000006</c:v>
                </c:pt>
                <c:pt idx="34">
                  <c:v>72.835000000000008</c:v>
                </c:pt>
                <c:pt idx="35">
                  <c:v>72.778000000000006</c:v>
                </c:pt>
                <c:pt idx="36">
                  <c:v>72.724999999999994</c:v>
                </c:pt>
                <c:pt idx="37">
                  <c:v>72.673000000000002</c:v>
                </c:pt>
                <c:pt idx="38">
                  <c:v>72.615000000000009</c:v>
                </c:pt>
                <c:pt idx="39">
                  <c:v>72.567999999999998</c:v>
                </c:pt>
                <c:pt idx="40">
                  <c:v>72.504999999999995</c:v>
                </c:pt>
                <c:pt idx="41">
                  <c:v>72.457999999999998</c:v>
                </c:pt>
                <c:pt idx="42">
                  <c:v>72.405000000000001</c:v>
                </c:pt>
                <c:pt idx="43">
                  <c:v>72.355000000000004</c:v>
                </c:pt>
                <c:pt idx="44">
                  <c:v>72.326999999999998</c:v>
                </c:pt>
                <c:pt idx="45">
                  <c:v>72.284999999999997</c:v>
                </c:pt>
                <c:pt idx="46">
                  <c:v>72.650000000000006</c:v>
                </c:pt>
                <c:pt idx="47">
                  <c:v>72.228999999999999</c:v>
                </c:pt>
                <c:pt idx="48">
                  <c:v>72.2</c:v>
                </c:pt>
                <c:pt idx="49">
                  <c:v>72.186999999999998</c:v>
                </c:pt>
                <c:pt idx="50">
                  <c:v>68.17</c:v>
                </c:pt>
                <c:pt idx="51">
                  <c:v>72.156999999999996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'2018年全井戸集計表'!$AN$2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'2018年全井戸集計表'!$AN$3:$AN$54</c:f>
              <c:numCache>
                <c:formatCode>0.000_ </c:formatCode>
                <c:ptCount val="52"/>
                <c:pt idx="0">
                  <c:v>70.668999999999997</c:v>
                </c:pt>
                <c:pt idx="1">
                  <c:v>70.703999999999994</c:v>
                </c:pt>
                <c:pt idx="2">
                  <c:v>70.625</c:v>
                </c:pt>
                <c:pt idx="3">
                  <c:v>70.629000000000005</c:v>
                </c:pt>
                <c:pt idx="4">
                  <c:v>70.688999999999993</c:v>
                </c:pt>
                <c:pt idx="5">
                  <c:v>70.679000000000002</c:v>
                </c:pt>
                <c:pt idx="6">
                  <c:v>70.646000000000001</c:v>
                </c:pt>
                <c:pt idx="7">
                  <c:v>70.603999999999999</c:v>
                </c:pt>
                <c:pt idx="8">
                  <c:v>70.581999999999994</c:v>
                </c:pt>
                <c:pt idx="9">
                  <c:v>70.634</c:v>
                </c:pt>
                <c:pt idx="10">
                  <c:v>70.795000000000002</c:v>
                </c:pt>
                <c:pt idx="11">
                  <c:v>70.838999999999999</c:v>
                </c:pt>
                <c:pt idx="12">
                  <c:v>70.861999999999995</c:v>
                </c:pt>
                <c:pt idx="13">
                  <c:v>70.869</c:v>
                </c:pt>
                <c:pt idx="14">
                  <c:v>70.831999999999994</c:v>
                </c:pt>
                <c:pt idx="15">
                  <c:v>70.748999999999995</c:v>
                </c:pt>
                <c:pt idx="16">
                  <c:v>70.703999999999994</c:v>
                </c:pt>
                <c:pt idx="17">
                  <c:v>70.686000000000007</c:v>
                </c:pt>
                <c:pt idx="18">
                  <c:v>70.697000000000003</c:v>
                </c:pt>
                <c:pt idx="19">
                  <c:v>70.781999999999996</c:v>
                </c:pt>
                <c:pt idx="20">
                  <c:v>70.759</c:v>
                </c:pt>
                <c:pt idx="21">
                  <c:v>70.795000000000002</c:v>
                </c:pt>
                <c:pt idx="22">
                  <c:v>70.759</c:v>
                </c:pt>
                <c:pt idx="23">
                  <c:v>70.781000000000006</c:v>
                </c:pt>
                <c:pt idx="24">
                  <c:v>70.799000000000007</c:v>
                </c:pt>
                <c:pt idx="25">
                  <c:v>71.025999999999996</c:v>
                </c:pt>
                <c:pt idx="26">
                  <c:v>71.088999999999999</c:v>
                </c:pt>
                <c:pt idx="27">
                  <c:v>71.016000000000005</c:v>
                </c:pt>
                <c:pt idx="28">
                  <c:v>70.989000000000004</c:v>
                </c:pt>
                <c:pt idx="29">
                  <c:v>70.905000000000001</c:v>
                </c:pt>
                <c:pt idx="30">
                  <c:v>70.861999999999995</c:v>
                </c:pt>
                <c:pt idx="31">
                  <c:v>70.831000000000003</c:v>
                </c:pt>
                <c:pt idx="32">
                  <c:v>70.774000000000001</c:v>
                </c:pt>
                <c:pt idx="33">
                  <c:v>70.718999999999994</c:v>
                </c:pt>
                <c:pt idx="34">
                  <c:v>70.658999999999992</c:v>
                </c:pt>
                <c:pt idx="35">
                  <c:v>70.593999999999994</c:v>
                </c:pt>
                <c:pt idx="36">
                  <c:v>70.509</c:v>
                </c:pt>
                <c:pt idx="37">
                  <c:v>70.510000000000005</c:v>
                </c:pt>
                <c:pt idx="38">
                  <c:v>70.498999999999995</c:v>
                </c:pt>
                <c:pt idx="39">
                  <c:v>70.820999999999998</c:v>
                </c:pt>
                <c:pt idx="40">
                  <c:v>70.921999999999997</c:v>
                </c:pt>
                <c:pt idx="41">
                  <c:v>70.945999999999998</c:v>
                </c:pt>
                <c:pt idx="42">
                  <c:v>70.838999999999999</c:v>
                </c:pt>
                <c:pt idx="43">
                  <c:v>70.808999999999997</c:v>
                </c:pt>
                <c:pt idx="44">
                  <c:v>70.688000000000002</c:v>
                </c:pt>
                <c:pt idx="45">
                  <c:v>70.662999999999997</c:v>
                </c:pt>
                <c:pt idx="46">
                  <c:v>70.593999999999994</c:v>
                </c:pt>
                <c:pt idx="47">
                  <c:v>70.521999999999991</c:v>
                </c:pt>
                <c:pt idx="48">
                  <c:v>70.441000000000003</c:v>
                </c:pt>
                <c:pt idx="49">
                  <c:v>70.436000000000007</c:v>
                </c:pt>
                <c:pt idx="50">
                  <c:v>70.489000000000004</c:v>
                </c:pt>
                <c:pt idx="51">
                  <c:v>70.418000000000006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'2018年全井戸集計表'!$AO$2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'2018年全井戸集計表'!$AO$3:$AO$54</c:f>
              <c:numCache>
                <c:formatCode>0.000_ </c:formatCode>
                <c:ptCount val="52"/>
                <c:pt idx="0">
                  <c:v>60.551999999999992</c:v>
                </c:pt>
                <c:pt idx="1">
                  <c:v>60.551999999999992</c:v>
                </c:pt>
                <c:pt idx="2">
                  <c:v>60.436999999999998</c:v>
                </c:pt>
                <c:pt idx="3">
                  <c:v>60.471999999999994</c:v>
                </c:pt>
                <c:pt idx="4">
                  <c:v>60.540999999999997</c:v>
                </c:pt>
                <c:pt idx="5">
                  <c:v>60.501999999999995</c:v>
                </c:pt>
                <c:pt idx="6">
                  <c:v>60.476999999999997</c:v>
                </c:pt>
                <c:pt idx="7">
                  <c:v>60.421999999999997</c:v>
                </c:pt>
                <c:pt idx="8">
                  <c:v>60.414000000000001</c:v>
                </c:pt>
                <c:pt idx="9">
                  <c:v>60.591999999999999</c:v>
                </c:pt>
                <c:pt idx="10">
                  <c:v>60.423999999999992</c:v>
                </c:pt>
                <c:pt idx="11">
                  <c:v>60.512</c:v>
                </c:pt>
                <c:pt idx="12">
                  <c:v>60.463999999999999</c:v>
                </c:pt>
                <c:pt idx="13">
                  <c:v>60.816999999999993</c:v>
                </c:pt>
                <c:pt idx="14">
                  <c:v>60.673000000000002</c:v>
                </c:pt>
                <c:pt idx="15">
                  <c:v>60.581999999999994</c:v>
                </c:pt>
                <c:pt idx="16">
                  <c:v>60.497</c:v>
                </c:pt>
                <c:pt idx="17">
                  <c:v>60.606999999999999</c:v>
                </c:pt>
                <c:pt idx="18">
                  <c:v>60.738999999999997</c:v>
                </c:pt>
                <c:pt idx="19">
                  <c:v>60.766999999999996</c:v>
                </c:pt>
                <c:pt idx="20">
                  <c:v>60.891999999999996</c:v>
                </c:pt>
                <c:pt idx="21">
                  <c:v>60.804000000000002</c:v>
                </c:pt>
                <c:pt idx="22">
                  <c:v>60.762</c:v>
                </c:pt>
                <c:pt idx="23">
                  <c:v>60.864999999999995</c:v>
                </c:pt>
                <c:pt idx="24">
                  <c:v>60.091999999999999</c:v>
                </c:pt>
                <c:pt idx="25">
                  <c:v>61.378</c:v>
                </c:pt>
                <c:pt idx="26">
                  <c:v>61.486999999999995</c:v>
                </c:pt>
                <c:pt idx="27">
                  <c:v>61.25</c:v>
                </c:pt>
                <c:pt idx="28">
                  <c:v>61.066999999999993</c:v>
                </c:pt>
                <c:pt idx="29">
                  <c:v>60.974999999999994</c:v>
                </c:pt>
                <c:pt idx="30">
                  <c:v>60.961999999999996</c:v>
                </c:pt>
                <c:pt idx="31">
                  <c:v>60.955999999999996</c:v>
                </c:pt>
                <c:pt idx="32">
                  <c:v>61.061999999999998</c:v>
                </c:pt>
                <c:pt idx="33">
                  <c:v>60.335999999999999</c:v>
                </c:pt>
                <c:pt idx="34">
                  <c:v>60.336999999999996</c:v>
                </c:pt>
                <c:pt idx="35">
                  <c:v>70.370999999999995</c:v>
                </c:pt>
                <c:pt idx="36">
                  <c:v>60.372</c:v>
                </c:pt>
                <c:pt idx="37">
                  <c:v>60.41</c:v>
                </c:pt>
                <c:pt idx="38">
                  <c:v>60.441999999999993</c:v>
                </c:pt>
                <c:pt idx="39">
                  <c:v>60.613999999999997</c:v>
                </c:pt>
                <c:pt idx="40">
                  <c:v>60.792000000000002</c:v>
                </c:pt>
                <c:pt idx="41">
                  <c:v>60.686999999999998</c:v>
                </c:pt>
                <c:pt idx="42">
                  <c:v>60.516999999999996</c:v>
                </c:pt>
                <c:pt idx="43">
                  <c:v>60.478999999999999</c:v>
                </c:pt>
                <c:pt idx="44">
                  <c:v>60.381</c:v>
                </c:pt>
                <c:pt idx="45">
                  <c:v>60.39</c:v>
                </c:pt>
                <c:pt idx="46">
                  <c:v>60.351999999999997</c:v>
                </c:pt>
                <c:pt idx="47">
                  <c:v>60.313999999999993</c:v>
                </c:pt>
                <c:pt idx="48">
                  <c:v>60.296999999999997</c:v>
                </c:pt>
                <c:pt idx="49">
                  <c:v>60.265999999999998</c:v>
                </c:pt>
                <c:pt idx="50">
                  <c:v>60.376999999999995</c:v>
                </c:pt>
                <c:pt idx="51">
                  <c:v>60.289000000000001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'2018年全井戸集計表'!$AP$2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'2018年全井戸集計表'!$AP$3:$AP$54</c:f>
              <c:numCache>
                <c:formatCode>0.000_ </c:formatCode>
                <c:ptCount val="52"/>
                <c:pt idx="0">
                  <c:v>54.042999999999999</c:v>
                </c:pt>
                <c:pt idx="1">
                  <c:v>53.832000000000001</c:v>
                </c:pt>
                <c:pt idx="2">
                  <c:v>53.863</c:v>
                </c:pt>
                <c:pt idx="3">
                  <c:v>53.986999999999995</c:v>
                </c:pt>
                <c:pt idx="4">
                  <c:v>54.114999999999995</c:v>
                </c:pt>
                <c:pt idx="5">
                  <c:v>54.087000000000003</c:v>
                </c:pt>
                <c:pt idx="6">
                  <c:v>53.873999999999995</c:v>
                </c:pt>
                <c:pt idx="7">
                  <c:v>53.777000000000001</c:v>
                </c:pt>
                <c:pt idx="8">
                  <c:v>53.763999999999996</c:v>
                </c:pt>
                <c:pt idx="9">
                  <c:v>52.932000000000002</c:v>
                </c:pt>
                <c:pt idx="10">
                  <c:v>53.593000000000004</c:v>
                </c:pt>
                <c:pt idx="11">
                  <c:v>52.896999999999998</c:v>
                </c:pt>
                <c:pt idx="12">
                  <c:v>52.610999999999997</c:v>
                </c:pt>
                <c:pt idx="13">
                  <c:v>52.536999999999999</c:v>
                </c:pt>
                <c:pt idx="14">
                  <c:v>52.265999999999998</c:v>
                </c:pt>
                <c:pt idx="15">
                  <c:v>52.097000000000001</c:v>
                </c:pt>
                <c:pt idx="16">
                  <c:v>52.046999999999997</c:v>
                </c:pt>
                <c:pt idx="17">
                  <c:v>51.976999999999997</c:v>
                </c:pt>
                <c:pt idx="18">
                  <c:v>52.213000000000001</c:v>
                </c:pt>
                <c:pt idx="19">
                  <c:v>52.502000000000002</c:v>
                </c:pt>
                <c:pt idx="20">
                  <c:v>52.591999999999999</c:v>
                </c:pt>
                <c:pt idx="21">
                  <c:v>52.533999999999999</c:v>
                </c:pt>
                <c:pt idx="22">
                  <c:v>52.406999999999996</c:v>
                </c:pt>
                <c:pt idx="23">
                  <c:v>52.533999999999999</c:v>
                </c:pt>
                <c:pt idx="24">
                  <c:v>52.789000000000001</c:v>
                </c:pt>
                <c:pt idx="25">
                  <c:v>53.134999999999998</c:v>
                </c:pt>
                <c:pt idx="26">
                  <c:v>53.082000000000001</c:v>
                </c:pt>
                <c:pt idx="27">
                  <c:v>52.839999999999996</c:v>
                </c:pt>
                <c:pt idx="28">
                  <c:v>52.612000000000002</c:v>
                </c:pt>
                <c:pt idx="29">
                  <c:v>52.451000000000001</c:v>
                </c:pt>
                <c:pt idx="30">
                  <c:v>52.381999999999998</c:v>
                </c:pt>
                <c:pt idx="31">
                  <c:v>52.500999999999998</c:v>
                </c:pt>
                <c:pt idx="32">
                  <c:v>52.847000000000001</c:v>
                </c:pt>
                <c:pt idx="33">
                  <c:v>53.024999999999999</c:v>
                </c:pt>
                <c:pt idx="34">
                  <c:v>53.432000000000002</c:v>
                </c:pt>
                <c:pt idx="35">
                  <c:v>53.594999999999999</c:v>
                </c:pt>
                <c:pt idx="36">
                  <c:v>53.811999999999998</c:v>
                </c:pt>
                <c:pt idx="37">
                  <c:v>54.096999999999994</c:v>
                </c:pt>
                <c:pt idx="38">
                  <c:v>54.548999999999999</c:v>
                </c:pt>
                <c:pt idx="39">
                  <c:v>55.611999999999995</c:v>
                </c:pt>
                <c:pt idx="40">
                  <c:v>55.227000000000004</c:v>
                </c:pt>
                <c:pt idx="41">
                  <c:v>54.625</c:v>
                </c:pt>
                <c:pt idx="42">
                  <c:v>54.177</c:v>
                </c:pt>
                <c:pt idx="43">
                  <c:v>53.941000000000003</c:v>
                </c:pt>
                <c:pt idx="44">
                  <c:v>53.698</c:v>
                </c:pt>
                <c:pt idx="45">
                  <c:v>55.054000000000002</c:v>
                </c:pt>
                <c:pt idx="46">
                  <c:v>53.477000000000004</c:v>
                </c:pt>
                <c:pt idx="47">
                  <c:v>55.929000000000002</c:v>
                </c:pt>
                <c:pt idx="48">
                  <c:v>53.606999999999999</c:v>
                </c:pt>
                <c:pt idx="49">
                  <c:v>53.593999999999994</c:v>
                </c:pt>
                <c:pt idx="50">
                  <c:v>53.891999999999996</c:v>
                </c:pt>
                <c:pt idx="51">
                  <c:v>53.628999999999998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01336"/>
        <c:axId val="430001728"/>
      </c:lineChart>
      <c:catAx>
        <c:axId val="43000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001728"/>
        <c:crosses val="autoZero"/>
        <c:auto val="1"/>
        <c:lblAlgn val="ctr"/>
        <c:lblOffset val="100"/>
        <c:noMultiLvlLbl val="0"/>
      </c:catAx>
      <c:valAx>
        <c:axId val="430001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001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'2018年全井戸集計表'!$AQ$3:$AQ$54</c:f>
              <c:numCache>
                <c:formatCode>0.000_ </c:formatCode>
                <c:ptCount val="52"/>
                <c:pt idx="0">
                  <c:v>53.784000000000006</c:v>
                </c:pt>
                <c:pt idx="1">
                  <c:v>55.629000000000005</c:v>
                </c:pt>
                <c:pt idx="2">
                  <c:v>53.285000000000004</c:v>
                </c:pt>
                <c:pt idx="3">
                  <c:v>53.261000000000003</c:v>
                </c:pt>
                <c:pt idx="4">
                  <c:v>56.432000000000002</c:v>
                </c:pt>
                <c:pt idx="5">
                  <c:v>55.089000000000006</c:v>
                </c:pt>
                <c:pt idx="6">
                  <c:v>53.161000000000001</c:v>
                </c:pt>
                <c:pt idx="7">
                  <c:v>53.114000000000004</c:v>
                </c:pt>
                <c:pt idx="8">
                  <c:v>53.408000000000001</c:v>
                </c:pt>
                <c:pt idx="9">
                  <c:v>53.244</c:v>
                </c:pt>
                <c:pt idx="10">
                  <c:v>54.997</c:v>
                </c:pt>
                <c:pt idx="11">
                  <c:v>53.789000000000001</c:v>
                </c:pt>
                <c:pt idx="12">
                  <c:v>54.370000000000005</c:v>
                </c:pt>
                <c:pt idx="13">
                  <c:v>53.224000000000004</c:v>
                </c:pt>
                <c:pt idx="14">
                  <c:v>52.5</c:v>
                </c:pt>
                <c:pt idx="15">
                  <c:v>52.569000000000003</c:v>
                </c:pt>
                <c:pt idx="16">
                  <c:v>52.307000000000002</c:v>
                </c:pt>
                <c:pt idx="17">
                  <c:v>52.234000000000002</c:v>
                </c:pt>
                <c:pt idx="18">
                  <c:v>52.216000000000001</c:v>
                </c:pt>
                <c:pt idx="19">
                  <c:v>55.054000000000002</c:v>
                </c:pt>
                <c:pt idx="20">
                  <c:v>53.079000000000001</c:v>
                </c:pt>
                <c:pt idx="21">
                  <c:v>52.572000000000003</c:v>
                </c:pt>
                <c:pt idx="22">
                  <c:v>52.209000000000003</c:v>
                </c:pt>
                <c:pt idx="23">
                  <c:v>56.352000000000004</c:v>
                </c:pt>
                <c:pt idx="24">
                  <c:v>53.554000000000002</c:v>
                </c:pt>
                <c:pt idx="25">
                  <c:v>55.183</c:v>
                </c:pt>
                <c:pt idx="26">
                  <c:v>53.604000000000006</c:v>
                </c:pt>
                <c:pt idx="27">
                  <c:v>52.874000000000002</c:v>
                </c:pt>
                <c:pt idx="28">
                  <c:v>52.297000000000004</c:v>
                </c:pt>
                <c:pt idx="29">
                  <c:v>52.182000000000002</c:v>
                </c:pt>
                <c:pt idx="30">
                  <c:v>52.786000000000001</c:v>
                </c:pt>
                <c:pt idx="31">
                  <c:v>52.202000000000005</c:v>
                </c:pt>
                <c:pt idx="32">
                  <c:v>52.739000000000004</c:v>
                </c:pt>
                <c:pt idx="33">
                  <c:v>52.864000000000004</c:v>
                </c:pt>
                <c:pt idx="34">
                  <c:v>52.169000000000004</c:v>
                </c:pt>
                <c:pt idx="35">
                  <c:v>52.051000000000002</c:v>
                </c:pt>
                <c:pt idx="36">
                  <c:v>53.629000000000005</c:v>
                </c:pt>
                <c:pt idx="37">
                  <c:v>54.612000000000002</c:v>
                </c:pt>
                <c:pt idx="38">
                  <c:v>54.864000000000004</c:v>
                </c:pt>
                <c:pt idx="39">
                  <c:v>56.553000000000004</c:v>
                </c:pt>
                <c:pt idx="40">
                  <c:v>53.874000000000002</c:v>
                </c:pt>
                <c:pt idx="41">
                  <c:v>53.796000000000006</c:v>
                </c:pt>
                <c:pt idx="42">
                  <c:v>52.603999999999999</c:v>
                </c:pt>
                <c:pt idx="43">
                  <c:v>53.227000000000004</c:v>
                </c:pt>
                <c:pt idx="44">
                  <c:v>52.226000000000006</c:v>
                </c:pt>
                <c:pt idx="45">
                  <c:v>53.980000000000004</c:v>
                </c:pt>
                <c:pt idx="46">
                  <c:v>52.294000000000004</c:v>
                </c:pt>
                <c:pt idx="47">
                  <c:v>54.349000000000004</c:v>
                </c:pt>
                <c:pt idx="48">
                  <c:v>52.774000000000001</c:v>
                </c:pt>
                <c:pt idx="49">
                  <c:v>52.539000000000001</c:v>
                </c:pt>
                <c:pt idx="50">
                  <c:v>53.299000000000007</c:v>
                </c:pt>
                <c:pt idx="51">
                  <c:v>52.884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'2018年全井戸集計表'!$AR$2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'2018年全井戸集計表'!$AR$3:$AR$54</c:f>
              <c:numCache>
                <c:formatCode>0.000_ </c:formatCode>
                <c:ptCount val="52"/>
                <c:pt idx="0">
                  <c:v>51.499000000000002</c:v>
                </c:pt>
                <c:pt idx="1">
                  <c:v>51.097000000000001</c:v>
                </c:pt>
                <c:pt idx="2">
                  <c:v>50.926000000000002</c:v>
                </c:pt>
                <c:pt idx="3">
                  <c:v>51.197000000000003</c:v>
                </c:pt>
                <c:pt idx="4">
                  <c:v>51.326000000000001</c:v>
                </c:pt>
                <c:pt idx="5">
                  <c:v>51.127000000000002</c:v>
                </c:pt>
                <c:pt idx="6">
                  <c:v>50.978000000000002</c:v>
                </c:pt>
                <c:pt idx="7">
                  <c:v>50.962000000000003</c:v>
                </c:pt>
                <c:pt idx="8">
                  <c:v>51.079000000000001</c:v>
                </c:pt>
                <c:pt idx="9">
                  <c:v>51.366999999999997</c:v>
                </c:pt>
                <c:pt idx="10">
                  <c:v>52.981000000000002</c:v>
                </c:pt>
                <c:pt idx="11">
                  <c:v>52.212000000000003</c:v>
                </c:pt>
                <c:pt idx="12">
                  <c:v>52.085000000000001</c:v>
                </c:pt>
                <c:pt idx="13">
                  <c:v>51.506999999999998</c:v>
                </c:pt>
                <c:pt idx="14">
                  <c:v>51.124000000000002</c:v>
                </c:pt>
                <c:pt idx="15">
                  <c:v>50.826999999999998</c:v>
                </c:pt>
                <c:pt idx="16">
                  <c:v>50.747</c:v>
                </c:pt>
                <c:pt idx="17">
                  <c:v>50.697000000000003</c:v>
                </c:pt>
                <c:pt idx="18">
                  <c:v>50.662999999999997</c:v>
                </c:pt>
                <c:pt idx="19">
                  <c:v>51.201000000000001</c:v>
                </c:pt>
                <c:pt idx="20">
                  <c:v>51.447000000000003</c:v>
                </c:pt>
                <c:pt idx="21">
                  <c:v>51.084000000000003</c:v>
                </c:pt>
                <c:pt idx="22">
                  <c:v>50.841999999999999</c:v>
                </c:pt>
                <c:pt idx="23">
                  <c:v>51.003999999999998</c:v>
                </c:pt>
                <c:pt idx="24">
                  <c:v>51.642000000000003</c:v>
                </c:pt>
                <c:pt idx="25">
                  <c:v>52.295000000000002</c:v>
                </c:pt>
                <c:pt idx="26">
                  <c:v>52.017000000000003</c:v>
                </c:pt>
                <c:pt idx="27">
                  <c:v>51.475999999999999</c:v>
                </c:pt>
                <c:pt idx="28">
                  <c:v>51.057000000000002</c:v>
                </c:pt>
                <c:pt idx="29">
                  <c:v>50.893999999999998</c:v>
                </c:pt>
                <c:pt idx="30">
                  <c:v>50.855000000000004</c:v>
                </c:pt>
                <c:pt idx="31">
                  <c:v>50.807000000000002</c:v>
                </c:pt>
                <c:pt idx="32">
                  <c:v>51.052</c:v>
                </c:pt>
                <c:pt idx="33">
                  <c:v>50.933999999999997</c:v>
                </c:pt>
                <c:pt idx="34">
                  <c:v>50.796999999999997</c:v>
                </c:pt>
                <c:pt idx="35">
                  <c:v>50.747</c:v>
                </c:pt>
                <c:pt idx="36">
                  <c:v>50.832000000000001</c:v>
                </c:pt>
                <c:pt idx="37">
                  <c:v>51.061</c:v>
                </c:pt>
                <c:pt idx="38">
                  <c:v>51.712000000000003</c:v>
                </c:pt>
                <c:pt idx="39">
                  <c:v>52.457999999999998</c:v>
                </c:pt>
                <c:pt idx="40">
                  <c:v>52.142000000000003</c:v>
                </c:pt>
                <c:pt idx="41">
                  <c:v>51.521999999999998</c:v>
                </c:pt>
                <c:pt idx="42">
                  <c:v>51.167000000000002</c:v>
                </c:pt>
                <c:pt idx="43">
                  <c:v>51.075000000000003</c:v>
                </c:pt>
                <c:pt idx="44">
                  <c:v>50.903999999999996</c:v>
                </c:pt>
                <c:pt idx="45">
                  <c:v>51.295999999999999</c:v>
                </c:pt>
                <c:pt idx="46">
                  <c:v>50.177</c:v>
                </c:pt>
                <c:pt idx="47">
                  <c:v>52.390999999999998</c:v>
                </c:pt>
                <c:pt idx="48">
                  <c:v>51.337000000000003</c:v>
                </c:pt>
                <c:pt idx="49">
                  <c:v>51.04</c:v>
                </c:pt>
                <c:pt idx="50">
                  <c:v>51.267000000000003</c:v>
                </c:pt>
                <c:pt idx="51">
                  <c:v>51.033999999999999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'2018年全井戸集計表'!$AS$2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'2018年全井戸集計表'!$AS$3:$AS$54</c:f>
              <c:numCache>
                <c:formatCode>0.000_ </c:formatCode>
                <c:ptCount val="52"/>
                <c:pt idx="0">
                  <c:v>48.414000000000001</c:v>
                </c:pt>
                <c:pt idx="1">
                  <c:v>48.330000000000005</c:v>
                </c:pt>
                <c:pt idx="2">
                  <c:v>48.252000000000002</c:v>
                </c:pt>
                <c:pt idx="3">
                  <c:v>48.39</c:v>
                </c:pt>
                <c:pt idx="4">
                  <c:v>48.488</c:v>
                </c:pt>
                <c:pt idx="5">
                  <c:v>48.535000000000004</c:v>
                </c:pt>
                <c:pt idx="6">
                  <c:v>48.31</c:v>
                </c:pt>
                <c:pt idx="7">
                  <c:v>48.465000000000003</c:v>
                </c:pt>
                <c:pt idx="8">
                  <c:v>48.523000000000003</c:v>
                </c:pt>
                <c:pt idx="9">
                  <c:v>48.495000000000005</c:v>
                </c:pt>
                <c:pt idx="10">
                  <c:v>50.823</c:v>
                </c:pt>
                <c:pt idx="11">
                  <c:v>48.825000000000003</c:v>
                </c:pt>
                <c:pt idx="12">
                  <c:v>47.84</c:v>
                </c:pt>
                <c:pt idx="13">
                  <c:v>48.125</c:v>
                </c:pt>
                <c:pt idx="14">
                  <c:v>47.955000000000005</c:v>
                </c:pt>
                <c:pt idx="15">
                  <c:v>47.852000000000004</c:v>
                </c:pt>
                <c:pt idx="16">
                  <c:v>47.837000000000003</c:v>
                </c:pt>
                <c:pt idx="17">
                  <c:v>47.580000000000005</c:v>
                </c:pt>
                <c:pt idx="18">
                  <c:v>47.844999999999999</c:v>
                </c:pt>
                <c:pt idx="19">
                  <c:v>47.997</c:v>
                </c:pt>
                <c:pt idx="20">
                  <c:v>47.705000000000005</c:v>
                </c:pt>
                <c:pt idx="21">
                  <c:v>47.954000000000001</c:v>
                </c:pt>
                <c:pt idx="22">
                  <c:v>47.885000000000005</c:v>
                </c:pt>
                <c:pt idx="23">
                  <c:v>47.996000000000002</c:v>
                </c:pt>
                <c:pt idx="24">
                  <c:v>48.055000000000007</c:v>
                </c:pt>
                <c:pt idx="25">
                  <c:v>48.252000000000002</c:v>
                </c:pt>
                <c:pt idx="26">
                  <c:v>48.180000000000007</c:v>
                </c:pt>
                <c:pt idx="27">
                  <c:v>48.079000000000001</c:v>
                </c:pt>
                <c:pt idx="28">
                  <c:v>48.010000000000005</c:v>
                </c:pt>
                <c:pt idx="29">
                  <c:v>47.97</c:v>
                </c:pt>
                <c:pt idx="30">
                  <c:v>47.704000000000001</c:v>
                </c:pt>
                <c:pt idx="31">
                  <c:v>47.737000000000002</c:v>
                </c:pt>
                <c:pt idx="32">
                  <c:v>47.875</c:v>
                </c:pt>
                <c:pt idx="33">
                  <c:v>47.591999999999999</c:v>
                </c:pt>
                <c:pt idx="34">
                  <c:v>47.935000000000002</c:v>
                </c:pt>
                <c:pt idx="35">
                  <c:v>47.948</c:v>
                </c:pt>
                <c:pt idx="36">
                  <c:v>47.99</c:v>
                </c:pt>
                <c:pt idx="37">
                  <c:v>47.965000000000003</c:v>
                </c:pt>
                <c:pt idx="38">
                  <c:v>51.175000000000004</c:v>
                </c:pt>
                <c:pt idx="39">
                  <c:v>48.642000000000003</c:v>
                </c:pt>
                <c:pt idx="40">
                  <c:v>48.260000000000005</c:v>
                </c:pt>
                <c:pt idx="41">
                  <c:v>48.094000000000001</c:v>
                </c:pt>
                <c:pt idx="42">
                  <c:v>48.045000000000002</c:v>
                </c:pt>
                <c:pt idx="43">
                  <c:v>48.028000000000006</c:v>
                </c:pt>
                <c:pt idx="44">
                  <c:v>47.992000000000004</c:v>
                </c:pt>
                <c:pt idx="45">
                  <c:v>49.652000000000001</c:v>
                </c:pt>
                <c:pt idx="46">
                  <c:v>47.915000000000006</c:v>
                </c:pt>
                <c:pt idx="47">
                  <c:v>50.672000000000004</c:v>
                </c:pt>
                <c:pt idx="48">
                  <c:v>47.925000000000004</c:v>
                </c:pt>
                <c:pt idx="49">
                  <c:v>47.933000000000007</c:v>
                </c:pt>
                <c:pt idx="50">
                  <c:v>48.065000000000005</c:v>
                </c:pt>
                <c:pt idx="51">
                  <c:v>47.996000000000002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02512"/>
        <c:axId val="430317104"/>
      </c:lineChart>
      <c:catAx>
        <c:axId val="43000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317104"/>
        <c:crosses val="autoZero"/>
        <c:auto val="1"/>
        <c:lblAlgn val="ctr"/>
        <c:lblOffset val="100"/>
        <c:noMultiLvlLbl val="0"/>
      </c:catAx>
      <c:valAx>
        <c:axId val="43031710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00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No.13(</a:t>
            </a:r>
            <a:r>
              <a:rPr lang="ja-JP" sz="1800"/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'2018年全井戸集計表'!$AT$3:$AT$54</c:f>
              <c:numCache>
                <c:formatCode>0.000_ </c:formatCode>
                <c:ptCount val="52"/>
                <c:pt idx="0">
                  <c:v>87.063999999999993</c:v>
                </c:pt>
                <c:pt idx="1">
                  <c:v>87.192000000000007</c:v>
                </c:pt>
                <c:pt idx="2">
                  <c:v>86.067000000000007</c:v>
                </c:pt>
                <c:pt idx="3">
                  <c:v>86.016999999999996</c:v>
                </c:pt>
                <c:pt idx="4">
                  <c:v>85.814999999999998</c:v>
                </c:pt>
                <c:pt idx="5">
                  <c:v>85.917000000000002</c:v>
                </c:pt>
                <c:pt idx="6">
                  <c:v>85.896000000000001</c:v>
                </c:pt>
                <c:pt idx="7">
                  <c:v>85.686999999999998</c:v>
                </c:pt>
                <c:pt idx="8">
                  <c:v>85.506</c:v>
                </c:pt>
                <c:pt idx="9">
                  <c:v>85.557000000000002</c:v>
                </c:pt>
                <c:pt idx="10">
                  <c:v>87.149000000000001</c:v>
                </c:pt>
                <c:pt idx="11">
                  <c:v>86.182000000000002</c:v>
                </c:pt>
                <c:pt idx="12">
                  <c:v>86.948999999999998</c:v>
                </c:pt>
                <c:pt idx="13">
                  <c:v>86.936999999999998</c:v>
                </c:pt>
                <c:pt idx="14">
                  <c:v>85.539000000000001</c:v>
                </c:pt>
                <c:pt idx="15">
                  <c:v>85.402000000000001</c:v>
                </c:pt>
                <c:pt idx="16">
                  <c:v>85.289000000000001</c:v>
                </c:pt>
                <c:pt idx="17">
                  <c:v>89.602000000000004</c:v>
                </c:pt>
                <c:pt idx="18">
                  <c:v>90.123999999999995</c:v>
                </c:pt>
                <c:pt idx="19">
                  <c:v>85.554000000000002</c:v>
                </c:pt>
                <c:pt idx="20">
                  <c:v>85.326999999999998</c:v>
                </c:pt>
                <c:pt idx="21">
                  <c:v>85.227999999999994</c:v>
                </c:pt>
                <c:pt idx="22">
                  <c:v>85.176999999999992</c:v>
                </c:pt>
                <c:pt idx="23">
                  <c:v>85.314999999999998</c:v>
                </c:pt>
                <c:pt idx="24">
                  <c:v>85.341999999999999</c:v>
                </c:pt>
                <c:pt idx="25">
                  <c:v>85.361999999999995</c:v>
                </c:pt>
                <c:pt idx="26">
                  <c:v>85.281999999999996</c:v>
                </c:pt>
                <c:pt idx="27">
                  <c:v>85.097999999999999</c:v>
                </c:pt>
                <c:pt idx="28">
                  <c:v>85.156999999999996</c:v>
                </c:pt>
                <c:pt idx="29">
                  <c:v>85.122</c:v>
                </c:pt>
                <c:pt idx="30">
                  <c:v>85.036000000000001</c:v>
                </c:pt>
                <c:pt idx="31">
                  <c:v>84.981999999999999</c:v>
                </c:pt>
                <c:pt idx="32">
                  <c:v>84.997</c:v>
                </c:pt>
                <c:pt idx="33">
                  <c:v>85.024000000000001</c:v>
                </c:pt>
                <c:pt idx="34">
                  <c:v>85.012</c:v>
                </c:pt>
                <c:pt idx="35">
                  <c:v>85.009</c:v>
                </c:pt>
                <c:pt idx="36">
                  <c:v>84.997</c:v>
                </c:pt>
                <c:pt idx="37">
                  <c:v>84.968999999999994</c:v>
                </c:pt>
                <c:pt idx="38">
                  <c:v>85.051999999999992</c:v>
                </c:pt>
                <c:pt idx="39">
                  <c:v>85.646000000000001</c:v>
                </c:pt>
                <c:pt idx="40">
                  <c:v>85.656999999999996</c:v>
                </c:pt>
                <c:pt idx="41">
                  <c:v>86.277000000000001</c:v>
                </c:pt>
                <c:pt idx="42">
                  <c:v>85.206999999999994</c:v>
                </c:pt>
                <c:pt idx="43">
                  <c:v>85.198000000000008</c:v>
                </c:pt>
                <c:pt idx="44">
                  <c:v>85.192000000000007</c:v>
                </c:pt>
                <c:pt idx="45">
                  <c:v>85.185000000000002</c:v>
                </c:pt>
                <c:pt idx="46">
                  <c:v>85.176999999999992</c:v>
                </c:pt>
                <c:pt idx="47">
                  <c:v>85.203999999999994</c:v>
                </c:pt>
                <c:pt idx="48">
                  <c:v>85.262</c:v>
                </c:pt>
                <c:pt idx="49">
                  <c:v>85.489000000000004</c:v>
                </c:pt>
                <c:pt idx="50">
                  <c:v>85.417000000000002</c:v>
                </c:pt>
                <c:pt idx="51">
                  <c:v>85.361999999999995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'2018年全井戸集計表'!$AU$2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'2018年全井戸集計表'!$AU$3:$AU$54</c:f>
              <c:numCache>
                <c:formatCode>0.000_ </c:formatCode>
                <c:ptCount val="52"/>
                <c:pt idx="0">
                  <c:v>81.336999999999989</c:v>
                </c:pt>
                <c:pt idx="1">
                  <c:v>81.397999999999996</c:v>
                </c:pt>
                <c:pt idx="2">
                  <c:v>81.462999999999994</c:v>
                </c:pt>
                <c:pt idx="3">
                  <c:v>81.563000000000002</c:v>
                </c:pt>
                <c:pt idx="4">
                  <c:v>81.376999999999995</c:v>
                </c:pt>
                <c:pt idx="5">
                  <c:v>81.307999999999993</c:v>
                </c:pt>
                <c:pt idx="6">
                  <c:v>81.343999999999994</c:v>
                </c:pt>
                <c:pt idx="7">
                  <c:v>81.518000000000001</c:v>
                </c:pt>
                <c:pt idx="8">
                  <c:v>81.302999999999997</c:v>
                </c:pt>
                <c:pt idx="9">
                  <c:v>81.347999999999999</c:v>
                </c:pt>
                <c:pt idx="10">
                  <c:v>81.363</c:v>
                </c:pt>
                <c:pt idx="11">
                  <c:v>81.328000000000003</c:v>
                </c:pt>
                <c:pt idx="12">
                  <c:v>81.323999999999998</c:v>
                </c:pt>
                <c:pt idx="13">
                  <c:v>81.347999999999999</c:v>
                </c:pt>
                <c:pt idx="14">
                  <c:v>81.328000000000003</c:v>
                </c:pt>
                <c:pt idx="15">
                  <c:v>81.328000000000003</c:v>
                </c:pt>
                <c:pt idx="16">
                  <c:v>81.358999999999995</c:v>
                </c:pt>
                <c:pt idx="17">
                  <c:v>84.257999999999996</c:v>
                </c:pt>
                <c:pt idx="18">
                  <c:v>81.305999999999997</c:v>
                </c:pt>
                <c:pt idx="19">
                  <c:v>81.319999999999993</c:v>
                </c:pt>
                <c:pt idx="20">
                  <c:v>81.347999999999999</c:v>
                </c:pt>
                <c:pt idx="21">
                  <c:v>81.349999999999994</c:v>
                </c:pt>
                <c:pt idx="22">
                  <c:v>81.322999999999993</c:v>
                </c:pt>
                <c:pt idx="23">
                  <c:v>81.454999999999998</c:v>
                </c:pt>
                <c:pt idx="24">
                  <c:v>81.342999999999989</c:v>
                </c:pt>
                <c:pt idx="25">
                  <c:v>81.340999999999994</c:v>
                </c:pt>
                <c:pt idx="26">
                  <c:v>81.367999999999995</c:v>
                </c:pt>
                <c:pt idx="27">
                  <c:v>81.36699999999999</c:v>
                </c:pt>
                <c:pt idx="29">
                  <c:v>81.342999999999989</c:v>
                </c:pt>
                <c:pt idx="30">
                  <c:v>81.344999999999999</c:v>
                </c:pt>
                <c:pt idx="31">
                  <c:v>81.323999999999998</c:v>
                </c:pt>
                <c:pt idx="32">
                  <c:v>81.378</c:v>
                </c:pt>
                <c:pt idx="33">
                  <c:v>81.35499999999999</c:v>
                </c:pt>
                <c:pt idx="35">
                  <c:v>81.382999999999996</c:v>
                </c:pt>
                <c:pt idx="46">
                  <c:v>81.438000000000002</c:v>
                </c:pt>
                <c:pt idx="47">
                  <c:v>81.438000000000002</c:v>
                </c:pt>
                <c:pt idx="48">
                  <c:v>81.417999999999992</c:v>
                </c:pt>
                <c:pt idx="49">
                  <c:v>81.427999999999997</c:v>
                </c:pt>
                <c:pt idx="50">
                  <c:v>81.342999999999989</c:v>
                </c:pt>
                <c:pt idx="51">
                  <c:v>81.48599999999999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'2018年全井戸集計表'!$AV$2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'2018年全井戸集計表'!$AV$3:$AV$54</c:f>
              <c:numCache>
                <c:formatCode>0.000_ </c:formatCode>
                <c:ptCount val="52"/>
                <c:pt idx="0">
                  <c:v>79.971000000000004</c:v>
                </c:pt>
                <c:pt idx="1">
                  <c:v>80.195999999999998</c:v>
                </c:pt>
                <c:pt idx="2">
                  <c:v>79.97</c:v>
                </c:pt>
                <c:pt idx="3">
                  <c:v>80.475999999999999</c:v>
                </c:pt>
                <c:pt idx="4">
                  <c:v>79.920999999999992</c:v>
                </c:pt>
                <c:pt idx="5">
                  <c:v>79.876000000000005</c:v>
                </c:pt>
                <c:pt idx="6">
                  <c:v>79.795999999999992</c:v>
                </c:pt>
                <c:pt idx="7">
                  <c:v>79.725999999999999</c:v>
                </c:pt>
                <c:pt idx="8">
                  <c:v>79.670999999999992</c:v>
                </c:pt>
                <c:pt idx="9">
                  <c:v>80.411000000000001</c:v>
                </c:pt>
                <c:pt idx="10">
                  <c:v>80.920999999999992</c:v>
                </c:pt>
                <c:pt idx="11">
                  <c:v>80.436000000000007</c:v>
                </c:pt>
                <c:pt idx="12">
                  <c:v>80.311000000000007</c:v>
                </c:pt>
                <c:pt idx="13">
                  <c:v>80.206000000000003</c:v>
                </c:pt>
                <c:pt idx="14">
                  <c:v>80.245000000000005</c:v>
                </c:pt>
                <c:pt idx="15">
                  <c:v>80.126000000000005</c:v>
                </c:pt>
                <c:pt idx="16">
                  <c:v>80.033999999999992</c:v>
                </c:pt>
                <c:pt idx="17">
                  <c:v>79.986999999999995</c:v>
                </c:pt>
                <c:pt idx="18">
                  <c:v>79.995000000000005</c:v>
                </c:pt>
                <c:pt idx="19">
                  <c:v>81.221000000000004</c:v>
                </c:pt>
                <c:pt idx="20">
                  <c:v>80.006</c:v>
                </c:pt>
                <c:pt idx="21">
                  <c:v>79.924999999999997</c:v>
                </c:pt>
                <c:pt idx="22">
                  <c:v>79.825999999999993</c:v>
                </c:pt>
                <c:pt idx="23">
                  <c:v>81.429000000000002</c:v>
                </c:pt>
                <c:pt idx="24">
                  <c:v>79.885999999999996</c:v>
                </c:pt>
                <c:pt idx="25">
                  <c:v>80.721000000000004</c:v>
                </c:pt>
                <c:pt idx="26">
                  <c:v>79.965999999999994</c:v>
                </c:pt>
                <c:pt idx="27">
                  <c:v>79.686999999999998</c:v>
                </c:pt>
                <c:pt idx="28">
                  <c:v>79.635999999999996</c:v>
                </c:pt>
                <c:pt idx="29">
                  <c:v>79.661000000000001</c:v>
                </c:pt>
                <c:pt idx="30">
                  <c:v>79.63</c:v>
                </c:pt>
                <c:pt idx="31">
                  <c:v>79.548000000000002</c:v>
                </c:pt>
                <c:pt idx="32">
                  <c:v>79.491</c:v>
                </c:pt>
                <c:pt idx="33">
                  <c:v>79.438000000000002</c:v>
                </c:pt>
                <c:pt idx="34">
                  <c:v>79.350999999999999</c:v>
                </c:pt>
                <c:pt idx="35">
                  <c:v>79.337999999999994</c:v>
                </c:pt>
                <c:pt idx="36">
                  <c:v>79.295999999999992</c:v>
                </c:pt>
                <c:pt idx="37">
                  <c:v>79.271000000000001</c:v>
                </c:pt>
                <c:pt idx="38">
                  <c:v>82.715999999999994</c:v>
                </c:pt>
                <c:pt idx="39">
                  <c:v>83.674000000000007</c:v>
                </c:pt>
                <c:pt idx="40">
                  <c:v>80.195999999999998</c:v>
                </c:pt>
                <c:pt idx="41">
                  <c:v>79.716999999999999</c:v>
                </c:pt>
                <c:pt idx="42">
                  <c:v>79.710999999999999</c:v>
                </c:pt>
                <c:pt idx="43">
                  <c:v>79.900999999999996</c:v>
                </c:pt>
                <c:pt idx="44">
                  <c:v>79.866</c:v>
                </c:pt>
                <c:pt idx="45">
                  <c:v>79.84</c:v>
                </c:pt>
                <c:pt idx="46">
                  <c:v>79.765999999999991</c:v>
                </c:pt>
                <c:pt idx="47">
                  <c:v>80.031000000000006</c:v>
                </c:pt>
                <c:pt idx="48">
                  <c:v>79.676000000000002</c:v>
                </c:pt>
                <c:pt idx="49">
                  <c:v>80.286000000000001</c:v>
                </c:pt>
                <c:pt idx="50">
                  <c:v>80.626000000000005</c:v>
                </c:pt>
                <c:pt idx="51">
                  <c:v>79.715999999999994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'2018年全井戸集計表'!$AW$2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'2018年全井戸集計表'!$AW$3:$AW$54</c:f>
              <c:numCache>
                <c:formatCode>0.000_ </c:formatCode>
                <c:ptCount val="52"/>
                <c:pt idx="0">
                  <c:v>79.837999999999994</c:v>
                </c:pt>
                <c:pt idx="1">
                  <c:v>80.027999999999992</c:v>
                </c:pt>
                <c:pt idx="2">
                  <c:v>79.801999999999992</c:v>
                </c:pt>
                <c:pt idx="3">
                  <c:v>80.317999999999998</c:v>
                </c:pt>
                <c:pt idx="4">
                  <c:v>79.795000000000002</c:v>
                </c:pt>
                <c:pt idx="5">
                  <c:v>79.748000000000005</c:v>
                </c:pt>
                <c:pt idx="6">
                  <c:v>79.680000000000007</c:v>
                </c:pt>
                <c:pt idx="7">
                  <c:v>79.623000000000005</c:v>
                </c:pt>
                <c:pt idx="8">
                  <c:v>79.557999999999993</c:v>
                </c:pt>
                <c:pt idx="9">
                  <c:v>80.287999999999997</c:v>
                </c:pt>
                <c:pt idx="10">
                  <c:v>80.811999999999998</c:v>
                </c:pt>
                <c:pt idx="11">
                  <c:v>80.242999999999995</c:v>
                </c:pt>
                <c:pt idx="12">
                  <c:v>80.19</c:v>
                </c:pt>
                <c:pt idx="13">
                  <c:v>80.078000000000003</c:v>
                </c:pt>
                <c:pt idx="14">
                  <c:v>80.010000000000005</c:v>
                </c:pt>
                <c:pt idx="15">
                  <c:v>79.998000000000005</c:v>
                </c:pt>
                <c:pt idx="16">
                  <c:v>79.923000000000002</c:v>
                </c:pt>
                <c:pt idx="17">
                  <c:v>79.87</c:v>
                </c:pt>
                <c:pt idx="18">
                  <c:v>79.861000000000004</c:v>
                </c:pt>
                <c:pt idx="19">
                  <c:v>80.941000000000003</c:v>
                </c:pt>
                <c:pt idx="20">
                  <c:v>79.863</c:v>
                </c:pt>
                <c:pt idx="21">
                  <c:v>79.795000000000002</c:v>
                </c:pt>
                <c:pt idx="22">
                  <c:v>79.703000000000003</c:v>
                </c:pt>
                <c:pt idx="23">
                  <c:v>81.305000000000007</c:v>
                </c:pt>
                <c:pt idx="24">
                  <c:v>79.765000000000001</c:v>
                </c:pt>
                <c:pt idx="25">
                  <c:v>80.655000000000001</c:v>
                </c:pt>
                <c:pt idx="26">
                  <c:v>79.817999999999998</c:v>
                </c:pt>
                <c:pt idx="27">
                  <c:v>79.55</c:v>
                </c:pt>
                <c:pt idx="28">
                  <c:v>79.498000000000005</c:v>
                </c:pt>
                <c:pt idx="29">
                  <c:v>79.534999999999997</c:v>
                </c:pt>
                <c:pt idx="30">
                  <c:v>79.489999999999995</c:v>
                </c:pt>
                <c:pt idx="31">
                  <c:v>79.418000000000006</c:v>
                </c:pt>
                <c:pt idx="32">
                  <c:v>79.373000000000005</c:v>
                </c:pt>
                <c:pt idx="33">
                  <c:v>79.302999999999997</c:v>
                </c:pt>
                <c:pt idx="34">
                  <c:v>79.222999999999999</c:v>
                </c:pt>
                <c:pt idx="35">
                  <c:v>79.2</c:v>
                </c:pt>
                <c:pt idx="36">
                  <c:v>79.138000000000005</c:v>
                </c:pt>
                <c:pt idx="37">
                  <c:v>79.128</c:v>
                </c:pt>
                <c:pt idx="38">
                  <c:v>82.802999999999997</c:v>
                </c:pt>
                <c:pt idx="39">
                  <c:v>83.777999999999992</c:v>
                </c:pt>
                <c:pt idx="40">
                  <c:v>80.123000000000005</c:v>
                </c:pt>
                <c:pt idx="41">
                  <c:v>79.599000000000004</c:v>
                </c:pt>
                <c:pt idx="42">
                  <c:v>79.593000000000004</c:v>
                </c:pt>
                <c:pt idx="43">
                  <c:v>79.772999999999996</c:v>
                </c:pt>
                <c:pt idx="44">
                  <c:v>79.739999999999995</c:v>
                </c:pt>
                <c:pt idx="45">
                  <c:v>79.694999999999993</c:v>
                </c:pt>
                <c:pt idx="46">
                  <c:v>79.647999999999996</c:v>
                </c:pt>
                <c:pt idx="47">
                  <c:v>79.911000000000001</c:v>
                </c:pt>
                <c:pt idx="48">
                  <c:v>79.552999999999997</c:v>
                </c:pt>
                <c:pt idx="49">
                  <c:v>80.153999999999996</c:v>
                </c:pt>
                <c:pt idx="50">
                  <c:v>80.323000000000008</c:v>
                </c:pt>
                <c:pt idx="51">
                  <c:v>79.593000000000004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'2018年全井戸集計表'!$AX$2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'2018年全井戸集計表'!$AX$3:$AX$54</c:f>
              <c:numCache>
                <c:formatCode>0.000_ </c:formatCode>
                <c:ptCount val="52"/>
                <c:pt idx="0">
                  <c:v>77.558999999999997</c:v>
                </c:pt>
                <c:pt idx="1">
                  <c:v>77.599000000000004</c:v>
                </c:pt>
                <c:pt idx="2">
                  <c:v>77.567000000000007</c:v>
                </c:pt>
                <c:pt idx="3">
                  <c:v>77.668999999999997</c:v>
                </c:pt>
                <c:pt idx="4">
                  <c:v>77.756</c:v>
                </c:pt>
                <c:pt idx="5">
                  <c:v>77.614000000000004</c:v>
                </c:pt>
                <c:pt idx="6">
                  <c:v>77.570999999999998</c:v>
                </c:pt>
                <c:pt idx="7">
                  <c:v>77.533999999999992</c:v>
                </c:pt>
                <c:pt idx="8">
                  <c:v>77.474000000000004</c:v>
                </c:pt>
                <c:pt idx="9">
                  <c:v>77.588999999999999</c:v>
                </c:pt>
                <c:pt idx="10">
                  <c:v>77.611000000000004</c:v>
                </c:pt>
                <c:pt idx="11">
                  <c:v>77.558999999999997</c:v>
                </c:pt>
                <c:pt idx="12">
                  <c:v>77.557000000000002</c:v>
                </c:pt>
                <c:pt idx="13">
                  <c:v>77.513999999999996</c:v>
                </c:pt>
                <c:pt idx="14">
                  <c:v>77.477000000000004</c:v>
                </c:pt>
                <c:pt idx="15">
                  <c:v>77.454000000000008</c:v>
                </c:pt>
                <c:pt idx="16">
                  <c:v>77.456999999999994</c:v>
                </c:pt>
                <c:pt idx="17">
                  <c:v>77.448999999999998</c:v>
                </c:pt>
                <c:pt idx="18">
                  <c:v>77.444999999999993</c:v>
                </c:pt>
                <c:pt idx="19">
                  <c:v>77.494</c:v>
                </c:pt>
                <c:pt idx="20">
                  <c:v>77.408999999999992</c:v>
                </c:pt>
                <c:pt idx="21">
                  <c:v>77.414000000000001</c:v>
                </c:pt>
                <c:pt idx="22">
                  <c:v>77.364000000000004</c:v>
                </c:pt>
                <c:pt idx="23">
                  <c:v>77.444000000000003</c:v>
                </c:pt>
                <c:pt idx="24">
                  <c:v>77.364000000000004</c:v>
                </c:pt>
                <c:pt idx="25">
                  <c:v>77.430999999999997</c:v>
                </c:pt>
                <c:pt idx="26">
                  <c:v>77.378999999999991</c:v>
                </c:pt>
                <c:pt idx="27">
                  <c:v>77.313999999999993</c:v>
                </c:pt>
                <c:pt idx="28">
                  <c:v>77.388999999999996</c:v>
                </c:pt>
                <c:pt idx="29">
                  <c:v>77.290999999999997</c:v>
                </c:pt>
                <c:pt idx="30">
                  <c:v>77.433999999999997</c:v>
                </c:pt>
                <c:pt idx="31">
                  <c:v>77.436999999999998</c:v>
                </c:pt>
                <c:pt idx="32">
                  <c:v>77.388999999999996</c:v>
                </c:pt>
                <c:pt idx="33">
                  <c:v>77.364000000000004</c:v>
                </c:pt>
                <c:pt idx="34">
                  <c:v>77.308999999999997</c:v>
                </c:pt>
                <c:pt idx="35">
                  <c:v>77.304000000000002</c:v>
                </c:pt>
                <c:pt idx="36">
                  <c:v>77.198999999999998</c:v>
                </c:pt>
                <c:pt idx="37">
                  <c:v>77.200999999999993</c:v>
                </c:pt>
                <c:pt idx="38">
                  <c:v>77.174000000000007</c:v>
                </c:pt>
                <c:pt idx="39">
                  <c:v>77.406999999999996</c:v>
                </c:pt>
                <c:pt idx="40">
                  <c:v>77.058999999999997</c:v>
                </c:pt>
                <c:pt idx="41">
                  <c:v>77.076999999999998</c:v>
                </c:pt>
                <c:pt idx="42">
                  <c:v>77.033999999999992</c:v>
                </c:pt>
                <c:pt idx="43">
                  <c:v>77.114000000000004</c:v>
                </c:pt>
                <c:pt idx="44">
                  <c:v>77.093999999999994</c:v>
                </c:pt>
                <c:pt idx="45">
                  <c:v>67.114000000000004</c:v>
                </c:pt>
                <c:pt idx="46">
                  <c:v>77.168999999999997</c:v>
                </c:pt>
                <c:pt idx="47">
                  <c:v>77.138999999999996</c:v>
                </c:pt>
                <c:pt idx="48">
                  <c:v>77.158999999999992</c:v>
                </c:pt>
                <c:pt idx="49">
                  <c:v>77.084000000000003</c:v>
                </c:pt>
                <c:pt idx="50">
                  <c:v>77.128999999999991</c:v>
                </c:pt>
                <c:pt idx="51">
                  <c:v>77.079000000000008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'2018年全井戸集計表'!$AY$2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'2018年全井戸集計表'!$AY$3:$AY$54</c:f>
              <c:numCache>
                <c:formatCode>0.000_ </c:formatCode>
                <c:ptCount val="52"/>
                <c:pt idx="0">
                  <c:v>67.626000000000005</c:v>
                </c:pt>
                <c:pt idx="1">
                  <c:v>67.700999999999993</c:v>
                </c:pt>
                <c:pt idx="2">
                  <c:v>67.498999999999995</c:v>
                </c:pt>
                <c:pt idx="3">
                  <c:v>67.741</c:v>
                </c:pt>
                <c:pt idx="4">
                  <c:v>67.611999999999995</c:v>
                </c:pt>
                <c:pt idx="5">
                  <c:v>67.686000000000007</c:v>
                </c:pt>
                <c:pt idx="6">
                  <c:v>67.468000000000004</c:v>
                </c:pt>
                <c:pt idx="7">
                  <c:v>67.396000000000001</c:v>
                </c:pt>
                <c:pt idx="8">
                  <c:v>67.308999999999997</c:v>
                </c:pt>
                <c:pt idx="9">
                  <c:v>67.396000000000001</c:v>
                </c:pt>
                <c:pt idx="10">
                  <c:v>67.346000000000004</c:v>
                </c:pt>
                <c:pt idx="11">
                  <c:v>67.436000000000007</c:v>
                </c:pt>
                <c:pt idx="12">
                  <c:v>67.332999999999998</c:v>
                </c:pt>
                <c:pt idx="13">
                  <c:v>67.471000000000004</c:v>
                </c:pt>
                <c:pt idx="14">
                  <c:v>67.332999999999998</c:v>
                </c:pt>
                <c:pt idx="15">
                  <c:v>67.396000000000001</c:v>
                </c:pt>
                <c:pt idx="16">
                  <c:v>67.37700000000001</c:v>
                </c:pt>
                <c:pt idx="17">
                  <c:v>67.295999999999992</c:v>
                </c:pt>
                <c:pt idx="18">
                  <c:v>67.628999999999991</c:v>
                </c:pt>
                <c:pt idx="19">
                  <c:v>67.609000000000009</c:v>
                </c:pt>
                <c:pt idx="20">
                  <c:v>67.551000000000002</c:v>
                </c:pt>
                <c:pt idx="21">
                  <c:v>67.613</c:v>
                </c:pt>
                <c:pt idx="22">
                  <c:v>67.646000000000001</c:v>
                </c:pt>
                <c:pt idx="23">
                  <c:v>67.825999999999993</c:v>
                </c:pt>
                <c:pt idx="24">
                  <c:v>67.746000000000009</c:v>
                </c:pt>
                <c:pt idx="25">
                  <c:v>67.816000000000003</c:v>
                </c:pt>
                <c:pt idx="26">
                  <c:v>67.846000000000004</c:v>
                </c:pt>
                <c:pt idx="27">
                  <c:v>67.807999999999993</c:v>
                </c:pt>
                <c:pt idx="28">
                  <c:v>67.896000000000001</c:v>
                </c:pt>
                <c:pt idx="29">
                  <c:v>67.8</c:v>
                </c:pt>
                <c:pt idx="30">
                  <c:v>67.98599999999999</c:v>
                </c:pt>
                <c:pt idx="31">
                  <c:v>67.980999999999995</c:v>
                </c:pt>
                <c:pt idx="32">
                  <c:v>67.950999999999993</c:v>
                </c:pt>
                <c:pt idx="33">
                  <c:v>67.757000000000005</c:v>
                </c:pt>
                <c:pt idx="34">
                  <c:v>67.656000000000006</c:v>
                </c:pt>
                <c:pt idx="35">
                  <c:v>67.781000000000006</c:v>
                </c:pt>
                <c:pt idx="36">
                  <c:v>67.710999999999999</c:v>
                </c:pt>
                <c:pt idx="37">
                  <c:v>67.807000000000002</c:v>
                </c:pt>
                <c:pt idx="38">
                  <c:v>67.805999999999997</c:v>
                </c:pt>
                <c:pt idx="39">
                  <c:v>67.87299999999999</c:v>
                </c:pt>
                <c:pt idx="40">
                  <c:v>67.945999999999998</c:v>
                </c:pt>
                <c:pt idx="41">
                  <c:v>67.682999999999993</c:v>
                </c:pt>
                <c:pt idx="42">
                  <c:v>67.366</c:v>
                </c:pt>
                <c:pt idx="43">
                  <c:v>67.366</c:v>
                </c:pt>
                <c:pt idx="44">
                  <c:v>67.156000000000006</c:v>
                </c:pt>
                <c:pt idx="45">
                  <c:v>67.182999999999993</c:v>
                </c:pt>
                <c:pt idx="46">
                  <c:v>67.091000000000008</c:v>
                </c:pt>
                <c:pt idx="47">
                  <c:v>67.073000000000008</c:v>
                </c:pt>
                <c:pt idx="48">
                  <c:v>67.081000000000003</c:v>
                </c:pt>
                <c:pt idx="49">
                  <c:v>66.91</c:v>
                </c:pt>
                <c:pt idx="50">
                  <c:v>67.070999999999998</c:v>
                </c:pt>
                <c:pt idx="51">
                  <c:v>67.013000000000005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17888"/>
        <c:axId val="430318280"/>
      </c:lineChart>
      <c:catAx>
        <c:axId val="4303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30318280"/>
        <c:crosses val="autoZero"/>
        <c:auto val="1"/>
        <c:lblAlgn val="ctr"/>
        <c:lblOffset val="100"/>
        <c:noMultiLvlLbl val="0"/>
      </c:catAx>
      <c:valAx>
        <c:axId val="430318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3031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'2018年全井戸集計表'!$BA$3:$BA$54</c:f>
              <c:numCache>
                <c:formatCode>0.000_ </c:formatCode>
                <c:ptCount val="52"/>
                <c:pt idx="0">
                  <c:v>95.688000000000002</c:v>
                </c:pt>
                <c:pt idx="1">
                  <c:v>96.114999999999995</c:v>
                </c:pt>
                <c:pt idx="2">
                  <c:v>95.742999999999995</c:v>
                </c:pt>
                <c:pt idx="4">
                  <c:v>95.76</c:v>
                </c:pt>
                <c:pt idx="5">
                  <c:v>95.864999999999995</c:v>
                </c:pt>
                <c:pt idx="6">
                  <c:v>95.724000000000004</c:v>
                </c:pt>
                <c:pt idx="7">
                  <c:v>95.114999999999995</c:v>
                </c:pt>
                <c:pt idx="8">
                  <c:v>95.655000000000001</c:v>
                </c:pt>
                <c:pt idx="10">
                  <c:v>96.533000000000001</c:v>
                </c:pt>
                <c:pt idx="11">
                  <c:v>95.935000000000002</c:v>
                </c:pt>
                <c:pt idx="12">
                  <c:v>96.2</c:v>
                </c:pt>
                <c:pt idx="13">
                  <c:v>95.965000000000003</c:v>
                </c:pt>
                <c:pt idx="14">
                  <c:v>95.790999999999997</c:v>
                </c:pt>
                <c:pt idx="15">
                  <c:v>95.745000000000005</c:v>
                </c:pt>
                <c:pt idx="16">
                  <c:v>95.968000000000004</c:v>
                </c:pt>
                <c:pt idx="17">
                  <c:v>95.792000000000002</c:v>
                </c:pt>
                <c:pt idx="18">
                  <c:v>95.94</c:v>
                </c:pt>
                <c:pt idx="19">
                  <c:v>96.978999999999999</c:v>
                </c:pt>
                <c:pt idx="20">
                  <c:v>95.965000000000003</c:v>
                </c:pt>
                <c:pt idx="21">
                  <c:v>95.793000000000006</c:v>
                </c:pt>
                <c:pt idx="22">
                  <c:v>95.72</c:v>
                </c:pt>
                <c:pt idx="24">
                  <c:v>95.905000000000001</c:v>
                </c:pt>
                <c:pt idx="25">
                  <c:v>96.415000000000006</c:v>
                </c:pt>
                <c:pt idx="26">
                  <c:v>95.734999999999999</c:v>
                </c:pt>
                <c:pt idx="27">
                  <c:v>95.653000000000006</c:v>
                </c:pt>
                <c:pt idx="28">
                  <c:v>95.6</c:v>
                </c:pt>
                <c:pt idx="29">
                  <c:v>95.61</c:v>
                </c:pt>
                <c:pt idx="30">
                  <c:v>95.75</c:v>
                </c:pt>
                <c:pt idx="31">
                  <c:v>95.67</c:v>
                </c:pt>
                <c:pt idx="32">
                  <c:v>95.715000000000003</c:v>
                </c:pt>
                <c:pt idx="33">
                  <c:v>95.641999999999996</c:v>
                </c:pt>
                <c:pt idx="34">
                  <c:v>95.605000000000004</c:v>
                </c:pt>
                <c:pt idx="35">
                  <c:v>92.24</c:v>
                </c:pt>
                <c:pt idx="36">
                  <c:v>95.745000000000005</c:v>
                </c:pt>
                <c:pt idx="37">
                  <c:v>95.703000000000003</c:v>
                </c:pt>
                <c:pt idx="38">
                  <c:v>95.81</c:v>
                </c:pt>
                <c:pt idx="39">
                  <c:v>95.745999999999995</c:v>
                </c:pt>
                <c:pt idx="40">
                  <c:v>95.67</c:v>
                </c:pt>
                <c:pt idx="41">
                  <c:v>95.674000000000007</c:v>
                </c:pt>
                <c:pt idx="42">
                  <c:v>95.59</c:v>
                </c:pt>
                <c:pt idx="43">
                  <c:v>95.668000000000006</c:v>
                </c:pt>
                <c:pt idx="44">
                  <c:v>95.753</c:v>
                </c:pt>
                <c:pt idx="45">
                  <c:v>95.518000000000001</c:v>
                </c:pt>
                <c:pt idx="46">
                  <c:v>95.53</c:v>
                </c:pt>
                <c:pt idx="47">
                  <c:v>95.673000000000002</c:v>
                </c:pt>
                <c:pt idx="48">
                  <c:v>95.694999999999993</c:v>
                </c:pt>
                <c:pt idx="49">
                  <c:v>95.665999999999997</c:v>
                </c:pt>
                <c:pt idx="50">
                  <c:v>95.674999999999997</c:v>
                </c:pt>
                <c:pt idx="51">
                  <c:v>95.623000000000005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'2018年全井戸集計表'!$BB$2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'2018年全井戸集計表'!$BB$3:$BB$54</c:f>
              <c:numCache>
                <c:formatCode>0.000_ </c:formatCode>
                <c:ptCount val="52"/>
                <c:pt idx="0">
                  <c:v>86.074999999999989</c:v>
                </c:pt>
                <c:pt idx="1">
                  <c:v>86.149999999999991</c:v>
                </c:pt>
                <c:pt idx="2">
                  <c:v>85.007999999999996</c:v>
                </c:pt>
                <c:pt idx="4">
                  <c:v>86.270999999999987</c:v>
                </c:pt>
                <c:pt idx="5">
                  <c:v>86.399999999999991</c:v>
                </c:pt>
                <c:pt idx="6">
                  <c:v>86.02</c:v>
                </c:pt>
                <c:pt idx="7">
                  <c:v>85.66</c:v>
                </c:pt>
                <c:pt idx="8">
                  <c:v>85.309999999999988</c:v>
                </c:pt>
                <c:pt idx="10">
                  <c:v>86.397999999999996</c:v>
                </c:pt>
                <c:pt idx="11">
                  <c:v>86.139999999999986</c:v>
                </c:pt>
                <c:pt idx="12">
                  <c:v>86.347999999999985</c:v>
                </c:pt>
                <c:pt idx="13">
                  <c:v>86.134999999999991</c:v>
                </c:pt>
                <c:pt idx="14">
                  <c:v>85.984999999999985</c:v>
                </c:pt>
                <c:pt idx="15">
                  <c:v>86.139999999999986</c:v>
                </c:pt>
                <c:pt idx="16">
                  <c:v>85.954999999999998</c:v>
                </c:pt>
                <c:pt idx="17">
                  <c:v>86.109999999999985</c:v>
                </c:pt>
                <c:pt idx="18">
                  <c:v>85.590999999999994</c:v>
                </c:pt>
                <c:pt idx="19">
                  <c:v>86.171999999999997</c:v>
                </c:pt>
                <c:pt idx="20">
                  <c:v>85.639999999999986</c:v>
                </c:pt>
                <c:pt idx="21">
                  <c:v>85.344999999999999</c:v>
                </c:pt>
                <c:pt idx="22">
                  <c:v>85.07</c:v>
                </c:pt>
                <c:pt idx="24">
                  <c:v>85.344999999999999</c:v>
                </c:pt>
                <c:pt idx="25">
                  <c:v>86.051999999999992</c:v>
                </c:pt>
                <c:pt idx="26">
                  <c:v>85.82</c:v>
                </c:pt>
                <c:pt idx="27">
                  <c:v>85.751999999999995</c:v>
                </c:pt>
                <c:pt idx="28">
                  <c:v>85.5</c:v>
                </c:pt>
                <c:pt idx="29">
                  <c:v>85.60799999999999</c:v>
                </c:pt>
                <c:pt idx="30">
                  <c:v>84.314999999999998</c:v>
                </c:pt>
                <c:pt idx="31">
                  <c:v>84.461999999999989</c:v>
                </c:pt>
                <c:pt idx="32">
                  <c:v>84.394999999999996</c:v>
                </c:pt>
                <c:pt idx="33">
                  <c:v>83.171999999999997</c:v>
                </c:pt>
                <c:pt idx="34">
                  <c:v>83.284999999999997</c:v>
                </c:pt>
                <c:pt idx="35">
                  <c:v>82.184999999999988</c:v>
                </c:pt>
                <c:pt idx="36">
                  <c:v>83.22</c:v>
                </c:pt>
                <c:pt idx="37">
                  <c:v>82.954999999999998</c:v>
                </c:pt>
                <c:pt idx="38">
                  <c:v>82.99499999999999</c:v>
                </c:pt>
                <c:pt idx="39">
                  <c:v>83.158999999999992</c:v>
                </c:pt>
                <c:pt idx="40">
                  <c:v>82.77</c:v>
                </c:pt>
                <c:pt idx="41">
                  <c:v>82.542000000000002</c:v>
                </c:pt>
                <c:pt idx="42">
                  <c:v>82.559999999999988</c:v>
                </c:pt>
                <c:pt idx="43">
                  <c:v>80.964999999999989</c:v>
                </c:pt>
                <c:pt idx="44">
                  <c:v>81.789999999999992</c:v>
                </c:pt>
                <c:pt idx="45">
                  <c:v>81.474999999999994</c:v>
                </c:pt>
                <c:pt idx="46">
                  <c:v>81.194999999999993</c:v>
                </c:pt>
                <c:pt idx="47">
                  <c:v>81.114999999999995</c:v>
                </c:pt>
                <c:pt idx="48">
                  <c:v>81.319999999999993</c:v>
                </c:pt>
                <c:pt idx="49">
                  <c:v>81.74499999999999</c:v>
                </c:pt>
                <c:pt idx="50">
                  <c:v>81.88</c:v>
                </c:pt>
                <c:pt idx="51">
                  <c:v>82.045999999999992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'2018年全井戸集計表'!$BC$2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'2018年全井戸集計表'!$BC$3:$BC$54</c:f>
              <c:numCache>
                <c:formatCode>0.000_ </c:formatCode>
                <c:ptCount val="52"/>
                <c:pt idx="0">
                  <c:v>77.317000000000007</c:v>
                </c:pt>
                <c:pt idx="1">
                  <c:v>77.305000000000007</c:v>
                </c:pt>
                <c:pt idx="2">
                  <c:v>77.265000000000001</c:v>
                </c:pt>
                <c:pt idx="4">
                  <c:v>77.253</c:v>
                </c:pt>
                <c:pt idx="5">
                  <c:v>77.275000000000006</c:v>
                </c:pt>
                <c:pt idx="6">
                  <c:v>77.155000000000001</c:v>
                </c:pt>
                <c:pt idx="7">
                  <c:v>77.155000000000001</c:v>
                </c:pt>
                <c:pt idx="8">
                  <c:v>76.997</c:v>
                </c:pt>
                <c:pt idx="10">
                  <c:v>77.194999999999993</c:v>
                </c:pt>
                <c:pt idx="11">
                  <c:v>77.234999999999999</c:v>
                </c:pt>
                <c:pt idx="12">
                  <c:v>77.221999999999994</c:v>
                </c:pt>
                <c:pt idx="13">
                  <c:v>77.23</c:v>
                </c:pt>
                <c:pt idx="14">
                  <c:v>77.094999999999999</c:v>
                </c:pt>
                <c:pt idx="15">
                  <c:v>77.204999999999998</c:v>
                </c:pt>
                <c:pt idx="16">
                  <c:v>77.12</c:v>
                </c:pt>
                <c:pt idx="17">
                  <c:v>77.087000000000003</c:v>
                </c:pt>
                <c:pt idx="18">
                  <c:v>77.033999999999992</c:v>
                </c:pt>
                <c:pt idx="19">
                  <c:v>77.102000000000004</c:v>
                </c:pt>
                <c:pt idx="20">
                  <c:v>77.039999999999992</c:v>
                </c:pt>
                <c:pt idx="21">
                  <c:v>77.037999999999997</c:v>
                </c:pt>
                <c:pt idx="22">
                  <c:v>76.944999999999993</c:v>
                </c:pt>
                <c:pt idx="24">
                  <c:v>76.95</c:v>
                </c:pt>
                <c:pt idx="25">
                  <c:v>76.995000000000005</c:v>
                </c:pt>
                <c:pt idx="26">
                  <c:v>76.965000000000003</c:v>
                </c:pt>
                <c:pt idx="27">
                  <c:v>76.954000000000008</c:v>
                </c:pt>
                <c:pt idx="28">
                  <c:v>76.989999999999995</c:v>
                </c:pt>
                <c:pt idx="29">
                  <c:v>76.978999999999999</c:v>
                </c:pt>
                <c:pt idx="30">
                  <c:v>77.013999999999996</c:v>
                </c:pt>
                <c:pt idx="31">
                  <c:v>76.951999999999998</c:v>
                </c:pt>
                <c:pt idx="32">
                  <c:v>76.864999999999995</c:v>
                </c:pt>
                <c:pt idx="33">
                  <c:v>76.846999999999994</c:v>
                </c:pt>
                <c:pt idx="34">
                  <c:v>76.805000000000007</c:v>
                </c:pt>
                <c:pt idx="35">
                  <c:v>76.801999999999992</c:v>
                </c:pt>
                <c:pt idx="36">
                  <c:v>76.674999999999997</c:v>
                </c:pt>
                <c:pt idx="37">
                  <c:v>76.709999999999994</c:v>
                </c:pt>
                <c:pt idx="38">
                  <c:v>76.594999999999999</c:v>
                </c:pt>
                <c:pt idx="39">
                  <c:v>76.706999999999994</c:v>
                </c:pt>
                <c:pt idx="40">
                  <c:v>76.72</c:v>
                </c:pt>
                <c:pt idx="41">
                  <c:v>76.75</c:v>
                </c:pt>
                <c:pt idx="42">
                  <c:v>76.75</c:v>
                </c:pt>
                <c:pt idx="43">
                  <c:v>76.86</c:v>
                </c:pt>
                <c:pt idx="44">
                  <c:v>76.813999999999993</c:v>
                </c:pt>
                <c:pt idx="45">
                  <c:v>76.87299999999999</c:v>
                </c:pt>
                <c:pt idx="46">
                  <c:v>76.81</c:v>
                </c:pt>
                <c:pt idx="47">
                  <c:v>76.763999999999996</c:v>
                </c:pt>
                <c:pt idx="48">
                  <c:v>76.805000000000007</c:v>
                </c:pt>
                <c:pt idx="49">
                  <c:v>76.650999999999996</c:v>
                </c:pt>
                <c:pt idx="50">
                  <c:v>76.745000000000005</c:v>
                </c:pt>
                <c:pt idx="51">
                  <c:v>76.744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'2018年全井戸集計表'!$BD$2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'2018年全井戸集計表'!$BD$3:$BD$54</c:f>
              <c:numCache>
                <c:formatCode>0.000_ </c:formatCode>
                <c:ptCount val="52"/>
                <c:pt idx="0">
                  <c:v>76.908999999999992</c:v>
                </c:pt>
                <c:pt idx="1">
                  <c:v>77.911999999999992</c:v>
                </c:pt>
                <c:pt idx="2">
                  <c:v>78.012</c:v>
                </c:pt>
                <c:pt idx="4">
                  <c:v>78.36699999999999</c:v>
                </c:pt>
                <c:pt idx="5">
                  <c:v>78.236999999999995</c:v>
                </c:pt>
                <c:pt idx="6">
                  <c:v>78.056999999999988</c:v>
                </c:pt>
                <c:pt idx="7">
                  <c:v>77.887</c:v>
                </c:pt>
                <c:pt idx="8">
                  <c:v>77.706999999999994</c:v>
                </c:pt>
                <c:pt idx="10">
                  <c:v>78.711999999999989</c:v>
                </c:pt>
                <c:pt idx="11">
                  <c:v>78.801999999999992</c:v>
                </c:pt>
                <c:pt idx="12">
                  <c:v>79.34</c:v>
                </c:pt>
                <c:pt idx="13">
                  <c:v>79.251999999999995</c:v>
                </c:pt>
                <c:pt idx="14">
                  <c:v>79.086999999999989</c:v>
                </c:pt>
                <c:pt idx="15">
                  <c:v>78.822000000000003</c:v>
                </c:pt>
                <c:pt idx="16">
                  <c:v>78.841700000000003</c:v>
                </c:pt>
                <c:pt idx="17">
                  <c:v>78.616</c:v>
                </c:pt>
                <c:pt idx="18">
                  <c:v>78.611999999999995</c:v>
                </c:pt>
                <c:pt idx="19">
                  <c:v>80.23299999999999</c:v>
                </c:pt>
                <c:pt idx="20">
                  <c:v>80.606999999999999</c:v>
                </c:pt>
                <c:pt idx="21">
                  <c:v>79.253999999999991</c:v>
                </c:pt>
                <c:pt idx="22">
                  <c:v>78.906999999999996</c:v>
                </c:pt>
                <c:pt idx="24">
                  <c:v>79.356999999999999</c:v>
                </c:pt>
                <c:pt idx="25">
                  <c:v>80.426999999999992</c:v>
                </c:pt>
                <c:pt idx="26">
                  <c:v>79.581999999999994</c:v>
                </c:pt>
                <c:pt idx="27">
                  <c:v>79.508999999999986</c:v>
                </c:pt>
                <c:pt idx="28">
                  <c:v>79.076999999999998</c:v>
                </c:pt>
                <c:pt idx="29">
                  <c:v>79.318999999999988</c:v>
                </c:pt>
                <c:pt idx="30">
                  <c:v>78.949999999999989</c:v>
                </c:pt>
                <c:pt idx="31">
                  <c:v>78.649999999999991</c:v>
                </c:pt>
                <c:pt idx="32">
                  <c:v>78.501999999999995</c:v>
                </c:pt>
                <c:pt idx="33">
                  <c:v>78.314999999999998</c:v>
                </c:pt>
                <c:pt idx="34">
                  <c:v>78.096999999999994</c:v>
                </c:pt>
                <c:pt idx="35">
                  <c:v>77.927999999999997</c:v>
                </c:pt>
                <c:pt idx="36">
                  <c:v>77.806999999999988</c:v>
                </c:pt>
                <c:pt idx="37">
                  <c:v>77.697000000000003</c:v>
                </c:pt>
                <c:pt idx="38">
                  <c:v>78.081999999999994</c:v>
                </c:pt>
                <c:pt idx="39">
                  <c:v>80.480999999999995</c:v>
                </c:pt>
                <c:pt idx="40">
                  <c:v>80.056999999999988</c:v>
                </c:pt>
                <c:pt idx="41">
                  <c:v>79.518999999999991</c:v>
                </c:pt>
                <c:pt idx="42">
                  <c:v>79.186999999999998</c:v>
                </c:pt>
                <c:pt idx="43">
                  <c:v>78.947000000000003</c:v>
                </c:pt>
                <c:pt idx="44">
                  <c:v>78.745999999999995</c:v>
                </c:pt>
                <c:pt idx="45">
                  <c:v>78.556999999999988</c:v>
                </c:pt>
                <c:pt idx="46">
                  <c:v>78.201999999999998</c:v>
                </c:pt>
                <c:pt idx="47">
                  <c:v>77.935999999999993</c:v>
                </c:pt>
                <c:pt idx="48">
                  <c:v>77.756999999999991</c:v>
                </c:pt>
                <c:pt idx="49">
                  <c:v>77.637</c:v>
                </c:pt>
                <c:pt idx="50">
                  <c:v>77.531999999999996</c:v>
                </c:pt>
                <c:pt idx="51">
                  <c:v>77.349999999999994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'2018年全井戸集計表'!$BE$2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'2018年全井戸集計表'!$BE$3:$BE$54</c:f>
              <c:numCache>
                <c:formatCode>0.000_ </c:formatCode>
                <c:ptCount val="52"/>
                <c:pt idx="0">
                  <c:v>75.948000000000008</c:v>
                </c:pt>
                <c:pt idx="1">
                  <c:v>77.537999999999997</c:v>
                </c:pt>
                <c:pt idx="2">
                  <c:v>77.497</c:v>
                </c:pt>
                <c:pt idx="4">
                  <c:v>76.74799999999999</c:v>
                </c:pt>
                <c:pt idx="5">
                  <c:v>76.777999999999992</c:v>
                </c:pt>
                <c:pt idx="6">
                  <c:v>76.105000000000004</c:v>
                </c:pt>
                <c:pt idx="7">
                  <c:v>75.867999999999995</c:v>
                </c:pt>
                <c:pt idx="8">
                  <c:v>75.597999999999999</c:v>
                </c:pt>
                <c:pt idx="10">
                  <c:v>78.492999999999995</c:v>
                </c:pt>
                <c:pt idx="11">
                  <c:v>77.727999999999994</c:v>
                </c:pt>
                <c:pt idx="12">
                  <c:v>78.581999999999994</c:v>
                </c:pt>
                <c:pt idx="13">
                  <c:v>78.457999999999998</c:v>
                </c:pt>
                <c:pt idx="14">
                  <c:v>76.876000000000005</c:v>
                </c:pt>
                <c:pt idx="15">
                  <c:v>76.698000000000008</c:v>
                </c:pt>
                <c:pt idx="16">
                  <c:v>76.087999999999994</c:v>
                </c:pt>
                <c:pt idx="17">
                  <c:v>76.974999999999994</c:v>
                </c:pt>
                <c:pt idx="18">
                  <c:v>77.063000000000002</c:v>
                </c:pt>
                <c:pt idx="19">
                  <c:v>78.995000000000005</c:v>
                </c:pt>
                <c:pt idx="20">
                  <c:v>78.962999999999994</c:v>
                </c:pt>
                <c:pt idx="21">
                  <c:v>76.897999999999996</c:v>
                </c:pt>
                <c:pt idx="22">
                  <c:v>76.798000000000002</c:v>
                </c:pt>
                <c:pt idx="24">
                  <c:v>77.613</c:v>
                </c:pt>
                <c:pt idx="25">
                  <c:v>78.95</c:v>
                </c:pt>
                <c:pt idx="26">
                  <c:v>76.798000000000002</c:v>
                </c:pt>
                <c:pt idx="27">
                  <c:v>76.361999999999995</c:v>
                </c:pt>
                <c:pt idx="28">
                  <c:v>76.378</c:v>
                </c:pt>
                <c:pt idx="29">
                  <c:v>76.356999999999999</c:v>
                </c:pt>
                <c:pt idx="30">
                  <c:v>77.061999999999998</c:v>
                </c:pt>
                <c:pt idx="31">
                  <c:v>76.067999999999998</c:v>
                </c:pt>
                <c:pt idx="33">
                  <c:v>75.798000000000002</c:v>
                </c:pt>
                <c:pt idx="35">
                  <c:v>75.953000000000003</c:v>
                </c:pt>
                <c:pt idx="37">
                  <c:v>76.507999999999996</c:v>
                </c:pt>
                <c:pt idx="38">
                  <c:v>77.688000000000002</c:v>
                </c:pt>
                <c:pt idx="39">
                  <c:v>77.983000000000004</c:v>
                </c:pt>
                <c:pt idx="41">
                  <c:v>76.143000000000001</c:v>
                </c:pt>
                <c:pt idx="43">
                  <c:v>76.393000000000001</c:v>
                </c:pt>
                <c:pt idx="44">
                  <c:v>75.861999999999995</c:v>
                </c:pt>
                <c:pt idx="45">
                  <c:v>75.942999999999998</c:v>
                </c:pt>
                <c:pt idx="47">
                  <c:v>76.033000000000001</c:v>
                </c:pt>
                <c:pt idx="49">
                  <c:v>75.667000000000002</c:v>
                </c:pt>
                <c:pt idx="51">
                  <c:v>75.706000000000003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'2018年全井戸集計表'!$BF$2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48016"/>
        <c:axId val="430448408"/>
      </c:lineChart>
      <c:catAx>
        <c:axId val="43044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448408"/>
        <c:crosses val="autoZero"/>
        <c:auto val="1"/>
        <c:lblAlgn val="ctr"/>
        <c:lblOffset val="100"/>
        <c:noMultiLvlLbl val="0"/>
      </c:catAx>
      <c:valAx>
        <c:axId val="430448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44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'2018年全井戸集計表'!$BG$3:$BG$54</c:f>
              <c:numCache>
                <c:formatCode>0.000_ </c:formatCode>
                <c:ptCount val="52"/>
                <c:pt idx="0">
                  <c:v>70.031999999999996</c:v>
                </c:pt>
                <c:pt idx="1">
                  <c:v>70.156999999999996</c:v>
                </c:pt>
                <c:pt idx="2">
                  <c:v>70.066000000000003</c:v>
                </c:pt>
                <c:pt idx="3">
                  <c:v>70.081999999999994</c:v>
                </c:pt>
                <c:pt idx="4">
                  <c:v>70.108000000000004</c:v>
                </c:pt>
                <c:pt idx="5">
                  <c:v>70.066999999999993</c:v>
                </c:pt>
                <c:pt idx="6">
                  <c:v>70.027000000000001</c:v>
                </c:pt>
                <c:pt idx="7">
                  <c:v>69.986999999999995</c:v>
                </c:pt>
                <c:pt idx="8">
                  <c:v>69.991</c:v>
                </c:pt>
                <c:pt idx="9">
                  <c:v>70.057000000000002</c:v>
                </c:pt>
                <c:pt idx="10">
                  <c:v>70.072000000000003</c:v>
                </c:pt>
                <c:pt idx="11">
                  <c:v>70.066999999999993</c:v>
                </c:pt>
                <c:pt idx="12">
                  <c:v>70.081999999999994</c:v>
                </c:pt>
                <c:pt idx="13">
                  <c:v>70.061999999999998</c:v>
                </c:pt>
                <c:pt idx="14">
                  <c:v>70.036999999999992</c:v>
                </c:pt>
                <c:pt idx="15">
                  <c:v>69.99199999999999</c:v>
                </c:pt>
                <c:pt idx="16">
                  <c:v>70.051000000000002</c:v>
                </c:pt>
                <c:pt idx="17">
                  <c:v>70.078000000000003</c:v>
                </c:pt>
                <c:pt idx="18">
                  <c:v>70.114000000000004</c:v>
                </c:pt>
                <c:pt idx="19">
                  <c:v>70.171999999999997</c:v>
                </c:pt>
                <c:pt idx="20">
                  <c:v>70.102000000000004</c:v>
                </c:pt>
                <c:pt idx="21">
                  <c:v>70.061999999999998</c:v>
                </c:pt>
                <c:pt idx="22">
                  <c:v>70.076999999999998</c:v>
                </c:pt>
                <c:pt idx="23">
                  <c:v>70.247</c:v>
                </c:pt>
                <c:pt idx="24">
                  <c:v>70.152000000000001</c:v>
                </c:pt>
                <c:pt idx="25">
                  <c:v>70.198999999999998</c:v>
                </c:pt>
                <c:pt idx="26">
                  <c:v>69.882000000000005</c:v>
                </c:pt>
                <c:pt idx="27">
                  <c:v>70.093000000000004</c:v>
                </c:pt>
                <c:pt idx="28">
                  <c:v>70.057000000000002</c:v>
                </c:pt>
                <c:pt idx="29">
                  <c:v>70.02</c:v>
                </c:pt>
                <c:pt idx="30">
                  <c:v>70.043999999999997</c:v>
                </c:pt>
                <c:pt idx="31">
                  <c:v>70.007000000000005</c:v>
                </c:pt>
                <c:pt idx="32">
                  <c:v>70.021999999999991</c:v>
                </c:pt>
                <c:pt idx="33">
                  <c:v>69.992999999999995</c:v>
                </c:pt>
                <c:pt idx="34">
                  <c:v>69.962000000000003</c:v>
                </c:pt>
                <c:pt idx="35">
                  <c:v>69.935000000000002</c:v>
                </c:pt>
                <c:pt idx="36">
                  <c:v>69.947000000000003</c:v>
                </c:pt>
                <c:pt idx="37">
                  <c:v>70.073999999999998</c:v>
                </c:pt>
                <c:pt idx="38">
                  <c:v>69.697000000000003</c:v>
                </c:pt>
                <c:pt idx="39">
                  <c:v>70.188999999999993</c:v>
                </c:pt>
                <c:pt idx="40">
                  <c:v>70.126999999999995</c:v>
                </c:pt>
                <c:pt idx="41">
                  <c:v>70.114000000000004</c:v>
                </c:pt>
                <c:pt idx="42">
                  <c:v>70.057000000000002</c:v>
                </c:pt>
                <c:pt idx="43">
                  <c:v>70.108999999999995</c:v>
                </c:pt>
                <c:pt idx="44">
                  <c:v>70.051999999999992</c:v>
                </c:pt>
                <c:pt idx="45">
                  <c:v>70.084999999999994</c:v>
                </c:pt>
                <c:pt idx="46">
                  <c:v>70.096999999999994</c:v>
                </c:pt>
                <c:pt idx="47">
                  <c:v>70.075000000000003</c:v>
                </c:pt>
                <c:pt idx="48">
                  <c:v>70.057000000000002</c:v>
                </c:pt>
                <c:pt idx="49">
                  <c:v>70.063000000000002</c:v>
                </c:pt>
                <c:pt idx="50">
                  <c:v>70.137</c:v>
                </c:pt>
                <c:pt idx="51">
                  <c:v>70.054000000000002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'2018年全井戸集計表'!$BH$2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'2018年全井戸集計表'!$BH$3:$BH$54</c:f>
              <c:numCache>
                <c:formatCode>0.000_ </c:formatCode>
                <c:ptCount val="52"/>
                <c:pt idx="0">
                  <c:v>63.611000000000004</c:v>
                </c:pt>
                <c:pt idx="1">
                  <c:v>63.808</c:v>
                </c:pt>
                <c:pt idx="2">
                  <c:v>63.55</c:v>
                </c:pt>
                <c:pt idx="3">
                  <c:v>63.621000000000002</c:v>
                </c:pt>
                <c:pt idx="4">
                  <c:v>63.694000000000003</c:v>
                </c:pt>
                <c:pt idx="5">
                  <c:v>63.655999999999999</c:v>
                </c:pt>
                <c:pt idx="6">
                  <c:v>63.609000000000002</c:v>
                </c:pt>
                <c:pt idx="7">
                  <c:v>63.530999999999999</c:v>
                </c:pt>
                <c:pt idx="8">
                  <c:v>63.584000000000003</c:v>
                </c:pt>
                <c:pt idx="9">
                  <c:v>63.631</c:v>
                </c:pt>
                <c:pt idx="10">
                  <c:v>63.625</c:v>
                </c:pt>
                <c:pt idx="11">
                  <c:v>63.695999999999998</c:v>
                </c:pt>
                <c:pt idx="12">
                  <c:v>63.683</c:v>
                </c:pt>
                <c:pt idx="13">
                  <c:v>63.676000000000002</c:v>
                </c:pt>
                <c:pt idx="14">
                  <c:v>63.621000000000002</c:v>
                </c:pt>
                <c:pt idx="15">
                  <c:v>63.631</c:v>
                </c:pt>
                <c:pt idx="16">
                  <c:v>63.626000000000005</c:v>
                </c:pt>
                <c:pt idx="17">
                  <c:v>63.649000000000001</c:v>
                </c:pt>
                <c:pt idx="18">
                  <c:v>63.683</c:v>
                </c:pt>
                <c:pt idx="19">
                  <c:v>63.811</c:v>
                </c:pt>
                <c:pt idx="20">
                  <c:v>63.591000000000001</c:v>
                </c:pt>
                <c:pt idx="21">
                  <c:v>63.639000000000003</c:v>
                </c:pt>
                <c:pt idx="22">
                  <c:v>63.636000000000003</c:v>
                </c:pt>
                <c:pt idx="23">
                  <c:v>63.893000000000001</c:v>
                </c:pt>
                <c:pt idx="24">
                  <c:v>63.670999999999999</c:v>
                </c:pt>
                <c:pt idx="25">
                  <c:v>63.746000000000002</c:v>
                </c:pt>
                <c:pt idx="26">
                  <c:v>63.680999999999997</c:v>
                </c:pt>
                <c:pt idx="27">
                  <c:v>63.623000000000005</c:v>
                </c:pt>
                <c:pt idx="28">
                  <c:v>63.658000000000001</c:v>
                </c:pt>
                <c:pt idx="29">
                  <c:v>63.688000000000002</c:v>
                </c:pt>
                <c:pt idx="30">
                  <c:v>63.703000000000003</c:v>
                </c:pt>
                <c:pt idx="31">
                  <c:v>63.688000000000002</c:v>
                </c:pt>
                <c:pt idx="32">
                  <c:v>63.626000000000005</c:v>
                </c:pt>
                <c:pt idx="33">
                  <c:v>63.646000000000001</c:v>
                </c:pt>
                <c:pt idx="34">
                  <c:v>63.636000000000003</c:v>
                </c:pt>
                <c:pt idx="35">
                  <c:v>63.623000000000005</c:v>
                </c:pt>
                <c:pt idx="36">
                  <c:v>63.626000000000005</c:v>
                </c:pt>
                <c:pt idx="37">
                  <c:v>63.695999999999998</c:v>
                </c:pt>
                <c:pt idx="38">
                  <c:v>64.091000000000008</c:v>
                </c:pt>
                <c:pt idx="39">
                  <c:v>64.043999999999997</c:v>
                </c:pt>
                <c:pt idx="40">
                  <c:v>63.713000000000001</c:v>
                </c:pt>
                <c:pt idx="41">
                  <c:v>63.686999999999998</c:v>
                </c:pt>
                <c:pt idx="42">
                  <c:v>63.600999999999999</c:v>
                </c:pt>
                <c:pt idx="43">
                  <c:v>63.713000000000001</c:v>
                </c:pt>
                <c:pt idx="44">
                  <c:v>63.623000000000005</c:v>
                </c:pt>
                <c:pt idx="45">
                  <c:v>63.724000000000004</c:v>
                </c:pt>
                <c:pt idx="46">
                  <c:v>64.665999999999997</c:v>
                </c:pt>
                <c:pt idx="47">
                  <c:v>63.813000000000002</c:v>
                </c:pt>
                <c:pt idx="48">
                  <c:v>63.621000000000002</c:v>
                </c:pt>
                <c:pt idx="49">
                  <c:v>63.573</c:v>
                </c:pt>
                <c:pt idx="50">
                  <c:v>63.795999999999999</c:v>
                </c:pt>
                <c:pt idx="51">
                  <c:v>63.612000000000002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'2018年全井戸集計表'!$BI$2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'2018年全井戸集計表'!$BI$3:$BI$54</c:f>
              <c:numCache>
                <c:formatCode>0.000_ </c:formatCode>
                <c:ptCount val="52"/>
                <c:pt idx="0">
                  <c:v>54.265000000000001</c:v>
                </c:pt>
                <c:pt idx="1">
                  <c:v>54.137</c:v>
                </c:pt>
                <c:pt idx="2">
                  <c:v>53.977999999999994</c:v>
                </c:pt>
                <c:pt idx="3">
                  <c:v>53.989999999999995</c:v>
                </c:pt>
                <c:pt idx="4">
                  <c:v>54.045999999999992</c:v>
                </c:pt>
                <c:pt idx="5">
                  <c:v>54</c:v>
                </c:pt>
                <c:pt idx="6">
                  <c:v>53.980999999999995</c:v>
                </c:pt>
                <c:pt idx="7">
                  <c:v>53.94</c:v>
                </c:pt>
                <c:pt idx="8">
                  <c:v>53.957999999999998</c:v>
                </c:pt>
                <c:pt idx="9">
                  <c:v>54.01</c:v>
                </c:pt>
                <c:pt idx="10">
                  <c:v>55.533999999999992</c:v>
                </c:pt>
                <c:pt idx="11">
                  <c:v>54.05</c:v>
                </c:pt>
                <c:pt idx="12">
                  <c:v>54.059999999999995</c:v>
                </c:pt>
                <c:pt idx="13">
                  <c:v>53.98</c:v>
                </c:pt>
                <c:pt idx="14">
                  <c:v>53.926999999999992</c:v>
                </c:pt>
                <c:pt idx="15">
                  <c:v>53.884999999999998</c:v>
                </c:pt>
                <c:pt idx="16">
                  <c:v>53.881999999999998</c:v>
                </c:pt>
                <c:pt idx="17">
                  <c:v>53.897999999999996</c:v>
                </c:pt>
                <c:pt idx="18">
                  <c:v>53.989999999999995</c:v>
                </c:pt>
                <c:pt idx="19">
                  <c:v>54.003</c:v>
                </c:pt>
                <c:pt idx="20">
                  <c:v>53.944999999999993</c:v>
                </c:pt>
                <c:pt idx="21">
                  <c:v>53.976999999999997</c:v>
                </c:pt>
                <c:pt idx="22">
                  <c:v>53.954999999999998</c:v>
                </c:pt>
                <c:pt idx="23">
                  <c:v>54.062999999999995</c:v>
                </c:pt>
                <c:pt idx="24">
                  <c:v>54.024999999999991</c:v>
                </c:pt>
                <c:pt idx="25">
                  <c:v>54.104999999999997</c:v>
                </c:pt>
                <c:pt idx="26">
                  <c:v>54.099999999999994</c:v>
                </c:pt>
                <c:pt idx="27">
                  <c:v>54.061999999999998</c:v>
                </c:pt>
                <c:pt idx="28">
                  <c:v>54.03</c:v>
                </c:pt>
                <c:pt idx="29">
                  <c:v>54.015999999999998</c:v>
                </c:pt>
                <c:pt idx="30">
                  <c:v>54.000999999999998</c:v>
                </c:pt>
                <c:pt idx="31">
                  <c:v>54.010999999999996</c:v>
                </c:pt>
                <c:pt idx="32">
                  <c:v>54.019999999999996</c:v>
                </c:pt>
                <c:pt idx="33">
                  <c:v>53.908999999999992</c:v>
                </c:pt>
                <c:pt idx="34">
                  <c:v>53.934999999999995</c:v>
                </c:pt>
                <c:pt idx="35">
                  <c:v>53.97</c:v>
                </c:pt>
                <c:pt idx="36">
                  <c:v>53.974999999999994</c:v>
                </c:pt>
                <c:pt idx="37">
                  <c:v>54.036000000000001</c:v>
                </c:pt>
                <c:pt idx="38">
                  <c:v>54.074999999999996</c:v>
                </c:pt>
                <c:pt idx="39">
                  <c:v>54.462999999999994</c:v>
                </c:pt>
                <c:pt idx="40">
                  <c:v>54.149999999999991</c:v>
                </c:pt>
                <c:pt idx="41">
                  <c:v>54.134999999999998</c:v>
                </c:pt>
                <c:pt idx="42">
                  <c:v>54.059999999999995</c:v>
                </c:pt>
                <c:pt idx="43">
                  <c:v>54.093999999999994</c:v>
                </c:pt>
                <c:pt idx="44">
                  <c:v>54.037999999999997</c:v>
                </c:pt>
                <c:pt idx="45">
                  <c:v>55.628999999999998</c:v>
                </c:pt>
                <c:pt idx="46">
                  <c:v>54.01</c:v>
                </c:pt>
                <c:pt idx="47">
                  <c:v>56.534999999999997</c:v>
                </c:pt>
                <c:pt idx="48">
                  <c:v>54.004999999999995</c:v>
                </c:pt>
                <c:pt idx="49">
                  <c:v>53.948999999999998</c:v>
                </c:pt>
                <c:pt idx="50">
                  <c:v>54.08</c:v>
                </c:pt>
                <c:pt idx="51">
                  <c:v>53.977999999999994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49192"/>
        <c:axId val="430449584"/>
      </c:lineChart>
      <c:catAx>
        <c:axId val="43044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449584"/>
        <c:crosses val="autoZero"/>
        <c:auto val="1"/>
        <c:lblAlgn val="ctr"/>
        <c:lblOffset val="100"/>
        <c:noMultiLvlLbl val="0"/>
      </c:catAx>
      <c:valAx>
        <c:axId val="430449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449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/>
              <a:t>2018</a:t>
            </a:r>
            <a:r>
              <a:rPr lang="ja-JP" altLang="en-US" sz="1800" b="1" i="0" baseline="0"/>
              <a:t>大塚山第</a:t>
            </a:r>
            <a:r>
              <a:rPr lang="en-US" altLang="ja-JP" sz="1800" b="1" i="0" baseline="0"/>
              <a:t>2</a:t>
            </a:r>
            <a:r>
              <a:rPr lang="ja-JP" altLang="en-US" sz="1800" b="1" i="0" baseline="0"/>
              <a:t>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'2018年一覧表（ＮＳＷ）'!$S$3:$S$54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420</c:v>
                </c:pt>
                <c:pt idx="5">
                  <c:v>400</c:v>
                </c:pt>
                <c:pt idx="6">
                  <c:v>450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380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500</c:v>
                </c:pt>
                <c:pt idx="16">
                  <c:v>480</c:v>
                </c:pt>
                <c:pt idx="17">
                  <c:v>400</c:v>
                </c:pt>
                <c:pt idx="18">
                  <c:v>480</c:v>
                </c:pt>
                <c:pt idx="19">
                  <c:v>500</c:v>
                </c:pt>
                <c:pt idx="20">
                  <c:v>400</c:v>
                </c:pt>
                <c:pt idx="21">
                  <c:v>480</c:v>
                </c:pt>
                <c:pt idx="22">
                  <c:v>450</c:v>
                </c:pt>
                <c:pt idx="23">
                  <c:v>700</c:v>
                </c:pt>
                <c:pt idx="24">
                  <c:v>450</c:v>
                </c:pt>
                <c:pt idx="25">
                  <c:v>500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450</c:v>
                </c:pt>
                <c:pt idx="31">
                  <c:v>400</c:v>
                </c:pt>
                <c:pt idx="32">
                  <c:v>400</c:v>
                </c:pt>
                <c:pt idx="33">
                  <c:v>450</c:v>
                </c:pt>
                <c:pt idx="34">
                  <c:v>300</c:v>
                </c:pt>
                <c:pt idx="35">
                  <c:v>280</c:v>
                </c:pt>
                <c:pt idx="36">
                  <c:v>320</c:v>
                </c:pt>
                <c:pt idx="37">
                  <c:v>320</c:v>
                </c:pt>
                <c:pt idx="38">
                  <c:v>320</c:v>
                </c:pt>
                <c:pt idx="39">
                  <c:v>500</c:v>
                </c:pt>
                <c:pt idx="40">
                  <c:v>350</c:v>
                </c:pt>
                <c:pt idx="41">
                  <c:v>350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420</c:v>
                </c:pt>
                <c:pt idx="46">
                  <c:v>350</c:v>
                </c:pt>
                <c:pt idx="47">
                  <c:v>420</c:v>
                </c:pt>
                <c:pt idx="48">
                  <c:v>380</c:v>
                </c:pt>
                <c:pt idx="49">
                  <c:v>450</c:v>
                </c:pt>
                <c:pt idx="50">
                  <c:v>300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'2018年一覧表（ＮＳＷ）'!$T$2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'2018年一覧表（ＮＳＷ）'!$T$3:$T$54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150</c:v>
                </c:pt>
                <c:pt idx="3">
                  <c:v>170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120</c:v>
                </c:pt>
                <c:pt idx="10">
                  <c:v>200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150</c:v>
                </c:pt>
                <c:pt idx="17">
                  <c:v>140</c:v>
                </c:pt>
                <c:pt idx="18">
                  <c:v>140</c:v>
                </c:pt>
                <c:pt idx="19">
                  <c:v>130</c:v>
                </c:pt>
                <c:pt idx="20">
                  <c:v>140</c:v>
                </c:pt>
                <c:pt idx="21">
                  <c:v>170</c:v>
                </c:pt>
                <c:pt idx="22">
                  <c:v>170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150</c:v>
                </c:pt>
                <c:pt idx="27">
                  <c:v>140</c:v>
                </c:pt>
                <c:pt idx="28">
                  <c:v>150</c:v>
                </c:pt>
                <c:pt idx="29">
                  <c:v>150</c:v>
                </c:pt>
                <c:pt idx="30">
                  <c:v>120</c:v>
                </c:pt>
                <c:pt idx="31">
                  <c:v>120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150</c:v>
                </c:pt>
                <c:pt idx="36">
                  <c:v>130</c:v>
                </c:pt>
                <c:pt idx="37">
                  <c:v>150</c:v>
                </c:pt>
                <c:pt idx="38">
                  <c:v>140</c:v>
                </c:pt>
                <c:pt idx="39">
                  <c:v>200</c:v>
                </c:pt>
                <c:pt idx="40">
                  <c:v>140</c:v>
                </c:pt>
                <c:pt idx="41">
                  <c:v>150</c:v>
                </c:pt>
                <c:pt idx="42">
                  <c:v>170</c:v>
                </c:pt>
                <c:pt idx="43">
                  <c:v>170</c:v>
                </c:pt>
                <c:pt idx="44">
                  <c:v>200</c:v>
                </c:pt>
                <c:pt idx="45">
                  <c:v>180</c:v>
                </c:pt>
                <c:pt idx="46">
                  <c:v>150</c:v>
                </c:pt>
                <c:pt idx="47">
                  <c:v>180</c:v>
                </c:pt>
                <c:pt idx="48">
                  <c:v>150</c:v>
                </c:pt>
                <c:pt idx="49">
                  <c:v>130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'2018年一覧表（ＮＳＷ）'!$U$2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'2018年一覧表（ＮＳＷ）'!$U$3:$U$54</c:f>
              <c:numCache>
                <c:formatCode>General</c:formatCode>
                <c:ptCount val="52"/>
                <c:pt idx="0">
                  <c:v>180</c:v>
                </c:pt>
                <c:pt idx="1">
                  <c:v>80</c:v>
                </c:pt>
                <c:pt idx="2">
                  <c:v>400</c:v>
                </c:pt>
                <c:pt idx="3">
                  <c:v>250</c:v>
                </c:pt>
                <c:pt idx="4">
                  <c:v>200</c:v>
                </c:pt>
                <c:pt idx="5">
                  <c:v>150</c:v>
                </c:pt>
                <c:pt idx="6">
                  <c:v>150</c:v>
                </c:pt>
                <c:pt idx="7">
                  <c:v>75</c:v>
                </c:pt>
                <c:pt idx="8">
                  <c:v>150</c:v>
                </c:pt>
                <c:pt idx="9">
                  <c:v>110</c:v>
                </c:pt>
                <c:pt idx="10">
                  <c:v>100</c:v>
                </c:pt>
                <c:pt idx="11">
                  <c:v>230</c:v>
                </c:pt>
                <c:pt idx="12">
                  <c:v>350</c:v>
                </c:pt>
                <c:pt idx="13">
                  <c:v>130</c:v>
                </c:pt>
                <c:pt idx="14">
                  <c:v>130</c:v>
                </c:pt>
                <c:pt idx="15">
                  <c:v>200</c:v>
                </c:pt>
                <c:pt idx="16">
                  <c:v>400</c:v>
                </c:pt>
                <c:pt idx="17">
                  <c:v>400</c:v>
                </c:pt>
                <c:pt idx="18">
                  <c:v>200</c:v>
                </c:pt>
                <c:pt idx="19">
                  <c:v>380</c:v>
                </c:pt>
                <c:pt idx="20">
                  <c:v>120</c:v>
                </c:pt>
                <c:pt idx="21">
                  <c:v>200</c:v>
                </c:pt>
                <c:pt idx="22">
                  <c:v>130</c:v>
                </c:pt>
                <c:pt idx="23">
                  <c:v>170</c:v>
                </c:pt>
                <c:pt idx="24">
                  <c:v>75</c:v>
                </c:pt>
                <c:pt idx="25">
                  <c:v>350</c:v>
                </c:pt>
                <c:pt idx="26">
                  <c:v>350</c:v>
                </c:pt>
                <c:pt idx="27">
                  <c:v>420</c:v>
                </c:pt>
                <c:pt idx="28">
                  <c:v>400</c:v>
                </c:pt>
                <c:pt idx="29">
                  <c:v>520</c:v>
                </c:pt>
                <c:pt idx="30">
                  <c:v>500</c:v>
                </c:pt>
                <c:pt idx="31">
                  <c:v>450</c:v>
                </c:pt>
                <c:pt idx="32">
                  <c:v>450</c:v>
                </c:pt>
                <c:pt idx="33">
                  <c:v>420</c:v>
                </c:pt>
                <c:pt idx="34">
                  <c:v>400</c:v>
                </c:pt>
                <c:pt idx="35">
                  <c:v>1000</c:v>
                </c:pt>
                <c:pt idx="36">
                  <c:v>320</c:v>
                </c:pt>
                <c:pt idx="37">
                  <c:v>320</c:v>
                </c:pt>
                <c:pt idx="38">
                  <c:v>350</c:v>
                </c:pt>
                <c:pt idx="39">
                  <c:v>600</c:v>
                </c:pt>
                <c:pt idx="40">
                  <c:v>300</c:v>
                </c:pt>
                <c:pt idx="41">
                  <c:v>320</c:v>
                </c:pt>
                <c:pt idx="42">
                  <c:v>400</c:v>
                </c:pt>
                <c:pt idx="43">
                  <c:v>350</c:v>
                </c:pt>
                <c:pt idx="44">
                  <c:v>450</c:v>
                </c:pt>
                <c:pt idx="45">
                  <c:v>320</c:v>
                </c:pt>
                <c:pt idx="46">
                  <c:v>400</c:v>
                </c:pt>
                <c:pt idx="47">
                  <c:v>550</c:v>
                </c:pt>
                <c:pt idx="48">
                  <c:v>280</c:v>
                </c:pt>
                <c:pt idx="49">
                  <c:v>350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'2018年一覧表（ＮＳＷ）'!$V$2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'2018年一覧表（ＮＳＷ）'!$V$3:$V$54</c:f>
              <c:numCache>
                <c:formatCode>General</c:formatCode>
                <c:ptCount val="52"/>
                <c:pt idx="0">
                  <c:v>12</c:v>
                </c:pt>
                <c:pt idx="1">
                  <c:v>30</c:v>
                </c:pt>
                <c:pt idx="2">
                  <c:v>12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'2018年一覧表（ＮＳＷ）'!$W$2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'2018年一覧表（ＮＳＷ）'!$W$3:$W$54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'2018年一覧表（ＮＳＷ）'!$X$2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'2018年一覧表（ＮＳＷ）'!$X$3:$X$54</c:f>
              <c:numCache>
                <c:formatCode>General</c:formatCode>
                <c:ptCount val="52"/>
                <c:pt idx="0">
                  <c:v>500</c:v>
                </c:pt>
                <c:pt idx="1">
                  <c:v>550</c:v>
                </c:pt>
                <c:pt idx="2">
                  <c:v>700</c:v>
                </c:pt>
                <c:pt idx="3">
                  <c:v>800</c:v>
                </c:pt>
                <c:pt idx="4">
                  <c:v>650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800</c:v>
                </c:pt>
                <c:pt idx="9">
                  <c:v>550</c:v>
                </c:pt>
                <c:pt idx="10">
                  <c:v>400</c:v>
                </c:pt>
                <c:pt idx="11">
                  <c:v>600</c:v>
                </c:pt>
                <c:pt idx="12">
                  <c:v>600</c:v>
                </c:pt>
                <c:pt idx="13">
                  <c:v>400</c:v>
                </c:pt>
                <c:pt idx="14">
                  <c:v>750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550</c:v>
                </c:pt>
                <c:pt idx="20">
                  <c:v>400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400</c:v>
                </c:pt>
                <c:pt idx="25">
                  <c:v>500</c:v>
                </c:pt>
                <c:pt idx="26">
                  <c:v>400</c:v>
                </c:pt>
                <c:pt idx="27">
                  <c:v>500</c:v>
                </c:pt>
                <c:pt idx="28">
                  <c:v>430</c:v>
                </c:pt>
                <c:pt idx="29">
                  <c:v>400</c:v>
                </c:pt>
                <c:pt idx="30">
                  <c:v>450</c:v>
                </c:pt>
                <c:pt idx="31">
                  <c:v>750</c:v>
                </c:pt>
                <c:pt idx="32">
                  <c:v>600</c:v>
                </c:pt>
                <c:pt idx="33">
                  <c:v>750</c:v>
                </c:pt>
                <c:pt idx="34">
                  <c:v>500</c:v>
                </c:pt>
                <c:pt idx="35">
                  <c:v>520</c:v>
                </c:pt>
                <c:pt idx="36">
                  <c:v>550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500</c:v>
                </c:pt>
                <c:pt idx="42">
                  <c:v>400</c:v>
                </c:pt>
                <c:pt idx="43">
                  <c:v>600</c:v>
                </c:pt>
                <c:pt idx="44">
                  <c:v>500</c:v>
                </c:pt>
                <c:pt idx="45">
                  <c:v>600</c:v>
                </c:pt>
                <c:pt idx="46">
                  <c:v>500</c:v>
                </c:pt>
                <c:pt idx="47">
                  <c:v>800</c:v>
                </c:pt>
                <c:pt idx="48">
                  <c:v>550</c:v>
                </c:pt>
                <c:pt idx="49">
                  <c:v>500</c:v>
                </c:pt>
                <c:pt idx="50">
                  <c:v>700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'2018年一覧表（ＮＳＷ）'!$Y$2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'2018年一覧表（ＮＳＷ）'!$Y$3:$Y$54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10</c:v>
                </c:pt>
                <c:pt idx="21">
                  <c:v>25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12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12</c:v>
                </c:pt>
                <c:pt idx="33">
                  <c:v>15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12</c:v>
                </c:pt>
                <c:pt idx="47">
                  <c:v>30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'2018年一覧表（ＮＳＷ）'!$Z$2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'2018年一覧表（ＮＳＷ）'!$Z$3:$Z$54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15</c:v>
                </c:pt>
                <c:pt idx="11">
                  <c:v>30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10</c:v>
                </c:pt>
                <c:pt idx="29">
                  <c:v>20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30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'2018年一覧表（ＮＳＷ）'!$AA$2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'2018年一覧表（ＮＳＷ）'!$AA$3:$AA$54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'2018年一覧表（ＮＳＷ）'!$AB$2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'2018年一覧表（ＮＳＷ）'!$AB$3:$AB$54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15</c:v>
                </c:pt>
                <c:pt idx="41">
                  <c:v>10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'2018年一覧表（ＮＳＷ）'!$AC$2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'2018年一覧表（ＮＳＷ）'!$AC$3:$AC$54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'2018年一覧表（ＮＳＷ）'!$AD$2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'2018年一覧表（ＮＳＷ）'!$AD$3:$AD$54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180</c:v>
                </c:pt>
                <c:pt idx="8">
                  <c:v>150</c:v>
                </c:pt>
                <c:pt idx="9">
                  <c:v>170</c:v>
                </c:pt>
                <c:pt idx="10">
                  <c:v>150</c:v>
                </c:pt>
                <c:pt idx="11">
                  <c:v>110</c:v>
                </c:pt>
                <c:pt idx="12">
                  <c:v>180</c:v>
                </c:pt>
                <c:pt idx="13">
                  <c:v>120</c:v>
                </c:pt>
                <c:pt idx="14">
                  <c:v>100</c:v>
                </c:pt>
                <c:pt idx="15">
                  <c:v>120</c:v>
                </c:pt>
                <c:pt idx="16">
                  <c:v>120</c:v>
                </c:pt>
                <c:pt idx="17">
                  <c:v>100</c:v>
                </c:pt>
                <c:pt idx="18">
                  <c:v>120</c:v>
                </c:pt>
                <c:pt idx="19">
                  <c:v>130</c:v>
                </c:pt>
                <c:pt idx="20">
                  <c:v>120</c:v>
                </c:pt>
                <c:pt idx="21">
                  <c:v>140</c:v>
                </c:pt>
                <c:pt idx="22">
                  <c:v>80</c:v>
                </c:pt>
                <c:pt idx="23">
                  <c:v>110</c:v>
                </c:pt>
                <c:pt idx="24">
                  <c:v>110</c:v>
                </c:pt>
                <c:pt idx="25">
                  <c:v>100</c:v>
                </c:pt>
                <c:pt idx="26">
                  <c:v>120</c:v>
                </c:pt>
                <c:pt idx="27">
                  <c:v>150</c:v>
                </c:pt>
                <c:pt idx="28">
                  <c:v>130</c:v>
                </c:pt>
                <c:pt idx="29">
                  <c:v>140</c:v>
                </c:pt>
                <c:pt idx="30">
                  <c:v>100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120</c:v>
                </c:pt>
                <c:pt idx="35">
                  <c:v>130</c:v>
                </c:pt>
                <c:pt idx="36">
                  <c:v>120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140</c:v>
                </c:pt>
                <c:pt idx="43">
                  <c:v>150</c:v>
                </c:pt>
                <c:pt idx="44">
                  <c:v>150</c:v>
                </c:pt>
                <c:pt idx="45">
                  <c:v>160</c:v>
                </c:pt>
                <c:pt idx="46">
                  <c:v>150</c:v>
                </c:pt>
                <c:pt idx="47">
                  <c:v>160</c:v>
                </c:pt>
                <c:pt idx="48">
                  <c:v>130</c:v>
                </c:pt>
                <c:pt idx="49">
                  <c:v>120</c:v>
                </c:pt>
                <c:pt idx="50">
                  <c:v>130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'2018年一覧表（ＮＳＷ）'!$AE$2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'2018年一覧表（ＮＳＷ）'!$AE$3:$AE$54</c:f>
              <c:numCache>
                <c:formatCode>General</c:formatCode>
                <c:ptCount val="52"/>
                <c:pt idx="0">
                  <c:v>1600</c:v>
                </c:pt>
                <c:pt idx="1">
                  <c:v>1200</c:v>
                </c:pt>
                <c:pt idx="2">
                  <c:v>2200</c:v>
                </c:pt>
                <c:pt idx="3">
                  <c:v>1800</c:v>
                </c:pt>
                <c:pt idx="4">
                  <c:v>2000</c:v>
                </c:pt>
                <c:pt idx="5">
                  <c:v>1600</c:v>
                </c:pt>
                <c:pt idx="6">
                  <c:v>1700</c:v>
                </c:pt>
                <c:pt idx="7">
                  <c:v>1400</c:v>
                </c:pt>
                <c:pt idx="8">
                  <c:v>2200</c:v>
                </c:pt>
                <c:pt idx="9">
                  <c:v>1600</c:v>
                </c:pt>
                <c:pt idx="10">
                  <c:v>2000</c:v>
                </c:pt>
                <c:pt idx="11">
                  <c:v>1700</c:v>
                </c:pt>
                <c:pt idx="12">
                  <c:v>1900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1700</c:v>
                </c:pt>
                <c:pt idx="17">
                  <c:v>2000</c:v>
                </c:pt>
                <c:pt idx="18">
                  <c:v>2200</c:v>
                </c:pt>
                <c:pt idx="19">
                  <c:v>1800</c:v>
                </c:pt>
                <c:pt idx="20">
                  <c:v>2000</c:v>
                </c:pt>
                <c:pt idx="21">
                  <c:v>1800</c:v>
                </c:pt>
                <c:pt idx="22">
                  <c:v>1500</c:v>
                </c:pt>
                <c:pt idx="23">
                  <c:v>1600</c:v>
                </c:pt>
                <c:pt idx="24">
                  <c:v>1600</c:v>
                </c:pt>
                <c:pt idx="25">
                  <c:v>2200</c:v>
                </c:pt>
                <c:pt idx="26">
                  <c:v>1100</c:v>
                </c:pt>
                <c:pt idx="27">
                  <c:v>1800</c:v>
                </c:pt>
                <c:pt idx="28">
                  <c:v>1400</c:v>
                </c:pt>
                <c:pt idx="29">
                  <c:v>1800</c:v>
                </c:pt>
                <c:pt idx="30">
                  <c:v>1400</c:v>
                </c:pt>
                <c:pt idx="31">
                  <c:v>1700</c:v>
                </c:pt>
                <c:pt idx="32">
                  <c:v>1600</c:v>
                </c:pt>
                <c:pt idx="33">
                  <c:v>1800</c:v>
                </c:pt>
                <c:pt idx="34">
                  <c:v>1800</c:v>
                </c:pt>
                <c:pt idx="35">
                  <c:v>1600</c:v>
                </c:pt>
                <c:pt idx="36">
                  <c:v>1400</c:v>
                </c:pt>
                <c:pt idx="37">
                  <c:v>1700</c:v>
                </c:pt>
                <c:pt idx="38">
                  <c:v>1800</c:v>
                </c:pt>
                <c:pt idx="39">
                  <c:v>1800</c:v>
                </c:pt>
                <c:pt idx="40">
                  <c:v>1000</c:v>
                </c:pt>
                <c:pt idx="41">
                  <c:v>2000</c:v>
                </c:pt>
                <c:pt idx="42">
                  <c:v>1000</c:v>
                </c:pt>
                <c:pt idx="43">
                  <c:v>1300</c:v>
                </c:pt>
                <c:pt idx="44">
                  <c:v>1800</c:v>
                </c:pt>
                <c:pt idx="45">
                  <c:v>1800</c:v>
                </c:pt>
                <c:pt idx="46">
                  <c:v>1400</c:v>
                </c:pt>
                <c:pt idx="47">
                  <c:v>1900</c:v>
                </c:pt>
                <c:pt idx="48">
                  <c:v>1600</c:v>
                </c:pt>
                <c:pt idx="49">
                  <c:v>1600</c:v>
                </c:pt>
                <c:pt idx="50">
                  <c:v>1800</c:v>
                </c:pt>
                <c:pt idx="51">
                  <c:v>1600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'2018年一覧表（ＮＳＷ）'!$AF$2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'2018年一覧表（ＮＳＷ）'!$AF$3:$AF$54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'2018年一覧表（ＮＳＷ）'!$AG$2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'2018年一覧表（ＮＳＷ）'!$AG$3:$AG$54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'2018年一覧表（ＮＳＷ）'!$AH$2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'2018年一覧表（ＮＳＷ）'!$A$3:$A$54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5月１日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'2018年一覧表（ＮＳＷ）'!$AH$3:$AH$54</c:f>
              <c:numCache>
                <c:formatCode>General</c:formatCode>
                <c:ptCount val="52"/>
                <c:pt idx="0">
                  <c:v>250</c:v>
                </c:pt>
                <c:pt idx="1">
                  <c:v>280</c:v>
                </c:pt>
                <c:pt idx="2">
                  <c:v>250</c:v>
                </c:pt>
                <c:pt idx="3">
                  <c:v>220</c:v>
                </c:pt>
                <c:pt idx="4">
                  <c:v>250</c:v>
                </c:pt>
                <c:pt idx="5">
                  <c:v>280</c:v>
                </c:pt>
                <c:pt idx="6">
                  <c:v>220</c:v>
                </c:pt>
                <c:pt idx="7">
                  <c:v>350</c:v>
                </c:pt>
                <c:pt idx="8">
                  <c:v>260</c:v>
                </c:pt>
                <c:pt idx="9">
                  <c:v>350</c:v>
                </c:pt>
                <c:pt idx="10">
                  <c:v>280</c:v>
                </c:pt>
                <c:pt idx="11">
                  <c:v>280</c:v>
                </c:pt>
                <c:pt idx="12">
                  <c:v>260</c:v>
                </c:pt>
                <c:pt idx="13">
                  <c:v>280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250</c:v>
                </c:pt>
                <c:pt idx="20">
                  <c:v>300</c:v>
                </c:pt>
                <c:pt idx="21">
                  <c:v>200</c:v>
                </c:pt>
                <c:pt idx="22">
                  <c:v>320</c:v>
                </c:pt>
                <c:pt idx="23">
                  <c:v>210</c:v>
                </c:pt>
                <c:pt idx="24">
                  <c:v>300</c:v>
                </c:pt>
                <c:pt idx="25">
                  <c:v>250</c:v>
                </c:pt>
                <c:pt idx="26">
                  <c:v>300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250</c:v>
                </c:pt>
                <c:pt idx="32">
                  <c:v>270</c:v>
                </c:pt>
                <c:pt idx="33">
                  <c:v>280</c:v>
                </c:pt>
                <c:pt idx="34">
                  <c:v>300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320</c:v>
                </c:pt>
                <c:pt idx="39">
                  <c:v>250</c:v>
                </c:pt>
                <c:pt idx="40">
                  <c:v>400</c:v>
                </c:pt>
                <c:pt idx="41">
                  <c:v>220</c:v>
                </c:pt>
                <c:pt idx="42">
                  <c:v>300</c:v>
                </c:pt>
                <c:pt idx="43">
                  <c:v>250</c:v>
                </c:pt>
                <c:pt idx="44">
                  <c:v>250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250</c:v>
                </c:pt>
                <c:pt idx="49">
                  <c:v>280</c:v>
                </c:pt>
                <c:pt idx="50">
                  <c:v>280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6728"/>
        <c:axId val="226442728"/>
      </c:lineChart>
      <c:catAx>
        <c:axId val="226396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26442728"/>
        <c:crosses val="autoZero"/>
        <c:auto val="1"/>
        <c:lblAlgn val="ctr"/>
        <c:lblOffset val="100"/>
        <c:noMultiLvlLbl val="1"/>
      </c:catAx>
      <c:valAx>
        <c:axId val="226442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6396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'2018年全井戸集計表'!$BK$2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'2018年全井戸集計表'!$BK$3:$BK$54</c:f>
              <c:numCache>
                <c:formatCode>0.000_ </c:formatCode>
                <c:ptCount val="52"/>
                <c:pt idx="0">
                  <c:v>48.094999999999999</c:v>
                </c:pt>
                <c:pt idx="1">
                  <c:v>48.048000000000002</c:v>
                </c:pt>
                <c:pt idx="2">
                  <c:v>48.058</c:v>
                </c:pt>
                <c:pt idx="3">
                  <c:v>48.052999999999997</c:v>
                </c:pt>
                <c:pt idx="4">
                  <c:v>48.103999999999999</c:v>
                </c:pt>
                <c:pt idx="5">
                  <c:v>48.093000000000004</c:v>
                </c:pt>
                <c:pt idx="6">
                  <c:v>48.057000000000002</c:v>
                </c:pt>
                <c:pt idx="7">
                  <c:v>48.055</c:v>
                </c:pt>
                <c:pt idx="8">
                  <c:v>48.087000000000003</c:v>
                </c:pt>
                <c:pt idx="9">
                  <c:v>46.173000000000002</c:v>
                </c:pt>
                <c:pt idx="10">
                  <c:v>54.775999999999996</c:v>
                </c:pt>
                <c:pt idx="11">
                  <c:v>49.578000000000003</c:v>
                </c:pt>
                <c:pt idx="12">
                  <c:v>48.370000000000005</c:v>
                </c:pt>
                <c:pt idx="13">
                  <c:v>48.483000000000004</c:v>
                </c:pt>
                <c:pt idx="14">
                  <c:v>48.180999999999997</c:v>
                </c:pt>
                <c:pt idx="15">
                  <c:v>47.933</c:v>
                </c:pt>
                <c:pt idx="16">
                  <c:v>47.917000000000002</c:v>
                </c:pt>
                <c:pt idx="17">
                  <c:v>47.902999999999999</c:v>
                </c:pt>
                <c:pt idx="18">
                  <c:v>47.911000000000001</c:v>
                </c:pt>
                <c:pt idx="19">
                  <c:v>48.072000000000003</c:v>
                </c:pt>
                <c:pt idx="20">
                  <c:v>48.037999999999997</c:v>
                </c:pt>
                <c:pt idx="21">
                  <c:v>48.006999999999998</c:v>
                </c:pt>
                <c:pt idx="22">
                  <c:v>48.012999999999998</c:v>
                </c:pt>
                <c:pt idx="23">
                  <c:v>48.003</c:v>
                </c:pt>
                <c:pt idx="24">
                  <c:v>48.11</c:v>
                </c:pt>
                <c:pt idx="25">
                  <c:v>48.325000000000003</c:v>
                </c:pt>
                <c:pt idx="26">
                  <c:v>48.188000000000002</c:v>
                </c:pt>
                <c:pt idx="27">
                  <c:v>48.105999999999995</c:v>
                </c:pt>
                <c:pt idx="28">
                  <c:v>48.03</c:v>
                </c:pt>
                <c:pt idx="29">
                  <c:v>48.003</c:v>
                </c:pt>
                <c:pt idx="30">
                  <c:v>47.963000000000001</c:v>
                </c:pt>
                <c:pt idx="31">
                  <c:v>47.978999999999999</c:v>
                </c:pt>
                <c:pt idx="32">
                  <c:v>48.082999999999998</c:v>
                </c:pt>
                <c:pt idx="33">
                  <c:v>47.9</c:v>
                </c:pt>
                <c:pt idx="34">
                  <c:v>47.912999999999997</c:v>
                </c:pt>
                <c:pt idx="35">
                  <c:v>47.897999999999996</c:v>
                </c:pt>
                <c:pt idx="36">
                  <c:v>47.908000000000001</c:v>
                </c:pt>
                <c:pt idx="37">
                  <c:v>47.960999999999999</c:v>
                </c:pt>
                <c:pt idx="38">
                  <c:v>48.123000000000005</c:v>
                </c:pt>
                <c:pt idx="39">
                  <c:v>49.707999999999998</c:v>
                </c:pt>
                <c:pt idx="40">
                  <c:v>48.123000000000005</c:v>
                </c:pt>
                <c:pt idx="41">
                  <c:v>48.028999999999996</c:v>
                </c:pt>
                <c:pt idx="42">
                  <c:v>47.977999999999994</c:v>
                </c:pt>
                <c:pt idx="43">
                  <c:v>47.951000000000001</c:v>
                </c:pt>
                <c:pt idx="44">
                  <c:v>47.911000000000001</c:v>
                </c:pt>
                <c:pt idx="45">
                  <c:v>49.471000000000004</c:v>
                </c:pt>
                <c:pt idx="46">
                  <c:v>47.863</c:v>
                </c:pt>
                <c:pt idx="47">
                  <c:v>50.945999999999998</c:v>
                </c:pt>
                <c:pt idx="48">
                  <c:v>47.902999999999999</c:v>
                </c:pt>
                <c:pt idx="49">
                  <c:v>47.908000000000001</c:v>
                </c:pt>
                <c:pt idx="50">
                  <c:v>47.992999999999995</c:v>
                </c:pt>
                <c:pt idx="51">
                  <c:v>47.936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0368"/>
        <c:axId val="430450760"/>
      </c:lineChart>
      <c:catAx>
        <c:axId val="4304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450760"/>
        <c:crosses val="autoZero"/>
        <c:auto val="1"/>
        <c:lblAlgn val="ctr"/>
        <c:lblOffset val="100"/>
        <c:noMultiLvlLbl val="0"/>
      </c:catAx>
      <c:valAx>
        <c:axId val="430450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45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'2018年全井戸集計表'!$BL$3:$BL$54</c:f>
              <c:numCache>
                <c:formatCode>0.000_ </c:formatCode>
                <c:ptCount val="52"/>
                <c:pt idx="0">
                  <c:v>47.769000000000005</c:v>
                </c:pt>
                <c:pt idx="1">
                  <c:v>48.872000000000007</c:v>
                </c:pt>
                <c:pt idx="2">
                  <c:v>47.63300000000001</c:v>
                </c:pt>
                <c:pt idx="3">
                  <c:v>47.447000000000003</c:v>
                </c:pt>
                <c:pt idx="4">
                  <c:v>47.577000000000005</c:v>
                </c:pt>
                <c:pt idx="5">
                  <c:v>47.727000000000004</c:v>
                </c:pt>
                <c:pt idx="6">
                  <c:v>47.535000000000004</c:v>
                </c:pt>
                <c:pt idx="7">
                  <c:v>47.457000000000008</c:v>
                </c:pt>
                <c:pt idx="8">
                  <c:v>47.524000000000001</c:v>
                </c:pt>
                <c:pt idx="9">
                  <c:v>47.467000000000006</c:v>
                </c:pt>
                <c:pt idx="10">
                  <c:v>49.269000000000005</c:v>
                </c:pt>
                <c:pt idx="11">
                  <c:v>47.167000000000002</c:v>
                </c:pt>
                <c:pt idx="12">
                  <c:v>46.842000000000006</c:v>
                </c:pt>
                <c:pt idx="13">
                  <c:v>46.207000000000008</c:v>
                </c:pt>
                <c:pt idx="14">
                  <c:v>46.728000000000009</c:v>
                </c:pt>
                <c:pt idx="15">
                  <c:v>46.667000000000002</c:v>
                </c:pt>
                <c:pt idx="16">
                  <c:v>46.63900000000001</c:v>
                </c:pt>
                <c:pt idx="17">
                  <c:v>46.613000000000007</c:v>
                </c:pt>
                <c:pt idx="18">
                  <c:v>46.428000000000004</c:v>
                </c:pt>
                <c:pt idx="19">
                  <c:v>47.521000000000001</c:v>
                </c:pt>
                <c:pt idx="20">
                  <c:v>46.572000000000003</c:v>
                </c:pt>
                <c:pt idx="21">
                  <c:v>46.817000000000007</c:v>
                </c:pt>
                <c:pt idx="22">
                  <c:v>46.697000000000003</c:v>
                </c:pt>
                <c:pt idx="23">
                  <c:v>46.648000000000003</c:v>
                </c:pt>
                <c:pt idx="24">
                  <c:v>46.912000000000006</c:v>
                </c:pt>
                <c:pt idx="25">
                  <c:v>47.25500000000001</c:v>
                </c:pt>
                <c:pt idx="26">
                  <c:v>46.952000000000005</c:v>
                </c:pt>
                <c:pt idx="27">
                  <c:v>46.88600000000001</c:v>
                </c:pt>
                <c:pt idx="28">
                  <c:v>46.802000000000007</c:v>
                </c:pt>
                <c:pt idx="29">
                  <c:v>46.813000000000002</c:v>
                </c:pt>
                <c:pt idx="30">
                  <c:v>46.789000000000001</c:v>
                </c:pt>
                <c:pt idx="31">
                  <c:v>46.698000000000008</c:v>
                </c:pt>
                <c:pt idx="32">
                  <c:v>46.76700000000001</c:v>
                </c:pt>
                <c:pt idx="33">
                  <c:v>46.634</c:v>
                </c:pt>
                <c:pt idx="34">
                  <c:v>46.827000000000005</c:v>
                </c:pt>
                <c:pt idx="35">
                  <c:v>46.827000000000005</c:v>
                </c:pt>
                <c:pt idx="36">
                  <c:v>46.917000000000002</c:v>
                </c:pt>
                <c:pt idx="37">
                  <c:v>47.212000000000003</c:v>
                </c:pt>
                <c:pt idx="38">
                  <c:v>47.282000000000004</c:v>
                </c:pt>
                <c:pt idx="39">
                  <c:v>49.488000000000007</c:v>
                </c:pt>
                <c:pt idx="40">
                  <c:v>47.542000000000002</c:v>
                </c:pt>
                <c:pt idx="41">
                  <c:v>47.408000000000001</c:v>
                </c:pt>
                <c:pt idx="42">
                  <c:v>47.087000000000003</c:v>
                </c:pt>
                <c:pt idx="43">
                  <c:v>47.152000000000001</c:v>
                </c:pt>
                <c:pt idx="44">
                  <c:v>46.964000000000006</c:v>
                </c:pt>
                <c:pt idx="45">
                  <c:v>52.267000000000003</c:v>
                </c:pt>
                <c:pt idx="46">
                  <c:v>46.912000000000006</c:v>
                </c:pt>
                <c:pt idx="47">
                  <c:v>53.332000000000008</c:v>
                </c:pt>
                <c:pt idx="48">
                  <c:v>46.882000000000005</c:v>
                </c:pt>
                <c:pt idx="49">
                  <c:v>46.962000000000003</c:v>
                </c:pt>
                <c:pt idx="50">
                  <c:v>46.997</c:v>
                </c:pt>
                <c:pt idx="51">
                  <c:v>47.129000000000005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451544"/>
        <c:axId val="430776920"/>
      </c:lineChart>
      <c:catAx>
        <c:axId val="4304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76920"/>
        <c:crosses val="autoZero"/>
        <c:auto val="1"/>
        <c:lblAlgn val="ctr"/>
        <c:lblOffset val="100"/>
        <c:noMultiLvlLbl val="0"/>
      </c:catAx>
      <c:valAx>
        <c:axId val="4307769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0451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'2018年全井戸集計表'!$BY$3:$BY$54</c:f>
              <c:numCache>
                <c:formatCode>General</c:formatCode>
                <c:ptCount val="52"/>
                <c:pt idx="1">
                  <c:v>10</c:v>
                </c:pt>
                <c:pt idx="4">
                  <c:v>70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60</c:v>
                </c:pt>
                <c:pt idx="9">
                  <c:v>8</c:v>
                </c:pt>
                <c:pt idx="10">
                  <c:v>40</c:v>
                </c:pt>
                <c:pt idx="11">
                  <c:v>10</c:v>
                </c:pt>
                <c:pt idx="12">
                  <c:v>40</c:v>
                </c:pt>
                <c:pt idx="13">
                  <c:v>8</c:v>
                </c:pt>
                <c:pt idx="14">
                  <c:v>75</c:v>
                </c:pt>
                <c:pt idx="17">
                  <c:v>60</c:v>
                </c:pt>
                <c:pt idx="19">
                  <c:v>30</c:v>
                </c:pt>
                <c:pt idx="20">
                  <c:v>5</c:v>
                </c:pt>
                <c:pt idx="21">
                  <c:v>10</c:v>
                </c:pt>
                <c:pt idx="23">
                  <c:v>10</c:v>
                </c:pt>
                <c:pt idx="24">
                  <c:v>5</c:v>
                </c:pt>
                <c:pt idx="25">
                  <c:v>30</c:v>
                </c:pt>
                <c:pt idx="26">
                  <c:v>10</c:v>
                </c:pt>
                <c:pt idx="27">
                  <c:v>20</c:v>
                </c:pt>
                <c:pt idx="37">
                  <c:v>20</c:v>
                </c:pt>
                <c:pt idx="38">
                  <c:v>5</c:v>
                </c:pt>
                <c:pt idx="39">
                  <c:v>12</c:v>
                </c:pt>
                <c:pt idx="40">
                  <c:v>10</c:v>
                </c:pt>
                <c:pt idx="49">
                  <c:v>40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'2018年全井戸集計表'!$BZ$2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'2018年全井戸集計表'!$BZ$3:$BZ$54</c:f>
              <c:numCache>
                <c:formatCode>General</c:formatCode>
                <c:ptCount val="52"/>
                <c:pt idx="0">
                  <c:v>35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20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25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80</c:v>
                </c:pt>
                <c:pt idx="27">
                  <c:v>20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40</c:v>
                </c:pt>
                <c:pt idx="32">
                  <c:v>15</c:v>
                </c:pt>
                <c:pt idx="33">
                  <c:v>20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30</c:v>
                </c:pt>
                <c:pt idx="44">
                  <c:v>30</c:v>
                </c:pt>
                <c:pt idx="45">
                  <c:v>70</c:v>
                </c:pt>
                <c:pt idx="46">
                  <c:v>25</c:v>
                </c:pt>
                <c:pt idx="47">
                  <c:v>75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'2018年全井戸集計表'!$CA$2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'2018年全井戸集計表'!$CB$2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'2018年全井戸集計表'!$CB$3:$CB$54</c:f>
              <c:numCache>
                <c:formatCode>General</c:formatCode>
                <c:ptCount val="52"/>
                <c:pt idx="0">
                  <c:v>1600</c:v>
                </c:pt>
                <c:pt idx="1">
                  <c:v>2500</c:v>
                </c:pt>
                <c:pt idx="2">
                  <c:v>2000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2200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2500</c:v>
                </c:pt>
                <c:pt idx="12">
                  <c:v>2300</c:v>
                </c:pt>
                <c:pt idx="13">
                  <c:v>2300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2000</c:v>
                </c:pt>
                <c:pt idx="18">
                  <c:v>2500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2300</c:v>
                </c:pt>
                <c:pt idx="23">
                  <c:v>2400</c:v>
                </c:pt>
                <c:pt idx="24">
                  <c:v>2300</c:v>
                </c:pt>
                <c:pt idx="25">
                  <c:v>2200</c:v>
                </c:pt>
                <c:pt idx="26">
                  <c:v>2200</c:v>
                </c:pt>
                <c:pt idx="27">
                  <c:v>2300</c:v>
                </c:pt>
                <c:pt idx="28">
                  <c:v>2300</c:v>
                </c:pt>
                <c:pt idx="29">
                  <c:v>2200</c:v>
                </c:pt>
                <c:pt idx="30">
                  <c:v>2000</c:v>
                </c:pt>
                <c:pt idx="31">
                  <c:v>2000</c:v>
                </c:pt>
                <c:pt idx="32">
                  <c:v>2300</c:v>
                </c:pt>
                <c:pt idx="33">
                  <c:v>2400</c:v>
                </c:pt>
                <c:pt idx="34">
                  <c:v>2400</c:v>
                </c:pt>
                <c:pt idx="35">
                  <c:v>2000</c:v>
                </c:pt>
                <c:pt idx="36">
                  <c:v>2000</c:v>
                </c:pt>
                <c:pt idx="37">
                  <c:v>2400</c:v>
                </c:pt>
                <c:pt idx="38">
                  <c:v>2000</c:v>
                </c:pt>
                <c:pt idx="39">
                  <c:v>2000</c:v>
                </c:pt>
                <c:pt idx="40">
                  <c:v>2200</c:v>
                </c:pt>
                <c:pt idx="41">
                  <c:v>2300</c:v>
                </c:pt>
                <c:pt idx="42">
                  <c:v>2500</c:v>
                </c:pt>
                <c:pt idx="43">
                  <c:v>2000</c:v>
                </c:pt>
                <c:pt idx="44">
                  <c:v>2300</c:v>
                </c:pt>
                <c:pt idx="45">
                  <c:v>2200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  <c:pt idx="50">
                  <c:v>2500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'2018年全井戸集計表'!$CC$2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30</c:v>
                </c:pt>
                <c:pt idx="2">
                  <c:v>12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78096"/>
        <c:axId val="430778488"/>
      </c:lineChart>
      <c:catAx>
        <c:axId val="43077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78488"/>
        <c:crosses val="autoZero"/>
        <c:auto val="1"/>
        <c:lblAlgn val="ctr"/>
        <c:lblOffset val="100"/>
        <c:noMultiLvlLbl val="0"/>
      </c:catAx>
      <c:valAx>
        <c:axId val="430778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78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30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40</c:v>
                </c:pt>
                <c:pt idx="30">
                  <c:v>40</c:v>
                </c:pt>
                <c:pt idx="31">
                  <c:v>15</c:v>
                </c:pt>
                <c:pt idx="32">
                  <c:v>25</c:v>
                </c:pt>
                <c:pt idx="33">
                  <c:v>20</c:v>
                </c:pt>
                <c:pt idx="35">
                  <c:v>30</c:v>
                </c:pt>
                <c:pt idx="36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25</c:v>
                </c:pt>
                <c:pt idx="48">
                  <c:v>35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'2018年全井戸集計表'!$CE$2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'2018年全井戸集計表'!$CE$3:$CE$54</c:f>
              <c:numCache>
                <c:formatCode>General</c:formatCode>
                <c:ptCount val="52"/>
                <c:pt idx="0">
                  <c:v>500</c:v>
                </c:pt>
                <c:pt idx="1">
                  <c:v>320</c:v>
                </c:pt>
                <c:pt idx="2">
                  <c:v>380</c:v>
                </c:pt>
                <c:pt idx="3">
                  <c:v>380</c:v>
                </c:pt>
                <c:pt idx="4">
                  <c:v>400</c:v>
                </c:pt>
                <c:pt idx="5">
                  <c:v>250</c:v>
                </c:pt>
                <c:pt idx="6">
                  <c:v>280</c:v>
                </c:pt>
                <c:pt idx="7">
                  <c:v>250</c:v>
                </c:pt>
                <c:pt idx="8">
                  <c:v>350</c:v>
                </c:pt>
                <c:pt idx="9">
                  <c:v>450</c:v>
                </c:pt>
                <c:pt idx="10">
                  <c:v>150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250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280</c:v>
                </c:pt>
                <c:pt idx="20">
                  <c:v>210</c:v>
                </c:pt>
                <c:pt idx="21">
                  <c:v>250</c:v>
                </c:pt>
                <c:pt idx="22">
                  <c:v>310</c:v>
                </c:pt>
                <c:pt idx="23">
                  <c:v>320</c:v>
                </c:pt>
                <c:pt idx="24">
                  <c:v>350</c:v>
                </c:pt>
                <c:pt idx="25">
                  <c:v>150</c:v>
                </c:pt>
                <c:pt idx="26">
                  <c:v>200</c:v>
                </c:pt>
                <c:pt idx="27">
                  <c:v>200</c:v>
                </c:pt>
                <c:pt idx="28">
                  <c:v>250</c:v>
                </c:pt>
                <c:pt idx="29">
                  <c:v>200</c:v>
                </c:pt>
                <c:pt idx="30">
                  <c:v>250</c:v>
                </c:pt>
                <c:pt idx="31">
                  <c:v>420</c:v>
                </c:pt>
                <c:pt idx="32">
                  <c:v>450</c:v>
                </c:pt>
                <c:pt idx="33">
                  <c:v>400</c:v>
                </c:pt>
                <c:pt idx="34">
                  <c:v>450</c:v>
                </c:pt>
                <c:pt idx="35">
                  <c:v>550</c:v>
                </c:pt>
                <c:pt idx="36">
                  <c:v>500</c:v>
                </c:pt>
                <c:pt idx="37">
                  <c:v>500</c:v>
                </c:pt>
                <c:pt idx="38">
                  <c:v>700</c:v>
                </c:pt>
                <c:pt idx="39">
                  <c:v>350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250</c:v>
                </c:pt>
                <c:pt idx="44">
                  <c:v>250</c:v>
                </c:pt>
                <c:pt idx="45">
                  <c:v>280</c:v>
                </c:pt>
                <c:pt idx="46">
                  <c:v>450</c:v>
                </c:pt>
                <c:pt idx="47">
                  <c:v>500</c:v>
                </c:pt>
                <c:pt idx="48">
                  <c:v>1000</c:v>
                </c:pt>
                <c:pt idx="49">
                  <c:v>320</c:v>
                </c:pt>
                <c:pt idx="50">
                  <c:v>350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'2018年全井戸集計表'!$CF$2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'2018年全井戸集計表'!$CF$3:$CF$54</c:f>
              <c:numCache>
                <c:formatCode>General</c:formatCode>
                <c:ptCount val="52"/>
                <c:pt idx="0">
                  <c:v>1700</c:v>
                </c:pt>
                <c:pt idx="1">
                  <c:v>1500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1900</c:v>
                </c:pt>
                <c:pt idx="6">
                  <c:v>2000</c:v>
                </c:pt>
                <c:pt idx="7">
                  <c:v>2100</c:v>
                </c:pt>
                <c:pt idx="8">
                  <c:v>2000</c:v>
                </c:pt>
                <c:pt idx="9">
                  <c:v>2000</c:v>
                </c:pt>
                <c:pt idx="10">
                  <c:v>2100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2200</c:v>
                </c:pt>
                <c:pt idx="17">
                  <c:v>2100</c:v>
                </c:pt>
                <c:pt idx="18">
                  <c:v>2000</c:v>
                </c:pt>
                <c:pt idx="19">
                  <c:v>2000</c:v>
                </c:pt>
                <c:pt idx="20">
                  <c:v>2100</c:v>
                </c:pt>
                <c:pt idx="21">
                  <c:v>1700</c:v>
                </c:pt>
                <c:pt idx="22">
                  <c:v>2000</c:v>
                </c:pt>
                <c:pt idx="23">
                  <c:v>2000</c:v>
                </c:pt>
                <c:pt idx="24">
                  <c:v>1800</c:v>
                </c:pt>
                <c:pt idx="25">
                  <c:v>1900</c:v>
                </c:pt>
                <c:pt idx="26">
                  <c:v>2000</c:v>
                </c:pt>
                <c:pt idx="27">
                  <c:v>2000</c:v>
                </c:pt>
                <c:pt idx="28">
                  <c:v>2100</c:v>
                </c:pt>
                <c:pt idx="29">
                  <c:v>2000</c:v>
                </c:pt>
                <c:pt idx="30">
                  <c:v>2000</c:v>
                </c:pt>
                <c:pt idx="31">
                  <c:v>2300</c:v>
                </c:pt>
                <c:pt idx="32">
                  <c:v>2000</c:v>
                </c:pt>
                <c:pt idx="33">
                  <c:v>2000</c:v>
                </c:pt>
                <c:pt idx="34">
                  <c:v>1800</c:v>
                </c:pt>
                <c:pt idx="35">
                  <c:v>2000</c:v>
                </c:pt>
                <c:pt idx="36">
                  <c:v>2000</c:v>
                </c:pt>
                <c:pt idx="37">
                  <c:v>1700</c:v>
                </c:pt>
                <c:pt idx="38">
                  <c:v>1900</c:v>
                </c:pt>
                <c:pt idx="39">
                  <c:v>1800</c:v>
                </c:pt>
                <c:pt idx="40">
                  <c:v>1800</c:v>
                </c:pt>
                <c:pt idx="41">
                  <c:v>1800</c:v>
                </c:pt>
                <c:pt idx="42">
                  <c:v>1900</c:v>
                </c:pt>
                <c:pt idx="43">
                  <c:v>2000</c:v>
                </c:pt>
                <c:pt idx="44">
                  <c:v>2000</c:v>
                </c:pt>
                <c:pt idx="45">
                  <c:v>1800</c:v>
                </c:pt>
                <c:pt idx="46">
                  <c:v>1900</c:v>
                </c:pt>
                <c:pt idx="47">
                  <c:v>2300</c:v>
                </c:pt>
                <c:pt idx="48">
                  <c:v>2000</c:v>
                </c:pt>
                <c:pt idx="49">
                  <c:v>2000</c:v>
                </c:pt>
                <c:pt idx="50">
                  <c:v>2500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'2018年全井戸集計表'!$CG$2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78880"/>
        <c:axId val="430779272"/>
      </c:lineChart>
      <c:catAx>
        <c:axId val="4307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79272"/>
        <c:crosses val="autoZero"/>
        <c:auto val="1"/>
        <c:lblAlgn val="ctr"/>
        <c:lblOffset val="100"/>
        <c:noMultiLvlLbl val="0"/>
      </c:catAx>
      <c:valAx>
        <c:axId val="430779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7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'2018年全井戸集計表'!$CH$3:$CH$54</c:f>
              <c:numCache>
                <c:formatCode>General</c:formatCode>
                <c:ptCount val="52"/>
                <c:pt idx="0">
                  <c:v>500</c:v>
                </c:pt>
                <c:pt idx="1">
                  <c:v>550</c:v>
                </c:pt>
                <c:pt idx="2">
                  <c:v>700</c:v>
                </c:pt>
                <c:pt idx="3">
                  <c:v>800</c:v>
                </c:pt>
                <c:pt idx="4">
                  <c:v>650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800</c:v>
                </c:pt>
                <c:pt idx="9">
                  <c:v>550</c:v>
                </c:pt>
                <c:pt idx="10">
                  <c:v>400</c:v>
                </c:pt>
                <c:pt idx="11">
                  <c:v>600</c:v>
                </c:pt>
                <c:pt idx="12">
                  <c:v>600</c:v>
                </c:pt>
                <c:pt idx="13">
                  <c:v>400</c:v>
                </c:pt>
                <c:pt idx="14">
                  <c:v>750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550</c:v>
                </c:pt>
                <c:pt idx="20">
                  <c:v>400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400</c:v>
                </c:pt>
                <c:pt idx="25">
                  <c:v>500</c:v>
                </c:pt>
                <c:pt idx="26">
                  <c:v>400</c:v>
                </c:pt>
                <c:pt idx="27">
                  <c:v>500</c:v>
                </c:pt>
                <c:pt idx="28">
                  <c:v>430</c:v>
                </c:pt>
                <c:pt idx="29">
                  <c:v>400</c:v>
                </c:pt>
                <c:pt idx="30">
                  <c:v>450</c:v>
                </c:pt>
                <c:pt idx="31">
                  <c:v>750</c:v>
                </c:pt>
                <c:pt idx="32">
                  <c:v>600</c:v>
                </c:pt>
                <c:pt idx="33">
                  <c:v>750</c:v>
                </c:pt>
                <c:pt idx="34">
                  <c:v>500</c:v>
                </c:pt>
                <c:pt idx="35">
                  <c:v>520</c:v>
                </c:pt>
                <c:pt idx="36">
                  <c:v>550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500</c:v>
                </c:pt>
                <c:pt idx="42">
                  <c:v>400</c:v>
                </c:pt>
                <c:pt idx="43">
                  <c:v>600</c:v>
                </c:pt>
                <c:pt idx="44">
                  <c:v>500</c:v>
                </c:pt>
                <c:pt idx="45">
                  <c:v>600</c:v>
                </c:pt>
                <c:pt idx="46">
                  <c:v>500</c:v>
                </c:pt>
                <c:pt idx="47">
                  <c:v>800</c:v>
                </c:pt>
                <c:pt idx="48">
                  <c:v>550</c:v>
                </c:pt>
                <c:pt idx="49">
                  <c:v>500</c:v>
                </c:pt>
                <c:pt idx="50">
                  <c:v>700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'2018年全井戸集計表'!$CI$2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'2018年全井戸集計表'!$CI$3:$CI$54</c:f>
              <c:numCache>
                <c:formatCode>General</c:formatCode>
                <c:ptCount val="52"/>
                <c:pt idx="0">
                  <c:v>130</c:v>
                </c:pt>
                <c:pt idx="1">
                  <c:v>170</c:v>
                </c:pt>
                <c:pt idx="2">
                  <c:v>140</c:v>
                </c:pt>
                <c:pt idx="3">
                  <c:v>120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140</c:v>
                </c:pt>
                <c:pt idx="8">
                  <c:v>140</c:v>
                </c:pt>
                <c:pt idx="9">
                  <c:v>130</c:v>
                </c:pt>
                <c:pt idx="10">
                  <c:v>100</c:v>
                </c:pt>
                <c:pt idx="11">
                  <c:v>150</c:v>
                </c:pt>
                <c:pt idx="12">
                  <c:v>180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140</c:v>
                </c:pt>
                <c:pt idx="17">
                  <c:v>150</c:v>
                </c:pt>
                <c:pt idx="18">
                  <c:v>120</c:v>
                </c:pt>
                <c:pt idx="19">
                  <c:v>140</c:v>
                </c:pt>
                <c:pt idx="20">
                  <c:v>130</c:v>
                </c:pt>
                <c:pt idx="21">
                  <c:v>160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150</c:v>
                </c:pt>
                <c:pt idx="26">
                  <c:v>200</c:v>
                </c:pt>
                <c:pt idx="27">
                  <c:v>200</c:v>
                </c:pt>
                <c:pt idx="28">
                  <c:v>150</c:v>
                </c:pt>
                <c:pt idx="29">
                  <c:v>220</c:v>
                </c:pt>
                <c:pt idx="30">
                  <c:v>140</c:v>
                </c:pt>
                <c:pt idx="31">
                  <c:v>140</c:v>
                </c:pt>
                <c:pt idx="32">
                  <c:v>220</c:v>
                </c:pt>
                <c:pt idx="33">
                  <c:v>150</c:v>
                </c:pt>
                <c:pt idx="34">
                  <c:v>180</c:v>
                </c:pt>
                <c:pt idx="35">
                  <c:v>160</c:v>
                </c:pt>
                <c:pt idx="36">
                  <c:v>120</c:v>
                </c:pt>
                <c:pt idx="37">
                  <c:v>150</c:v>
                </c:pt>
                <c:pt idx="38">
                  <c:v>150</c:v>
                </c:pt>
                <c:pt idx="39">
                  <c:v>170</c:v>
                </c:pt>
                <c:pt idx="40">
                  <c:v>180</c:v>
                </c:pt>
                <c:pt idx="41">
                  <c:v>200</c:v>
                </c:pt>
                <c:pt idx="42">
                  <c:v>150</c:v>
                </c:pt>
                <c:pt idx="43">
                  <c:v>200</c:v>
                </c:pt>
                <c:pt idx="44">
                  <c:v>150</c:v>
                </c:pt>
                <c:pt idx="45">
                  <c:v>200</c:v>
                </c:pt>
                <c:pt idx="46">
                  <c:v>150</c:v>
                </c:pt>
                <c:pt idx="47">
                  <c:v>170</c:v>
                </c:pt>
                <c:pt idx="48">
                  <c:v>140</c:v>
                </c:pt>
                <c:pt idx="49">
                  <c:v>150</c:v>
                </c:pt>
                <c:pt idx="50">
                  <c:v>150</c:v>
                </c:pt>
                <c:pt idx="51">
                  <c:v>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80056"/>
        <c:axId val="430780448"/>
      </c:lineChart>
      <c:catAx>
        <c:axId val="43078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80448"/>
        <c:crosses val="autoZero"/>
        <c:auto val="1"/>
        <c:lblAlgn val="ctr"/>
        <c:lblOffset val="100"/>
        <c:noMultiLvlLbl val="0"/>
      </c:catAx>
      <c:valAx>
        <c:axId val="430780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80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25</c:v>
                </c:pt>
                <c:pt idx="7">
                  <c:v>20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10</c:v>
                </c:pt>
                <c:pt idx="20">
                  <c:v>35</c:v>
                </c:pt>
                <c:pt idx="21">
                  <c:v>45</c:v>
                </c:pt>
                <c:pt idx="22">
                  <c:v>30</c:v>
                </c:pt>
                <c:pt idx="23">
                  <c:v>25</c:v>
                </c:pt>
                <c:pt idx="24">
                  <c:v>35</c:v>
                </c:pt>
                <c:pt idx="25">
                  <c:v>20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80</c:v>
                </c:pt>
                <c:pt idx="31">
                  <c:v>50</c:v>
                </c:pt>
                <c:pt idx="32">
                  <c:v>75</c:v>
                </c:pt>
                <c:pt idx="33">
                  <c:v>75</c:v>
                </c:pt>
                <c:pt idx="34">
                  <c:v>70</c:v>
                </c:pt>
                <c:pt idx="35">
                  <c:v>75</c:v>
                </c:pt>
                <c:pt idx="36">
                  <c:v>70</c:v>
                </c:pt>
                <c:pt idx="37">
                  <c:v>75</c:v>
                </c:pt>
                <c:pt idx="38">
                  <c:v>60</c:v>
                </c:pt>
                <c:pt idx="39">
                  <c:v>40</c:v>
                </c:pt>
                <c:pt idx="40">
                  <c:v>40</c:v>
                </c:pt>
                <c:pt idx="41">
                  <c:v>75</c:v>
                </c:pt>
                <c:pt idx="42">
                  <c:v>70</c:v>
                </c:pt>
                <c:pt idx="43">
                  <c:v>80</c:v>
                </c:pt>
                <c:pt idx="44">
                  <c:v>75</c:v>
                </c:pt>
                <c:pt idx="45">
                  <c:v>60</c:v>
                </c:pt>
                <c:pt idx="46">
                  <c:v>75</c:v>
                </c:pt>
                <c:pt idx="47">
                  <c:v>60</c:v>
                </c:pt>
                <c:pt idx="48">
                  <c:v>75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'2018年全井戸集計表'!$CK$2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'2018年全井戸集計表'!$CK$3:$CK$54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10</c:v>
                </c:pt>
                <c:pt idx="21">
                  <c:v>25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12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12</c:v>
                </c:pt>
                <c:pt idx="33">
                  <c:v>15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12</c:v>
                </c:pt>
                <c:pt idx="47">
                  <c:v>30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55800"/>
        <c:axId val="430756192"/>
      </c:lineChart>
      <c:catAx>
        <c:axId val="430755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56192"/>
        <c:crosses val="autoZero"/>
        <c:auto val="1"/>
        <c:lblAlgn val="ctr"/>
        <c:lblOffset val="100"/>
        <c:noMultiLvlLbl val="0"/>
      </c:catAx>
      <c:valAx>
        <c:axId val="430756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55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'2018年全井戸集計表'!$CL$3:$CL$54</c:f>
              <c:numCache>
                <c:formatCode>General</c:formatCode>
                <c:ptCount val="52"/>
                <c:pt idx="0">
                  <c:v>1000</c:v>
                </c:pt>
                <c:pt idx="1">
                  <c:v>1200</c:v>
                </c:pt>
                <c:pt idx="2">
                  <c:v>1100</c:v>
                </c:pt>
                <c:pt idx="3">
                  <c:v>1100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1100</c:v>
                </c:pt>
                <c:pt idx="8">
                  <c:v>1100</c:v>
                </c:pt>
                <c:pt idx="9">
                  <c:v>1000</c:v>
                </c:pt>
                <c:pt idx="10">
                  <c:v>350</c:v>
                </c:pt>
                <c:pt idx="11">
                  <c:v>800</c:v>
                </c:pt>
                <c:pt idx="12">
                  <c:v>450</c:v>
                </c:pt>
                <c:pt idx="13">
                  <c:v>800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700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600</c:v>
                </c:pt>
                <c:pt idx="24">
                  <c:v>400</c:v>
                </c:pt>
                <c:pt idx="25">
                  <c:v>150</c:v>
                </c:pt>
                <c:pt idx="26">
                  <c:v>400</c:v>
                </c:pt>
                <c:pt idx="27">
                  <c:v>800</c:v>
                </c:pt>
                <c:pt idx="28">
                  <c:v>900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1000</c:v>
                </c:pt>
                <c:pt idx="33">
                  <c:v>1100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600</c:v>
                </c:pt>
                <c:pt idx="39">
                  <c:v>220</c:v>
                </c:pt>
                <c:pt idx="40">
                  <c:v>700</c:v>
                </c:pt>
                <c:pt idx="41">
                  <c:v>500</c:v>
                </c:pt>
                <c:pt idx="42">
                  <c:v>800</c:v>
                </c:pt>
                <c:pt idx="43">
                  <c:v>500</c:v>
                </c:pt>
                <c:pt idx="44">
                  <c:v>1000</c:v>
                </c:pt>
                <c:pt idx="45">
                  <c:v>900</c:v>
                </c:pt>
                <c:pt idx="46">
                  <c:v>1100</c:v>
                </c:pt>
                <c:pt idx="47">
                  <c:v>900</c:v>
                </c:pt>
                <c:pt idx="48">
                  <c:v>1000</c:v>
                </c:pt>
                <c:pt idx="49">
                  <c:v>800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'2018年全井戸集計表'!$CM$2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650</c:v>
                </c:pt>
                <c:pt idx="2">
                  <c:v>1000</c:v>
                </c:pt>
                <c:pt idx="3">
                  <c:v>1000</c:v>
                </c:pt>
                <c:pt idx="4">
                  <c:v>850</c:v>
                </c:pt>
                <c:pt idx="5">
                  <c:v>1000</c:v>
                </c:pt>
                <c:pt idx="6">
                  <c:v>1000</c:v>
                </c:pt>
                <c:pt idx="7">
                  <c:v>750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800</c:v>
                </c:pt>
                <c:pt idx="12">
                  <c:v>1000</c:v>
                </c:pt>
                <c:pt idx="13">
                  <c:v>750</c:v>
                </c:pt>
                <c:pt idx="14">
                  <c:v>1000</c:v>
                </c:pt>
                <c:pt idx="15">
                  <c:v>750</c:v>
                </c:pt>
                <c:pt idx="16">
                  <c:v>1000</c:v>
                </c:pt>
                <c:pt idx="17">
                  <c:v>800</c:v>
                </c:pt>
                <c:pt idx="18">
                  <c:v>600</c:v>
                </c:pt>
                <c:pt idx="19">
                  <c:v>1000</c:v>
                </c:pt>
                <c:pt idx="20">
                  <c:v>800</c:v>
                </c:pt>
                <c:pt idx="21">
                  <c:v>1100</c:v>
                </c:pt>
                <c:pt idx="22">
                  <c:v>1200</c:v>
                </c:pt>
                <c:pt idx="23">
                  <c:v>1200</c:v>
                </c:pt>
                <c:pt idx="24">
                  <c:v>800</c:v>
                </c:pt>
                <c:pt idx="25">
                  <c:v>800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800</c:v>
                </c:pt>
                <c:pt idx="31">
                  <c:v>800</c:v>
                </c:pt>
                <c:pt idx="32">
                  <c:v>600</c:v>
                </c:pt>
                <c:pt idx="33">
                  <c:v>900</c:v>
                </c:pt>
                <c:pt idx="34">
                  <c:v>600</c:v>
                </c:pt>
                <c:pt idx="35">
                  <c:v>1000</c:v>
                </c:pt>
                <c:pt idx="36">
                  <c:v>600</c:v>
                </c:pt>
                <c:pt idx="37">
                  <c:v>1200</c:v>
                </c:pt>
                <c:pt idx="38">
                  <c:v>700</c:v>
                </c:pt>
                <c:pt idx="39">
                  <c:v>1000</c:v>
                </c:pt>
                <c:pt idx="40">
                  <c:v>700</c:v>
                </c:pt>
                <c:pt idx="41">
                  <c:v>1000</c:v>
                </c:pt>
                <c:pt idx="42">
                  <c:v>700</c:v>
                </c:pt>
                <c:pt idx="43">
                  <c:v>1200</c:v>
                </c:pt>
                <c:pt idx="44">
                  <c:v>900</c:v>
                </c:pt>
                <c:pt idx="45">
                  <c:v>1100</c:v>
                </c:pt>
                <c:pt idx="46">
                  <c:v>850</c:v>
                </c:pt>
                <c:pt idx="47">
                  <c:v>1200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'2018年全井戸集計表'!$CN$2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15</c:v>
                </c:pt>
                <c:pt idx="11">
                  <c:v>30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10</c:v>
                </c:pt>
                <c:pt idx="29">
                  <c:v>20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30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56976"/>
        <c:axId val="430757368"/>
      </c:lineChart>
      <c:catAx>
        <c:axId val="43075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57368"/>
        <c:crosses val="autoZero"/>
        <c:auto val="1"/>
        <c:lblAlgn val="ctr"/>
        <c:lblOffset val="100"/>
        <c:noMultiLvlLbl val="0"/>
      </c:catAx>
      <c:valAx>
        <c:axId val="430757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5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35</c:v>
                </c:pt>
                <c:pt idx="2">
                  <c:v>40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40</c:v>
                </c:pt>
                <c:pt idx="9">
                  <c:v>25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60</c:v>
                </c:pt>
                <c:pt idx="22">
                  <c:v>35</c:v>
                </c:pt>
                <c:pt idx="23">
                  <c:v>30</c:v>
                </c:pt>
                <c:pt idx="24">
                  <c:v>30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30</c:v>
                </c:pt>
                <c:pt idx="31">
                  <c:v>50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50</c:v>
                </c:pt>
                <c:pt idx="36">
                  <c:v>80</c:v>
                </c:pt>
                <c:pt idx="37">
                  <c:v>50</c:v>
                </c:pt>
                <c:pt idx="38">
                  <c:v>40</c:v>
                </c:pt>
                <c:pt idx="39">
                  <c:v>45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60</c:v>
                </c:pt>
                <c:pt idx="44">
                  <c:v>60</c:v>
                </c:pt>
                <c:pt idx="45">
                  <c:v>55</c:v>
                </c:pt>
                <c:pt idx="46">
                  <c:v>55</c:v>
                </c:pt>
                <c:pt idx="47">
                  <c:v>50</c:v>
                </c:pt>
                <c:pt idx="48">
                  <c:v>40</c:v>
                </c:pt>
                <c:pt idx="49">
                  <c:v>60</c:v>
                </c:pt>
                <c:pt idx="50">
                  <c:v>45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'2018年全井戸集計表'!$CU$2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'2018年全井戸集計表'!$CU$3:$CU$54</c:f>
              <c:numCache>
                <c:formatCode>General</c:formatCode>
                <c:ptCount val="52"/>
                <c:pt idx="0">
                  <c:v>30</c:v>
                </c:pt>
                <c:pt idx="1">
                  <c:v>50</c:v>
                </c:pt>
                <c:pt idx="2">
                  <c:v>30</c:v>
                </c:pt>
                <c:pt idx="3">
                  <c:v>150</c:v>
                </c:pt>
                <c:pt idx="4">
                  <c:v>40</c:v>
                </c:pt>
                <c:pt idx="5">
                  <c:v>160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50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50</c:v>
                </c:pt>
                <c:pt idx="22">
                  <c:v>30</c:v>
                </c:pt>
                <c:pt idx="23">
                  <c:v>40</c:v>
                </c:pt>
                <c:pt idx="24">
                  <c:v>60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  <c:pt idx="30">
                  <c:v>30</c:v>
                </c:pt>
                <c:pt idx="31">
                  <c:v>35</c:v>
                </c:pt>
                <c:pt idx="32">
                  <c:v>20</c:v>
                </c:pt>
                <c:pt idx="33">
                  <c:v>40</c:v>
                </c:pt>
                <c:pt idx="34">
                  <c:v>40</c:v>
                </c:pt>
                <c:pt idx="35">
                  <c:v>60</c:v>
                </c:pt>
                <c:pt idx="36">
                  <c:v>75</c:v>
                </c:pt>
                <c:pt idx="37">
                  <c:v>90</c:v>
                </c:pt>
                <c:pt idx="38">
                  <c:v>150</c:v>
                </c:pt>
                <c:pt idx="39">
                  <c:v>220</c:v>
                </c:pt>
                <c:pt idx="40">
                  <c:v>170</c:v>
                </c:pt>
                <c:pt idx="41">
                  <c:v>150</c:v>
                </c:pt>
                <c:pt idx="42">
                  <c:v>130</c:v>
                </c:pt>
                <c:pt idx="43">
                  <c:v>75</c:v>
                </c:pt>
                <c:pt idx="44">
                  <c:v>150</c:v>
                </c:pt>
                <c:pt idx="45">
                  <c:v>180</c:v>
                </c:pt>
                <c:pt idx="46">
                  <c:v>180</c:v>
                </c:pt>
                <c:pt idx="47">
                  <c:v>150</c:v>
                </c:pt>
                <c:pt idx="48">
                  <c:v>130</c:v>
                </c:pt>
                <c:pt idx="49">
                  <c:v>60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'2018年全井戸集計表'!$CV$2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15</c:v>
                </c:pt>
                <c:pt idx="23">
                  <c:v>25</c:v>
                </c:pt>
                <c:pt idx="24">
                  <c:v>15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15</c:v>
                </c:pt>
                <c:pt idx="31">
                  <c:v>25</c:v>
                </c:pt>
                <c:pt idx="32">
                  <c:v>15</c:v>
                </c:pt>
                <c:pt idx="33">
                  <c:v>30</c:v>
                </c:pt>
                <c:pt idx="34">
                  <c:v>30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15</c:v>
                </c:pt>
                <c:pt idx="48">
                  <c:v>20</c:v>
                </c:pt>
                <c:pt idx="49">
                  <c:v>25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'2018年全井戸集計表'!$CW$2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15</c:v>
                </c:pt>
                <c:pt idx="41">
                  <c:v>10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758152"/>
        <c:axId val="430758544"/>
      </c:lineChart>
      <c:catAx>
        <c:axId val="43075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0758544"/>
        <c:crosses val="autoZero"/>
        <c:auto val="1"/>
        <c:lblAlgn val="ctr"/>
        <c:lblOffset val="100"/>
        <c:noMultiLvlLbl val="0"/>
      </c:catAx>
      <c:valAx>
        <c:axId val="43075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0758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35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25</c:v>
                </c:pt>
                <c:pt idx="19">
                  <c:v>10</c:v>
                </c:pt>
                <c:pt idx="20">
                  <c:v>20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20</c:v>
                </c:pt>
                <c:pt idx="27">
                  <c:v>10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75</c:v>
                </c:pt>
                <c:pt idx="41">
                  <c:v>10</c:v>
                </c:pt>
                <c:pt idx="42">
                  <c:v>25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0</c:v>
                </c:pt>
                <c:pt idx="49">
                  <c:v>15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'2018年全井戸集計表'!$CY$2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'2018年全井戸集計表'!$CY$3:$CY$54</c:f>
              <c:numCache>
                <c:formatCode>General</c:formatCode>
                <c:ptCount val="52"/>
                <c:pt idx="0">
                  <c:v>400</c:v>
                </c:pt>
                <c:pt idx="1">
                  <c:v>500</c:v>
                </c:pt>
                <c:pt idx="2">
                  <c:v>500</c:v>
                </c:pt>
                <c:pt idx="3">
                  <c:v>550</c:v>
                </c:pt>
                <c:pt idx="4">
                  <c:v>500</c:v>
                </c:pt>
                <c:pt idx="5">
                  <c:v>500</c:v>
                </c:pt>
                <c:pt idx="6">
                  <c:v>400</c:v>
                </c:pt>
                <c:pt idx="7">
                  <c:v>700</c:v>
                </c:pt>
                <c:pt idx="8">
                  <c:v>450</c:v>
                </c:pt>
                <c:pt idx="9">
                  <c:v>700</c:v>
                </c:pt>
                <c:pt idx="10">
                  <c:v>500</c:v>
                </c:pt>
                <c:pt idx="11">
                  <c:v>480</c:v>
                </c:pt>
                <c:pt idx="12">
                  <c:v>400</c:v>
                </c:pt>
                <c:pt idx="13">
                  <c:v>800</c:v>
                </c:pt>
                <c:pt idx="14">
                  <c:v>500</c:v>
                </c:pt>
                <c:pt idx="15">
                  <c:v>550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500</c:v>
                </c:pt>
                <c:pt idx="22">
                  <c:v>800</c:v>
                </c:pt>
                <c:pt idx="23">
                  <c:v>500</c:v>
                </c:pt>
                <c:pt idx="24">
                  <c:v>450</c:v>
                </c:pt>
                <c:pt idx="25">
                  <c:v>550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450</c:v>
                </c:pt>
                <c:pt idx="30">
                  <c:v>480</c:v>
                </c:pt>
                <c:pt idx="31">
                  <c:v>500</c:v>
                </c:pt>
                <c:pt idx="32">
                  <c:v>450</c:v>
                </c:pt>
                <c:pt idx="33">
                  <c:v>500</c:v>
                </c:pt>
                <c:pt idx="34">
                  <c:v>450</c:v>
                </c:pt>
                <c:pt idx="35">
                  <c:v>600</c:v>
                </c:pt>
                <c:pt idx="36">
                  <c:v>550</c:v>
                </c:pt>
                <c:pt idx="37">
                  <c:v>700</c:v>
                </c:pt>
                <c:pt idx="38">
                  <c:v>700</c:v>
                </c:pt>
                <c:pt idx="39">
                  <c:v>550</c:v>
                </c:pt>
                <c:pt idx="40">
                  <c:v>750</c:v>
                </c:pt>
                <c:pt idx="41">
                  <c:v>600</c:v>
                </c:pt>
                <c:pt idx="42">
                  <c:v>800</c:v>
                </c:pt>
                <c:pt idx="43">
                  <c:v>700</c:v>
                </c:pt>
                <c:pt idx="44">
                  <c:v>750</c:v>
                </c:pt>
                <c:pt idx="45">
                  <c:v>800</c:v>
                </c:pt>
                <c:pt idx="46">
                  <c:v>650</c:v>
                </c:pt>
                <c:pt idx="47">
                  <c:v>700</c:v>
                </c:pt>
                <c:pt idx="48">
                  <c:v>800</c:v>
                </c:pt>
                <c:pt idx="49">
                  <c:v>1000</c:v>
                </c:pt>
                <c:pt idx="50">
                  <c:v>700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'2018年全井戸集計表'!$CZ$2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'2018年全井戸集計表'!$CZ$3:$CZ$54</c:f>
              <c:numCache>
                <c:formatCode>General</c:formatCode>
                <c:ptCount val="52"/>
                <c:pt idx="0">
                  <c:v>4200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4500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4800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3200</c:v>
                </c:pt>
                <c:pt idx="22">
                  <c:v>4200</c:v>
                </c:pt>
                <c:pt idx="23">
                  <c:v>4500</c:v>
                </c:pt>
                <c:pt idx="24">
                  <c:v>4000</c:v>
                </c:pt>
                <c:pt idx="25">
                  <c:v>3000</c:v>
                </c:pt>
                <c:pt idx="26">
                  <c:v>3200</c:v>
                </c:pt>
                <c:pt idx="27">
                  <c:v>2500</c:v>
                </c:pt>
                <c:pt idx="28">
                  <c:v>3000</c:v>
                </c:pt>
                <c:pt idx="29">
                  <c:v>3000</c:v>
                </c:pt>
                <c:pt idx="30">
                  <c:v>3800</c:v>
                </c:pt>
                <c:pt idx="31">
                  <c:v>4000</c:v>
                </c:pt>
                <c:pt idx="32">
                  <c:v>4000</c:v>
                </c:pt>
                <c:pt idx="33">
                  <c:v>4500</c:v>
                </c:pt>
                <c:pt idx="34">
                  <c:v>4500</c:v>
                </c:pt>
                <c:pt idx="35">
                  <c:v>4000</c:v>
                </c:pt>
                <c:pt idx="36">
                  <c:v>4000</c:v>
                </c:pt>
                <c:pt idx="37">
                  <c:v>4500</c:v>
                </c:pt>
                <c:pt idx="38">
                  <c:v>4500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4800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  <c:pt idx="48">
                  <c:v>4500</c:v>
                </c:pt>
                <c:pt idx="49">
                  <c:v>5000</c:v>
                </c:pt>
                <c:pt idx="50">
                  <c:v>5000</c:v>
                </c:pt>
                <c:pt idx="51">
                  <c:v>4200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'2018年全井戸集計表'!$DA$2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04648"/>
        <c:axId val="431305040"/>
      </c:lineChart>
      <c:catAx>
        <c:axId val="431304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05040"/>
        <c:crosses val="autoZero"/>
        <c:auto val="1"/>
        <c:lblAlgn val="ctr"/>
        <c:lblOffset val="100"/>
        <c:noMultiLvlLbl val="0"/>
      </c:catAx>
      <c:valAx>
        <c:axId val="431305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04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'2018年全井戸集計表'!$DB$3:$DB$54</c:f>
              <c:numCache>
                <c:formatCode>General</c:formatCode>
                <c:ptCount val="52"/>
                <c:pt idx="0">
                  <c:v>220</c:v>
                </c:pt>
                <c:pt idx="1">
                  <c:v>75</c:v>
                </c:pt>
                <c:pt idx="2">
                  <c:v>160</c:v>
                </c:pt>
                <c:pt idx="3">
                  <c:v>170</c:v>
                </c:pt>
                <c:pt idx="4">
                  <c:v>330</c:v>
                </c:pt>
                <c:pt idx="5">
                  <c:v>300</c:v>
                </c:pt>
                <c:pt idx="6">
                  <c:v>300</c:v>
                </c:pt>
                <c:pt idx="7">
                  <c:v>200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150</c:v>
                </c:pt>
                <c:pt idx="12">
                  <c:v>150</c:v>
                </c:pt>
                <c:pt idx="13">
                  <c:v>180</c:v>
                </c:pt>
                <c:pt idx="14">
                  <c:v>200</c:v>
                </c:pt>
                <c:pt idx="15">
                  <c:v>170</c:v>
                </c:pt>
                <c:pt idx="16">
                  <c:v>150</c:v>
                </c:pt>
                <c:pt idx="17">
                  <c:v>100</c:v>
                </c:pt>
                <c:pt idx="18">
                  <c:v>110</c:v>
                </c:pt>
                <c:pt idx="19">
                  <c:v>75</c:v>
                </c:pt>
                <c:pt idx="20">
                  <c:v>140</c:v>
                </c:pt>
                <c:pt idx="21">
                  <c:v>120</c:v>
                </c:pt>
                <c:pt idx="22">
                  <c:v>90</c:v>
                </c:pt>
                <c:pt idx="23">
                  <c:v>12</c:v>
                </c:pt>
                <c:pt idx="24">
                  <c:v>100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100</c:v>
                </c:pt>
                <c:pt idx="29">
                  <c:v>140</c:v>
                </c:pt>
                <c:pt idx="30">
                  <c:v>100</c:v>
                </c:pt>
                <c:pt idx="31">
                  <c:v>150</c:v>
                </c:pt>
                <c:pt idx="32">
                  <c:v>130</c:v>
                </c:pt>
                <c:pt idx="33">
                  <c:v>90</c:v>
                </c:pt>
                <c:pt idx="34">
                  <c:v>100</c:v>
                </c:pt>
                <c:pt idx="35">
                  <c:v>130</c:v>
                </c:pt>
                <c:pt idx="36">
                  <c:v>50</c:v>
                </c:pt>
                <c:pt idx="37">
                  <c:v>110</c:v>
                </c:pt>
                <c:pt idx="38">
                  <c:v>75</c:v>
                </c:pt>
                <c:pt idx="39">
                  <c:v>80</c:v>
                </c:pt>
                <c:pt idx="40">
                  <c:v>200</c:v>
                </c:pt>
                <c:pt idx="41">
                  <c:v>100</c:v>
                </c:pt>
                <c:pt idx="42">
                  <c:v>200</c:v>
                </c:pt>
                <c:pt idx="43">
                  <c:v>100</c:v>
                </c:pt>
                <c:pt idx="44">
                  <c:v>200</c:v>
                </c:pt>
                <c:pt idx="45">
                  <c:v>220</c:v>
                </c:pt>
                <c:pt idx="46">
                  <c:v>170</c:v>
                </c:pt>
                <c:pt idx="47">
                  <c:v>220</c:v>
                </c:pt>
                <c:pt idx="48">
                  <c:v>180</c:v>
                </c:pt>
                <c:pt idx="49">
                  <c:v>200</c:v>
                </c:pt>
                <c:pt idx="50">
                  <c:v>180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'2018年全井戸集計表'!$DC$2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'2018年全井戸集計表'!$DC$3:$DC$54</c:f>
              <c:numCache>
                <c:formatCode>General</c:formatCode>
                <c:ptCount val="52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120</c:v>
                </c:pt>
                <c:pt idx="6">
                  <c:v>140</c:v>
                </c:pt>
                <c:pt idx="7">
                  <c:v>150</c:v>
                </c:pt>
                <c:pt idx="8">
                  <c:v>150</c:v>
                </c:pt>
                <c:pt idx="9">
                  <c:v>130</c:v>
                </c:pt>
                <c:pt idx="10">
                  <c:v>150</c:v>
                </c:pt>
                <c:pt idx="11">
                  <c:v>220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170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170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160</c:v>
                </c:pt>
                <c:pt idx="25">
                  <c:v>200</c:v>
                </c:pt>
                <c:pt idx="26">
                  <c:v>150</c:v>
                </c:pt>
                <c:pt idx="27">
                  <c:v>220</c:v>
                </c:pt>
                <c:pt idx="28">
                  <c:v>150</c:v>
                </c:pt>
                <c:pt idx="29">
                  <c:v>170</c:v>
                </c:pt>
                <c:pt idx="30">
                  <c:v>200</c:v>
                </c:pt>
                <c:pt idx="31">
                  <c:v>100</c:v>
                </c:pt>
                <c:pt idx="32">
                  <c:v>200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200</c:v>
                </c:pt>
                <c:pt idx="40">
                  <c:v>170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150</c:v>
                </c:pt>
                <c:pt idx="47">
                  <c:v>200</c:v>
                </c:pt>
                <c:pt idx="48">
                  <c:v>200</c:v>
                </c:pt>
                <c:pt idx="49">
                  <c:v>160</c:v>
                </c:pt>
                <c:pt idx="50">
                  <c:v>200</c:v>
                </c:pt>
                <c:pt idx="51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'2018年全井戸集計表'!$DD$2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'2018年全井戸集計表'!$DD$3:$DD$54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180</c:v>
                </c:pt>
                <c:pt idx="8">
                  <c:v>150</c:v>
                </c:pt>
                <c:pt idx="9">
                  <c:v>170</c:v>
                </c:pt>
                <c:pt idx="10">
                  <c:v>150</c:v>
                </c:pt>
                <c:pt idx="11">
                  <c:v>110</c:v>
                </c:pt>
                <c:pt idx="12">
                  <c:v>180</c:v>
                </c:pt>
                <c:pt idx="13">
                  <c:v>120</c:v>
                </c:pt>
                <c:pt idx="14">
                  <c:v>100</c:v>
                </c:pt>
                <c:pt idx="15">
                  <c:v>120</c:v>
                </c:pt>
                <c:pt idx="16">
                  <c:v>120</c:v>
                </c:pt>
                <c:pt idx="17">
                  <c:v>100</c:v>
                </c:pt>
                <c:pt idx="18">
                  <c:v>120</c:v>
                </c:pt>
                <c:pt idx="19">
                  <c:v>130</c:v>
                </c:pt>
                <c:pt idx="20">
                  <c:v>120</c:v>
                </c:pt>
                <c:pt idx="21">
                  <c:v>140</c:v>
                </c:pt>
                <c:pt idx="22">
                  <c:v>80</c:v>
                </c:pt>
                <c:pt idx="23">
                  <c:v>110</c:v>
                </c:pt>
                <c:pt idx="24">
                  <c:v>110</c:v>
                </c:pt>
                <c:pt idx="25">
                  <c:v>100</c:v>
                </c:pt>
                <c:pt idx="26">
                  <c:v>120</c:v>
                </c:pt>
                <c:pt idx="27">
                  <c:v>150</c:v>
                </c:pt>
                <c:pt idx="28">
                  <c:v>130</c:v>
                </c:pt>
                <c:pt idx="29">
                  <c:v>140</c:v>
                </c:pt>
                <c:pt idx="30">
                  <c:v>100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120</c:v>
                </c:pt>
                <c:pt idx="35">
                  <c:v>130</c:v>
                </c:pt>
                <c:pt idx="36">
                  <c:v>120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140</c:v>
                </c:pt>
                <c:pt idx="43">
                  <c:v>150</c:v>
                </c:pt>
                <c:pt idx="44">
                  <c:v>150</c:v>
                </c:pt>
                <c:pt idx="45">
                  <c:v>160</c:v>
                </c:pt>
                <c:pt idx="46">
                  <c:v>150</c:v>
                </c:pt>
                <c:pt idx="47">
                  <c:v>160</c:v>
                </c:pt>
                <c:pt idx="48">
                  <c:v>130</c:v>
                </c:pt>
                <c:pt idx="49">
                  <c:v>120</c:v>
                </c:pt>
                <c:pt idx="50">
                  <c:v>130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05824"/>
        <c:axId val="431306216"/>
      </c:lineChart>
      <c:catAx>
        <c:axId val="4313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06216"/>
        <c:crosses val="autoZero"/>
        <c:auto val="1"/>
        <c:lblAlgn val="ctr"/>
        <c:lblOffset val="100"/>
        <c:noMultiLvlLbl val="0"/>
      </c:catAx>
      <c:valAx>
        <c:axId val="431306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05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2018</a:t>
            </a:r>
            <a:r>
              <a:rPr lang="ja-JP" altLang="en-US" sz="3200" b="1" i="0" baseline="0"/>
              <a:t>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en-US" altLang="ja-JP" sz="3200" b="1" i="0" baseline="0">
                <a:effectLst/>
              </a:rPr>
              <a:t>2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'2018年全井戸集計表'!$D$2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'2018年全井戸集計表'!$E$2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'2018年全井戸集計表'!$E$3:$E$54</c:f>
              <c:numCache>
                <c:formatCode>0.000_ </c:formatCode>
                <c:ptCount val="52"/>
                <c:pt idx="0">
                  <c:v>54.182000000000002</c:v>
                </c:pt>
                <c:pt idx="1">
                  <c:v>53.893999999999998</c:v>
                </c:pt>
                <c:pt idx="2">
                  <c:v>53.831999999999994</c:v>
                </c:pt>
                <c:pt idx="3">
                  <c:v>53.927</c:v>
                </c:pt>
                <c:pt idx="4">
                  <c:v>54.039000000000001</c:v>
                </c:pt>
                <c:pt idx="5">
                  <c:v>53.968999999999994</c:v>
                </c:pt>
                <c:pt idx="6">
                  <c:v>53.888999999999996</c:v>
                </c:pt>
                <c:pt idx="7">
                  <c:v>53.808999999999997</c:v>
                </c:pt>
                <c:pt idx="8">
                  <c:v>53.736999999999995</c:v>
                </c:pt>
                <c:pt idx="9">
                  <c:v>53.539000000000001</c:v>
                </c:pt>
                <c:pt idx="10">
                  <c:v>54.379999999999995</c:v>
                </c:pt>
                <c:pt idx="11">
                  <c:v>54.408999999999999</c:v>
                </c:pt>
                <c:pt idx="12">
                  <c:v>54.253999999999998</c:v>
                </c:pt>
                <c:pt idx="13">
                  <c:v>54.063999999999993</c:v>
                </c:pt>
                <c:pt idx="14">
                  <c:v>53.745999999999995</c:v>
                </c:pt>
                <c:pt idx="15">
                  <c:v>53.429000000000002</c:v>
                </c:pt>
                <c:pt idx="16">
                  <c:v>53.251999999999995</c:v>
                </c:pt>
                <c:pt idx="17">
                  <c:v>53.218999999999994</c:v>
                </c:pt>
                <c:pt idx="18">
                  <c:v>53.275999999999996</c:v>
                </c:pt>
                <c:pt idx="19">
                  <c:v>53.451999999999998</c:v>
                </c:pt>
                <c:pt idx="20">
                  <c:v>53.679000000000002</c:v>
                </c:pt>
                <c:pt idx="21">
                  <c:v>53.646000000000001</c:v>
                </c:pt>
                <c:pt idx="22">
                  <c:v>53.459000000000003</c:v>
                </c:pt>
                <c:pt idx="23">
                  <c:v>53.44</c:v>
                </c:pt>
                <c:pt idx="24">
                  <c:v>53.793999999999997</c:v>
                </c:pt>
                <c:pt idx="25">
                  <c:v>54.158000000000001</c:v>
                </c:pt>
                <c:pt idx="26">
                  <c:v>54.423999999999999</c:v>
                </c:pt>
                <c:pt idx="27">
                  <c:v>54.235999999999997</c:v>
                </c:pt>
                <c:pt idx="28">
                  <c:v>53.944000000000003</c:v>
                </c:pt>
                <c:pt idx="29">
                  <c:v>53.697000000000003</c:v>
                </c:pt>
                <c:pt idx="30">
                  <c:v>53.519999999999996</c:v>
                </c:pt>
                <c:pt idx="31">
                  <c:v>53.601999999999997</c:v>
                </c:pt>
                <c:pt idx="32">
                  <c:v>53.668999999999997</c:v>
                </c:pt>
                <c:pt idx="33">
                  <c:v>53.855999999999995</c:v>
                </c:pt>
                <c:pt idx="34">
                  <c:v>53.759</c:v>
                </c:pt>
                <c:pt idx="35">
                  <c:v>53.706999999999994</c:v>
                </c:pt>
                <c:pt idx="36">
                  <c:v>53.733999999999995</c:v>
                </c:pt>
                <c:pt idx="37">
                  <c:v>53.976999999999997</c:v>
                </c:pt>
                <c:pt idx="38">
                  <c:v>54.429000000000002</c:v>
                </c:pt>
                <c:pt idx="39">
                  <c:v>55.066000000000003</c:v>
                </c:pt>
                <c:pt idx="40">
                  <c:v>55.384</c:v>
                </c:pt>
                <c:pt idx="41">
                  <c:v>55.105999999999995</c:v>
                </c:pt>
                <c:pt idx="42">
                  <c:v>54.668999999999997</c:v>
                </c:pt>
                <c:pt idx="43">
                  <c:v>54.366</c:v>
                </c:pt>
                <c:pt idx="44">
                  <c:v>54.021000000000001</c:v>
                </c:pt>
                <c:pt idx="45">
                  <c:v>54.165999999999997</c:v>
                </c:pt>
                <c:pt idx="46">
                  <c:v>53.774000000000001</c:v>
                </c:pt>
                <c:pt idx="47">
                  <c:v>54.814</c:v>
                </c:pt>
                <c:pt idx="48">
                  <c:v>53.983999999999995</c:v>
                </c:pt>
                <c:pt idx="49">
                  <c:v>53.846999999999994</c:v>
                </c:pt>
                <c:pt idx="50">
                  <c:v>53.983999999999995</c:v>
                </c:pt>
                <c:pt idx="51">
                  <c:v>53.866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'2018年全井戸集計表'!$F$2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'2018年全井戸集計表'!$F$3:$F$54</c:f>
              <c:numCache>
                <c:formatCode>0.000_ </c:formatCode>
                <c:ptCount val="52"/>
                <c:pt idx="0">
                  <c:v>51.414000000000001</c:v>
                </c:pt>
                <c:pt idx="1">
                  <c:v>51.204999999999998</c:v>
                </c:pt>
                <c:pt idx="2">
                  <c:v>51.298000000000002</c:v>
                </c:pt>
                <c:pt idx="3">
                  <c:v>51.405000000000001</c:v>
                </c:pt>
                <c:pt idx="4">
                  <c:v>51.553000000000004</c:v>
                </c:pt>
                <c:pt idx="5">
                  <c:v>51.555000000000007</c:v>
                </c:pt>
                <c:pt idx="6">
                  <c:v>51.407000000000004</c:v>
                </c:pt>
                <c:pt idx="7">
                  <c:v>51.362000000000002</c:v>
                </c:pt>
                <c:pt idx="8">
                  <c:v>51.376000000000005</c:v>
                </c:pt>
                <c:pt idx="9">
                  <c:v>49.135000000000005</c:v>
                </c:pt>
                <c:pt idx="10">
                  <c:v>49.795000000000002</c:v>
                </c:pt>
                <c:pt idx="11">
                  <c:v>48.760000000000005</c:v>
                </c:pt>
                <c:pt idx="12">
                  <c:v>48.623000000000005</c:v>
                </c:pt>
                <c:pt idx="13">
                  <c:v>48.56</c:v>
                </c:pt>
                <c:pt idx="14">
                  <c:v>48.39</c:v>
                </c:pt>
                <c:pt idx="15">
                  <c:v>48.355000000000004</c:v>
                </c:pt>
                <c:pt idx="16">
                  <c:v>48.356999999999999</c:v>
                </c:pt>
                <c:pt idx="17">
                  <c:v>48.383000000000003</c:v>
                </c:pt>
                <c:pt idx="18">
                  <c:v>48.422000000000004</c:v>
                </c:pt>
                <c:pt idx="19">
                  <c:v>48.606000000000002</c:v>
                </c:pt>
                <c:pt idx="20">
                  <c:v>48.594999999999999</c:v>
                </c:pt>
                <c:pt idx="21">
                  <c:v>48.587000000000003</c:v>
                </c:pt>
                <c:pt idx="22">
                  <c:v>48.525000000000006</c:v>
                </c:pt>
                <c:pt idx="23">
                  <c:v>48.612000000000002</c:v>
                </c:pt>
                <c:pt idx="24">
                  <c:v>48.74</c:v>
                </c:pt>
                <c:pt idx="25">
                  <c:v>48.972000000000001</c:v>
                </c:pt>
                <c:pt idx="26">
                  <c:v>48.875</c:v>
                </c:pt>
                <c:pt idx="27">
                  <c:v>48.798000000000002</c:v>
                </c:pt>
                <c:pt idx="28">
                  <c:v>48.710000000000008</c:v>
                </c:pt>
                <c:pt idx="29">
                  <c:v>48.647000000000006</c:v>
                </c:pt>
                <c:pt idx="30">
                  <c:v>48.585999999999999</c:v>
                </c:pt>
                <c:pt idx="31">
                  <c:v>48.685000000000002</c:v>
                </c:pt>
                <c:pt idx="32">
                  <c:v>48.935000000000002</c:v>
                </c:pt>
                <c:pt idx="33">
                  <c:v>50.58</c:v>
                </c:pt>
                <c:pt idx="34">
                  <c:v>50.775000000000006</c:v>
                </c:pt>
                <c:pt idx="35">
                  <c:v>50.83</c:v>
                </c:pt>
                <c:pt idx="36">
                  <c:v>51.02</c:v>
                </c:pt>
                <c:pt idx="37">
                  <c:v>51.260000000000005</c:v>
                </c:pt>
                <c:pt idx="38">
                  <c:v>51.715000000000003</c:v>
                </c:pt>
                <c:pt idx="39">
                  <c:v>52.835000000000008</c:v>
                </c:pt>
                <c:pt idx="40">
                  <c:v>52.38</c:v>
                </c:pt>
                <c:pt idx="41">
                  <c:v>51.938000000000002</c:v>
                </c:pt>
                <c:pt idx="42">
                  <c:v>51.635000000000005</c:v>
                </c:pt>
                <c:pt idx="43">
                  <c:v>51.403000000000006</c:v>
                </c:pt>
                <c:pt idx="44">
                  <c:v>51.160000000000004</c:v>
                </c:pt>
                <c:pt idx="45">
                  <c:v>53.344999999999999</c:v>
                </c:pt>
                <c:pt idx="46">
                  <c:v>50.925000000000004</c:v>
                </c:pt>
                <c:pt idx="47">
                  <c:v>54.480000000000004</c:v>
                </c:pt>
                <c:pt idx="48">
                  <c:v>51.045000000000002</c:v>
                </c:pt>
                <c:pt idx="49">
                  <c:v>51.073000000000008</c:v>
                </c:pt>
                <c:pt idx="50">
                  <c:v>51.34</c:v>
                </c:pt>
                <c:pt idx="51">
                  <c:v>51.088999999999999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'2018年全井戸集計表'!$G$2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'2018年全井戸集計表'!$H$2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'2018年全井戸集計表'!$I$2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'2018年全井戸集計表'!$I$3:$I$54</c:f>
              <c:numCache>
                <c:formatCode>0.000_ </c:formatCode>
                <c:ptCount val="52"/>
                <c:pt idx="0">
                  <c:v>52.290999999999997</c:v>
                </c:pt>
                <c:pt idx="1">
                  <c:v>51.956999999999994</c:v>
                </c:pt>
                <c:pt idx="2">
                  <c:v>51.769999999999996</c:v>
                </c:pt>
                <c:pt idx="3">
                  <c:v>51.844999999999992</c:v>
                </c:pt>
                <c:pt idx="4">
                  <c:v>51.962999999999994</c:v>
                </c:pt>
                <c:pt idx="5">
                  <c:v>51.99499999999999</c:v>
                </c:pt>
                <c:pt idx="6">
                  <c:v>51.844999999999992</c:v>
                </c:pt>
                <c:pt idx="7">
                  <c:v>51.74499999999999</c:v>
                </c:pt>
                <c:pt idx="8">
                  <c:v>51.808999999999997</c:v>
                </c:pt>
                <c:pt idx="9">
                  <c:v>51.939999999999991</c:v>
                </c:pt>
                <c:pt idx="10">
                  <c:v>52.554999999999993</c:v>
                </c:pt>
                <c:pt idx="11">
                  <c:v>52.334999999999994</c:v>
                </c:pt>
                <c:pt idx="12">
                  <c:v>52.158999999999992</c:v>
                </c:pt>
                <c:pt idx="13">
                  <c:v>51.914999999999992</c:v>
                </c:pt>
                <c:pt idx="14">
                  <c:v>51.734999999999992</c:v>
                </c:pt>
                <c:pt idx="15">
                  <c:v>51.564999999999991</c:v>
                </c:pt>
                <c:pt idx="16">
                  <c:v>51.521999999999991</c:v>
                </c:pt>
                <c:pt idx="17">
                  <c:v>51.507999999999996</c:v>
                </c:pt>
                <c:pt idx="18">
                  <c:v>51.481999999999992</c:v>
                </c:pt>
                <c:pt idx="19">
                  <c:v>51.509999999999991</c:v>
                </c:pt>
                <c:pt idx="20">
                  <c:v>51.564999999999991</c:v>
                </c:pt>
                <c:pt idx="21">
                  <c:v>51.588999999999992</c:v>
                </c:pt>
                <c:pt idx="22">
                  <c:v>51.519999999999996</c:v>
                </c:pt>
                <c:pt idx="23">
                  <c:v>51.631999999999991</c:v>
                </c:pt>
                <c:pt idx="24">
                  <c:v>51.739999999999995</c:v>
                </c:pt>
                <c:pt idx="25">
                  <c:v>52.052999999999997</c:v>
                </c:pt>
                <c:pt idx="26">
                  <c:v>52.019999999999996</c:v>
                </c:pt>
                <c:pt idx="27">
                  <c:v>51.868999999999993</c:v>
                </c:pt>
                <c:pt idx="28">
                  <c:v>52.774999999999991</c:v>
                </c:pt>
                <c:pt idx="29">
                  <c:v>51.646999999999991</c:v>
                </c:pt>
                <c:pt idx="30">
                  <c:v>51.641999999999996</c:v>
                </c:pt>
                <c:pt idx="31">
                  <c:v>51.585999999999991</c:v>
                </c:pt>
                <c:pt idx="32">
                  <c:v>51.60499999999999</c:v>
                </c:pt>
                <c:pt idx="33">
                  <c:v>51.579999999999991</c:v>
                </c:pt>
                <c:pt idx="34">
                  <c:v>51.544999999999995</c:v>
                </c:pt>
                <c:pt idx="35">
                  <c:v>51.506999999999991</c:v>
                </c:pt>
                <c:pt idx="36">
                  <c:v>51.519999999999996</c:v>
                </c:pt>
                <c:pt idx="37">
                  <c:v>51.641999999999996</c:v>
                </c:pt>
                <c:pt idx="38">
                  <c:v>51.899999999999991</c:v>
                </c:pt>
                <c:pt idx="39">
                  <c:v>52.362999999999992</c:v>
                </c:pt>
                <c:pt idx="40">
                  <c:v>52.324999999999996</c:v>
                </c:pt>
                <c:pt idx="41">
                  <c:v>52.120999999999995</c:v>
                </c:pt>
                <c:pt idx="42">
                  <c:v>51.949999999999996</c:v>
                </c:pt>
                <c:pt idx="43">
                  <c:v>51.895999999999994</c:v>
                </c:pt>
                <c:pt idx="44">
                  <c:v>51.730999999999995</c:v>
                </c:pt>
                <c:pt idx="45">
                  <c:v>52.10799999999999</c:v>
                </c:pt>
                <c:pt idx="46">
                  <c:v>51.749999999999993</c:v>
                </c:pt>
                <c:pt idx="47">
                  <c:v>52.967999999999989</c:v>
                </c:pt>
                <c:pt idx="48">
                  <c:v>51.874999999999993</c:v>
                </c:pt>
                <c:pt idx="49">
                  <c:v>51.765999999999991</c:v>
                </c:pt>
                <c:pt idx="50">
                  <c:v>51.939999999999991</c:v>
                </c:pt>
                <c:pt idx="51">
                  <c:v>51.802999999999997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'2018年全井戸集計表'!$J$2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'2018年全井戸集計表'!$J$3:$J$54</c:f>
              <c:numCache>
                <c:formatCode>0.000_ </c:formatCode>
                <c:ptCount val="52"/>
                <c:pt idx="0">
                  <c:v>46.634</c:v>
                </c:pt>
                <c:pt idx="1">
                  <c:v>46.585999999999999</c:v>
                </c:pt>
                <c:pt idx="2">
                  <c:v>46.522999999999996</c:v>
                </c:pt>
                <c:pt idx="3">
                  <c:v>46.525999999999996</c:v>
                </c:pt>
                <c:pt idx="4">
                  <c:v>46.664999999999999</c:v>
                </c:pt>
                <c:pt idx="5">
                  <c:v>46.625999999999998</c:v>
                </c:pt>
                <c:pt idx="6">
                  <c:v>46.597999999999999</c:v>
                </c:pt>
                <c:pt idx="7">
                  <c:v>46.570999999999998</c:v>
                </c:pt>
                <c:pt idx="8">
                  <c:v>46.747999999999998</c:v>
                </c:pt>
                <c:pt idx="9">
                  <c:v>46.725999999999999</c:v>
                </c:pt>
                <c:pt idx="10">
                  <c:v>48.045999999999999</c:v>
                </c:pt>
                <c:pt idx="11">
                  <c:v>46.485999999999997</c:v>
                </c:pt>
                <c:pt idx="12">
                  <c:v>46.265999999999998</c:v>
                </c:pt>
                <c:pt idx="13">
                  <c:v>46.165999999999997</c:v>
                </c:pt>
                <c:pt idx="14">
                  <c:v>46.180999999999997</c:v>
                </c:pt>
                <c:pt idx="15">
                  <c:v>46.095999999999997</c:v>
                </c:pt>
                <c:pt idx="16">
                  <c:v>46.222999999999999</c:v>
                </c:pt>
                <c:pt idx="17">
                  <c:v>46.165999999999997</c:v>
                </c:pt>
                <c:pt idx="18">
                  <c:v>46.195999999999998</c:v>
                </c:pt>
                <c:pt idx="19">
                  <c:v>46.295999999999999</c:v>
                </c:pt>
                <c:pt idx="20">
                  <c:v>46.040999999999997</c:v>
                </c:pt>
                <c:pt idx="21">
                  <c:v>46.313000000000002</c:v>
                </c:pt>
                <c:pt idx="22">
                  <c:v>46.210999999999999</c:v>
                </c:pt>
                <c:pt idx="23">
                  <c:v>46.250999999999998</c:v>
                </c:pt>
                <c:pt idx="24">
                  <c:v>46.185999999999993</c:v>
                </c:pt>
                <c:pt idx="25">
                  <c:v>46.42</c:v>
                </c:pt>
                <c:pt idx="26">
                  <c:v>46.286000000000001</c:v>
                </c:pt>
                <c:pt idx="27">
                  <c:v>46.316999999999993</c:v>
                </c:pt>
                <c:pt idx="28">
                  <c:v>46.227999999999994</c:v>
                </c:pt>
                <c:pt idx="29">
                  <c:v>46.283000000000001</c:v>
                </c:pt>
                <c:pt idx="30">
                  <c:v>46.173999999999999</c:v>
                </c:pt>
                <c:pt idx="31">
                  <c:v>46.22</c:v>
                </c:pt>
                <c:pt idx="32">
                  <c:v>46.176000000000002</c:v>
                </c:pt>
                <c:pt idx="33">
                  <c:v>46.173999999999999</c:v>
                </c:pt>
                <c:pt idx="34">
                  <c:v>46.295999999999999</c:v>
                </c:pt>
                <c:pt idx="35">
                  <c:v>46.331000000000003</c:v>
                </c:pt>
                <c:pt idx="36">
                  <c:v>46.256</c:v>
                </c:pt>
                <c:pt idx="37">
                  <c:v>46.367999999999995</c:v>
                </c:pt>
                <c:pt idx="38">
                  <c:v>46.345999999999997</c:v>
                </c:pt>
                <c:pt idx="39">
                  <c:v>46.598999999999997</c:v>
                </c:pt>
                <c:pt idx="40">
                  <c:v>46.456000000000003</c:v>
                </c:pt>
                <c:pt idx="41">
                  <c:v>46.346999999999994</c:v>
                </c:pt>
                <c:pt idx="42">
                  <c:v>46.265999999999998</c:v>
                </c:pt>
                <c:pt idx="43">
                  <c:v>46.342999999999996</c:v>
                </c:pt>
                <c:pt idx="44">
                  <c:v>46.331000000000003</c:v>
                </c:pt>
                <c:pt idx="45">
                  <c:v>51.558</c:v>
                </c:pt>
                <c:pt idx="46">
                  <c:v>46.301000000000002</c:v>
                </c:pt>
                <c:pt idx="47">
                  <c:v>53.052999999999997</c:v>
                </c:pt>
                <c:pt idx="48">
                  <c:v>46.230999999999995</c:v>
                </c:pt>
                <c:pt idx="49">
                  <c:v>46.348999999999997</c:v>
                </c:pt>
                <c:pt idx="50">
                  <c:v>46.310999999999993</c:v>
                </c:pt>
                <c:pt idx="51">
                  <c:v>46.421999999999997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'2018年全井戸集計表'!$K$2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'2018年全井戸集計表'!$L$2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'2018年全井戸集計表'!$L$3:$L$54</c:f>
              <c:numCache>
                <c:formatCode>0.000_ </c:formatCode>
                <c:ptCount val="52"/>
                <c:pt idx="0">
                  <c:v>72.317999999999998</c:v>
                </c:pt>
                <c:pt idx="1">
                  <c:v>72.521999999999991</c:v>
                </c:pt>
                <c:pt idx="2">
                  <c:v>72.242999999999995</c:v>
                </c:pt>
                <c:pt idx="3">
                  <c:v>72.277000000000001</c:v>
                </c:pt>
                <c:pt idx="4">
                  <c:v>72.424000000000007</c:v>
                </c:pt>
                <c:pt idx="5">
                  <c:v>72.341999999999999</c:v>
                </c:pt>
                <c:pt idx="6">
                  <c:v>72.316999999999993</c:v>
                </c:pt>
                <c:pt idx="7">
                  <c:v>72.251999999999995</c:v>
                </c:pt>
                <c:pt idx="8">
                  <c:v>72.244</c:v>
                </c:pt>
                <c:pt idx="9">
                  <c:v>72.301999999999992</c:v>
                </c:pt>
                <c:pt idx="10">
                  <c:v>72.263999999999996</c:v>
                </c:pt>
                <c:pt idx="11">
                  <c:v>72.322000000000003</c:v>
                </c:pt>
                <c:pt idx="12">
                  <c:v>72.316000000000003</c:v>
                </c:pt>
                <c:pt idx="13">
                  <c:v>72.391999999999996</c:v>
                </c:pt>
                <c:pt idx="14">
                  <c:v>72.366</c:v>
                </c:pt>
                <c:pt idx="15">
                  <c:v>72.376999999999995</c:v>
                </c:pt>
                <c:pt idx="16">
                  <c:v>72.320999999999998</c:v>
                </c:pt>
                <c:pt idx="17">
                  <c:v>72.346999999999994</c:v>
                </c:pt>
                <c:pt idx="18">
                  <c:v>72.463999999999999</c:v>
                </c:pt>
                <c:pt idx="19">
                  <c:v>72.483999999999995</c:v>
                </c:pt>
                <c:pt idx="20">
                  <c:v>72.262</c:v>
                </c:pt>
                <c:pt idx="21">
                  <c:v>72.364000000000004</c:v>
                </c:pt>
                <c:pt idx="22">
                  <c:v>72.287000000000006</c:v>
                </c:pt>
                <c:pt idx="23">
                  <c:v>72.549000000000007</c:v>
                </c:pt>
                <c:pt idx="24">
                  <c:v>72.361999999999995</c:v>
                </c:pt>
                <c:pt idx="25">
                  <c:v>72.453999999999994</c:v>
                </c:pt>
                <c:pt idx="26">
                  <c:v>72.447000000000003</c:v>
                </c:pt>
                <c:pt idx="27">
                  <c:v>72.430999999999997</c:v>
                </c:pt>
                <c:pt idx="28">
                  <c:v>72.501999999999995</c:v>
                </c:pt>
                <c:pt idx="29">
                  <c:v>72.572999999999993</c:v>
                </c:pt>
                <c:pt idx="30">
                  <c:v>72.528999999999996</c:v>
                </c:pt>
                <c:pt idx="31">
                  <c:v>72.551000000000002</c:v>
                </c:pt>
                <c:pt idx="32">
                  <c:v>72.421999999999997</c:v>
                </c:pt>
                <c:pt idx="33">
                  <c:v>72.384999999999991</c:v>
                </c:pt>
                <c:pt idx="34">
                  <c:v>72.251999999999995</c:v>
                </c:pt>
                <c:pt idx="35">
                  <c:v>72.244</c:v>
                </c:pt>
                <c:pt idx="36">
                  <c:v>72.156999999999996</c:v>
                </c:pt>
                <c:pt idx="37">
                  <c:v>72.173000000000002</c:v>
                </c:pt>
                <c:pt idx="38">
                  <c:v>72.102000000000004</c:v>
                </c:pt>
                <c:pt idx="39">
                  <c:v>72.331999999999994</c:v>
                </c:pt>
                <c:pt idx="40">
                  <c:v>72.141999999999996</c:v>
                </c:pt>
                <c:pt idx="41">
                  <c:v>72.137</c:v>
                </c:pt>
                <c:pt idx="42">
                  <c:v>72.076999999999998</c:v>
                </c:pt>
                <c:pt idx="43">
                  <c:v>72.201999999999998</c:v>
                </c:pt>
                <c:pt idx="44">
                  <c:v>72.099999999999994</c:v>
                </c:pt>
                <c:pt idx="45">
                  <c:v>72.156999999999996</c:v>
                </c:pt>
                <c:pt idx="46">
                  <c:v>72.072000000000003</c:v>
                </c:pt>
                <c:pt idx="47">
                  <c:v>72.055999999999997</c:v>
                </c:pt>
                <c:pt idx="48">
                  <c:v>71.99199999999999</c:v>
                </c:pt>
                <c:pt idx="49">
                  <c:v>71.974999999999994</c:v>
                </c:pt>
                <c:pt idx="50">
                  <c:v>72.122</c:v>
                </c:pt>
                <c:pt idx="51">
                  <c:v>72.001999999999995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'2018年全井戸集計表'!$M$2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'2018年全井戸集計表'!$M$3:$M$54</c:f>
              <c:numCache>
                <c:formatCode>0.000_ </c:formatCode>
                <c:ptCount val="52"/>
                <c:pt idx="0">
                  <c:v>64.274000000000001</c:v>
                </c:pt>
                <c:pt idx="1">
                  <c:v>64.382000000000005</c:v>
                </c:pt>
                <c:pt idx="2">
                  <c:v>64.096999999999994</c:v>
                </c:pt>
                <c:pt idx="3">
                  <c:v>64.152000000000001</c:v>
                </c:pt>
                <c:pt idx="4">
                  <c:v>64.298000000000002</c:v>
                </c:pt>
                <c:pt idx="5">
                  <c:v>64.221999999999994</c:v>
                </c:pt>
                <c:pt idx="6">
                  <c:v>64.2</c:v>
                </c:pt>
                <c:pt idx="7">
                  <c:v>64.096999999999994</c:v>
                </c:pt>
                <c:pt idx="8">
                  <c:v>64.093999999999994</c:v>
                </c:pt>
                <c:pt idx="9">
                  <c:v>64.201999999999998</c:v>
                </c:pt>
                <c:pt idx="10">
                  <c:v>64.314999999999998</c:v>
                </c:pt>
                <c:pt idx="11">
                  <c:v>64.466999999999999</c:v>
                </c:pt>
                <c:pt idx="12">
                  <c:v>64.375</c:v>
                </c:pt>
                <c:pt idx="13">
                  <c:v>64.361999999999995</c:v>
                </c:pt>
                <c:pt idx="14">
                  <c:v>64.216999999999999</c:v>
                </c:pt>
                <c:pt idx="15">
                  <c:v>64.106999999999999</c:v>
                </c:pt>
                <c:pt idx="16">
                  <c:v>64.025000000000006</c:v>
                </c:pt>
                <c:pt idx="17">
                  <c:v>64.054000000000002</c:v>
                </c:pt>
                <c:pt idx="18">
                  <c:v>64.605999999999995</c:v>
                </c:pt>
                <c:pt idx="19">
                  <c:v>64.424999999999997</c:v>
                </c:pt>
                <c:pt idx="20">
                  <c:v>64.421999999999997</c:v>
                </c:pt>
                <c:pt idx="21">
                  <c:v>64.498999999999995</c:v>
                </c:pt>
                <c:pt idx="22">
                  <c:v>64.451999999999998</c:v>
                </c:pt>
                <c:pt idx="23">
                  <c:v>64.683999999999997</c:v>
                </c:pt>
                <c:pt idx="24">
                  <c:v>64.736999999999995</c:v>
                </c:pt>
                <c:pt idx="25">
                  <c:v>65.301999999999992</c:v>
                </c:pt>
                <c:pt idx="26">
                  <c:v>65.466999999999999</c:v>
                </c:pt>
                <c:pt idx="27">
                  <c:v>65.314999999999998</c:v>
                </c:pt>
                <c:pt idx="28">
                  <c:v>65.182000000000002</c:v>
                </c:pt>
                <c:pt idx="29">
                  <c:v>65.088999999999999</c:v>
                </c:pt>
                <c:pt idx="30">
                  <c:v>65.043999999999997</c:v>
                </c:pt>
                <c:pt idx="31">
                  <c:v>65.093000000000004</c:v>
                </c:pt>
                <c:pt idx="32">
                  <c:v>65.067000000000007</c:v>
                </c:pt>
                <c:pt idx="33">
                  <c:v>64.430999999999997</c:v>
                </c:pt>
                <c:pt idx="34">
                  <c:v>64.396999999999991</c:v>
                </c:pt>
                <c:pt idx="35">
                  <c:v>64.457999999999998</c:v>
                </c:pt>
                <c:pt idx="36">
                  <c:v>64.521999999999991</c:v>
                </c:pt>
                <c:pt idx="37">
                  <c:v>64.67</c:v>
                </c:pt>
                <c:pt idx="38">
                  <c:v>64.751999999999995</c:v>
                </c:pt>
                <c:pt idx="39">
                  <c:v>65.067999999999998</c:v>
                </c:pt>
                <c:pt idx="40">
                  <c:v>65.087000000000003</c:v>
                </c:pt>
                <c:pt idx="41">
                  <c:v>65.025000000000006</c:v>
                </c:pt>
                <c:pt idx="42">
                  <c:v>64.86699999999999</c:v>
                </c:pt>
                <c:pt idx="43">
                  <c:v>64.87299999999999</c:v>
                </c:pt>
                <c:pt idx="44">
                  <c:v>64.676999999999992</c:v>
                </c:pt>
                <c:pt idx="45">
                  <c:v>64.721999999999994</c:v>
                </c:pt>
                <c:pt idx="46">
                  <c:v>64.682000000000002</c:v>
                </c:pt>
                <c:pt idx="47">
                  <c:v>64.728999999999999</c:v>
                </c:pt>
                <c:pt idx="48">
                  <c:v>64.671999999999997</c:v>
                </c:pt>
                <c:pt idx="49">
                  <c:v>64.581000000000003</c:v>
                </c:pt>
                <c:pt idx="50">
                  <c:v>64.792000000000002</c:v>
                </c:pt>
                <c:pt idx="51">
                  <c:v>64.602000000000004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'2018年全井戸集計表'!$N$2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'2018年全井戸集計表'!$N$3:$N$54</c:f>
              <c:numCache>
                <c:formatCode>0.00_ </c:formatCode>
                <c:ptCount val="52"/>
                <c:pt idx="0">
                  <c:v>71.509999999999991</c:v>
                </c:pt>
                <c:pt idx="1">
                  <c:v>73.974999999999994</c:v>
                </c:pt>
                <c:pt idx="2">
                  <c:v>71.567999999999998</c:v>
                </c:pt>
                <c:pt idx="3">
                  <c:v>71.83</c:v>
                </c:pt>
                <c:pt idx="4">
                  <c:v>71.727999999999994</c:v>
                </c:pt>
                <c:pt idx="5">
                  <c:v>71.819999999999993</c:v>
                </c:pt>
                <c:pt idx="6">
                  <c:v>71.709999999999994</c:v>
                </c:pt>
                <c:pt idx="7">
                  <c:v>71.574999999999989</c:v>
                </c:pt>
                <c:pt idx="8">
                  <c:v>71.531999999999996</c:v>
                </c:pt>
                <c:pt idx="9">
                  <c:v>71.916999999999987</c:v>
                </c:pt>
                <c:pt idx="10">
                  <c:v>72.655999999999992</c:v>
                </c:pt>
                <c:pt idx="11">
                  <c:v>71.85499999999999</c:v>
                </c:pt>
                <c:pt idx="12">
                  <c:v>72.122</c:v>
                </c:pt>
                <c:pt idx="13">
                  <c:v>71.819999999999993</c:v>
                </c:pt>
                <c:pt idx="14">
                  <c:v>71.682999999999993</c:v>
                </c:pt>
                <c:pt idx="15">
                  <c:v>71.524999999999991</c:v>
                </c:pt>
                <c:pt idx="16">
                  <c:v>71.531999999999996</c:v>
                </c:pt>
                <c:pt idx="17">
                  <c:v>71.565999999999988</c:v>
                </c:pt>
                <c:pt idx="18">
                  <c:v>71.531999999999996</c:v>
                </c:pt>
                <c:pt idx="19">
                  <c:v>73.433999999999997</c:v>
                </c:pt>
                <c:pt idx="20">
                  <c:v>71.724999999999994</c:v>
                </c:pt>
                <c:pt idx="21">
                  <c:v>71.626999999999995</c:v>
                </c:pt>
                <c:pt idx="22">
                  <c:v>71.529999999999987</c:v>
                </c:pt>
                <c:pt idx="23">
                  <c:v>73.24499999999999</c:v>
                </c:pt>
                <c:pt idx="24">
                  <c:v>71.844999999999999</c:v>
                </c:pt>
                <c:pt idx="25">
                  <c:v>72.921999999999997</c:v>
                </c:pt>
                <c:pt idx="26">
                  <c:v>71.88</c:v>
                </c:pt>
                <c:pt idx="27">
                  <c:v>71.66</c:v>
                </c:pt>
                <c:pt idx="28">
                  <c:v>71.529999999999987</c:v>
                </c:pt>
                <c:pt idx="29">
                  <c:v>71.532999999999987</c:v>
                </c:pt>
                <c:pt idx="30">
                  <c:v>71.52</c:v>
                </c:pt>
                <c:pt idx="31">
                  <c:v>71.535999999999987</c:v>
                </c:pt>
                <c:pt idx="32">
                  <c:v>71.634999999999991</c:v>
                </c:pt>
                <c:pt idx="33">
                  <c:v>71.537999999999997</c:v>
                </c:pt>
                <c:pt idx="34">
                  <c:v>71.529999999999987</c:v>
                </c:pt>
                <c:pt idx="35">
                  <c:v>71.531999999999996</c:v>
                </c:pt>
                <c:pt idx="36">
                  <c:v>71.529999999999987</c:v>
                </c:pt>
                <c:pt idx="37">
                  <c:v>71.876999999999995</c:v>
                </c:pt>
                <c:pt idx="38">
                  <c:v>72.38</c:v>
                </c:pt>
                <c:pt idx="39">
                  <c:v>74.664999999999992</c:v>
                </c:pt>
                <c:pt idx="40">
                  <c:v>71.759999999999991</c:v>
                </c:pt>
                <c:pt idx="41">
                  <c:v>71.531999999999996</c:v>
                </c:pt>
                <c:pt idx="42">
                  <c:v>71.534999999999997</c:v>
                </c:pt>
                <c:pt idx="43">
                  <c:v>71.531999999999996</c:v>
                </c:pt>
                <c:pt idx="44">
                  <c:v>71.533999999999992</c:v>
                </c:pt>
                <c:pt idx="45">
                  <c:v>71.534999999999997</c:v>
                </c:pt>
                <c:pt idx="46">
                  <c:v>71.514999999999986</c:v>
                </c:pt>
                <c:pt idx="47">
                  <c:v>71.55</c:v>
                </c:pt>
                <c:pt idx="48">
                  <c:v>71.529999999999987</c:v>
                </c:pt>
                <c:pt idx="49">
                  <c:v>71.558999999999997</c:v>
                </c:pt>
                <c:pt idx="50">
                  <c:v>71.754999999999995</c:v>
                </c:pt>
                <c:pt idx="51">
                  <c:v>71.529999999999987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'2018年全井戸集計表'!$O$2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'2018年全井戸集計表'!$O$3:$O$54</c:f>
              <c:numCache>
                <c:formatCode>0.000_ </c:formatCode>
                <c:ptCount val="52"/>
                <c:pt idx="0">
                  <c:v>66.225000000000009</c:v>
                </c:pt>
                <c:pt idx="1">
                  <c:v>66.177000000000007</c:v>
                </c:pt>
                <c:pt idx="2">
                  <c:v>66.119</c:v>
                </c:pt>
                <c:pt idx="3">
                  <c:v>66.25200000000001</c:v>
                </c:pt>
                <c:pt idx="4">
                  <c:v>66.525000000000006</c:v>
                </c:pt>
                <c:pt idx="5">
                  <c:v>66.492000000000004</c:v>
                </c:pt>
                <c:pt idx="6">
                  <c:v>66.421000000000006</c:v>
                </c:pt>
                <c:pt idx="7">
                  <c:v>66.307000000000002</c:v>
                </c:pt>
                <c:pt idx="8">
                  <c:v>66.177999999999997</c:v>
                </c:pt>
                <c:pt idx="9">
                  <c:v>66.111999999999995</c:v>
                </c:pt>
                <c:pt idx="10">
                  <c:v>67.477000000000004</c:v>
                </c:pt>
                <c:pt idx="11">
                  <c:v>67.122</c:v>
                </c:pt>
                <c:pt idx="12">
                  <c:v>66.736999999999995</c:v>
                </c:pt>
                <c:pt idx="13">
                  <c:v>66.606999999999999</c:v>
                </c:pt>
                <c:pt idx="14">
                  <c:v>66.430000000000007</c:v>
                </c:pt>
                <c:pt idx="15">
                  <c:v>66.341999999999999</c:v>
                </c:pt>
                <c:pt idx="16">
                  <c:v>66.204000000000008</c:v>
                </c:pt>
                <c:pt idx="17">
                  <c:v>66.113</c:v>
                </c:pt>
                <c:pt idx="18">
                  <c:v>66.064000000000007</c:v>
                </c:pt>
                <c:pt idx="19">
                  <c:v>65.984999999999999</c:v>
                </c:pt>
                <c:pt idx="20">
                  <c:v>66.477000000000004</c:v>
                </c:pt>
                <c:pt idx="21">
                  <c:v>66.423000000000002</c:v>
                </c:pt>
                <c:pt idx="22">
                  <c:v>66.277000000000001</c:v>
                </c:pt>
                <c:pt idx="23">
                  <c:v>66.177000000000007</c:v>
                </c:pt>
                <c:pt idx="24">
                  <c:v>66.296999999999997</c:v>
                </c:pt>
                <c:pt idx="25">
                  <c:v>67.137</c:v>
                </c:pt>
                <c:pt idx="26">
                  <c:v>67.052000000000007</c:v>
                </c:pt>
                <c:pt idx="27">
                  <c:v>66.489000000000004</c:v>
                </c:pt>
                <c:pt idx="28">
                  <c:v>66.322000000000003</c:v>
                </c:pt>
                <c:pt idx="29">
                  <c:v>66.308999999999997</c:v>
                </c:pt>
                <c:pt idx="30">
                  <c:v>66.326999999999998</c:v>
                </c:pt>
                <c:pt idx="31">
                  <c:v>66.180000000000007</c:v>
                </c:pt>
                <c:pt idx="32">
                  <c:v>66.106999999999999</c:v>
                </c:pt>
                <c:pt idx="33">
                  <c:v>66.055999999999997</c:v>
                </c:pt>
                <c:pt idx="34">
                  <c:v>66.00200000000001</c:v>
                </c:pt>
                <c:pt idx="35">
                  <c:v>65.95</c:v>
                </c:pt>
                <c:pt idx="36">
                  <c:v>65.861999999999995</c:v>
                </c:pt>
                <c:pt idx="37">
                  <c:v>65.811999999999998</c:v>
                </c:pt>
                <c:pt idx="38">
                  <c:v>65.75200000000001</c:v>
                </c:pt>
                <c:pt idx="39">
                  <c:v>65.710999999999999</c:v>
                </c:pt>
                <c:pt idx="40">
                  <c:v>66.856999999999999</c:v>
                </c:pt>
                <c:pt idx="41">
                  <c:v>66.472000000000008</c:v>
                </c:pt>
                <c:pt idx="42">
                  <c:v>66.302000000000007</c:v>
                </c:pt>
                <c:pt idx="43">
                  <c:v>66.177999999999997</c:v>
                </c:pt>
                <c:pt idx="44">
                  <c:v>66.113</c:v>
                </c:pt>
                <c:pt idx="45">
                  <c:v>66.054000000000002</c:v>
                </c:pt>
                <c:pt idx="46">
                  <c:v>66.00200000000001</c:v>
                </c:pt>
                <c:pt idx="47">
                  <c:v>65.953000000000003</c:v>
                </c:pt>
                <c:pt idx="48">
                  <c:v>65.897000000000006</c:v>
                </c:pt>
                <c:pt idx="49">
                  <c:v>65.825000000000003</c:v>
                </c:pt>
                <c:pt idx="50">
                  <c:v>65.796999999999997</c:v>
                </c:pt>
                <c:pt idx="51">
                  <c:v>65.748999999999995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'2018年全井戸集計表'!$P$2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'2018年全井戸集計表'!$Q$2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'2018年全井戸集計表'!$Q$3:$Q$54</c:f>
              <c:numCache>
                <c:formatCode>0.000_ </c:formatCode>
                <c:ptCount val="52"/>
                <c:pt idx="0">
                  <c:v>54.313000000000002</c:v>
                </c:pt>
                <c:pt idx="1">
                  <c:v>54.497</c:v>
                </c:pt>
                <c:pt idx="2">
                  <c:v>54.13</c:v>
                </c:pt>
                <c:pt idx="3">
                  <c:v>54.252000000000002</c:v>
                </c:pt>
                <c:pt idx="4">
                  <c:v>54.427000000000007</c:v>
                </c:pt>
                <c:pt idx="5">
                  <c:v>54.402000000000001</c:v>
                </c:pt>
                <c:pt idx="6">
                  <c:v>54.326999999999998</c:v>
                </c:pt>
                <c:pt idx="7">
                  <c:v>54.197000000000003</c:v>
                </c:pt>
                <c:pt idx="8">
                  <c:v>54.251000000000005</c:v>
                </c:pt>
                <c:pt idx="9">
                  <c:v>54.262</c:v>
                </c:pt>
                <c:pt idx="10">
                  <c:v>54.480000000000004</c:v>
                </c:pt>
                <c:pt idx="11">
                  <c:v>54.481999999999999</c:v>
                </c:pt>
                <c:pt idx="12">
                  <c:v>54.311000000000007</c:v>
                </c:pt>
                <c:pt idx="13">
                  <c:v>54.387</c:v>
                </c:pt>
                <c:pt idx="14">
                  <c:v>54.2</c:v>
                </c:pt>
                <c:pt idx="15">
                  <c:v>54.222000000000001</c:v>
                </c:pt>
                <c:pt idx="16">
                  <c:v>54.058999999999997</c:v>
                </c:pt>
                <c:pt idx="17">
                  <c:v>54.070000000000007</c:v>
                </c:pt>
                <c:pt idx="18">
                  <c:v>54.212000000000003</c:v>
                </c:pt>
                <c:pt idx="19">
                  <c:v>54.34</c:v>
                </c:pt>
                <c:pt idx="20">
                  <c:v>54.227000000000004</c:v>
                </c:pt>
                <c:pt idx="21">
                  <c:v>54.275000000000006</c:v>
                </c:pt>
                <c:pt idx="22">
                  <c:v>54.177000000000007</c:v>
                </c:pt>
                <c:pt idx="23">
                  <c:v>54.405000000000001</c:v>
                </c:pt>
                <c:pt idx="24">
                  <c:v>54.382000000000005</c:v>
                </c:pt>
                <c:pt idx="25">
                  <c:v>54.627000000000002</c:v>
                </c:pt>
                <c:pt idx="26">
                  <c:v>54.789000000000001</c:v>
                </c:pt>
                <c:pt idx="27">
                  <c:v>54.567000000000007</c:v>
                </c:pt>
                <c:pt idx="28">
                  <c:v>54.447000000000003</c:v>
                </c:pt>
                <c:pt idx="29">
                  <c:v>54.436000000000007</c:v>
                </c:pt>
                <c:pt idx="30">
                  <c:v>54.423000000000002</c:v>
                </c:pt>
                <c:pt idx="31">
                  <c:v>54.394000000000005</c:v>
                </c:pt>
                <c:pt idx="32">
                  <c:v>54.302000000000007</c:v>
                </c:pt>
                <c:pt idx="33">
                  <c:v>54.207000000000008</c:v>
                </c:pt>
                <c:pt idx="34">
                  <c:v>54.091999999999999</c:v>
                </c:pt>
                <c:pt idx="35">
                  <c:v>54.097000000000001</c:v>
                </c:pt>
                <c:pt idx="36">
                  <c:v>54.052000000000007</c:v>
                </c:pt>
                <c:pt idx="37">
                  <c:v>54.158000000000001</c:v>
                </c:pt>
                <c:pt idx="38">
                  <c:v>54.207000000000008</c:v>
                </c:pt>
                <c:pt idx="39">
                  <c:v>54.680000000000007</c:v>
                </c:pt>
                <c:pt idx="40">
                  <c:v>54.547000000000004</c:v>
                </c:pt>
                <c:pt idx="41">
                  <c:v>54.468000000000004</c:v>
                </c:pt>
                <c:pt idx="42">
                  <c:v>54.282000000000004</c:v>
                </c:pt>
                <c:pt idx="43">
                  <c:v>54.288000000000004</c:v>
                </c:pt>
                <c:pt idx="44">
                  <c:v>54.099000000000004</c:v>
                </c:pt>
                <c:pt idx="45">
                  <c:v>54.216999999999999</c:v>
                </c:pt>
                <c:pt idx="46">
                  <c:v>54.076999999999998</c:v>
                </c:pt>
                <c:pt idx="47">
                  <c:v>54.122</c:v>
                </c:pt>
                <c:pt idx="48">
                  <c:v>53.922000000000004</c:v>
                </c:pt>
                <c:pt idx="49">
                  <c:v>53.872</c:v>
                </c:pt>
                <c:pt idx="50">
                  <c:v>54.162000000000006</c:v>
                </c:pt>
                <c:pt idx="51">
                  <c:v>53.962000000000003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'2018年全井戸集計表'!$R$2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'2018年全井戸集計表'!$R$3:$R$54</c:f>
              <c:numCache>
                <c:formatCode>0.000_ </c:formatCode>
                <c:ptCount val="52"/>
                <c:pt idx="0">
                  <c:v>41.863999999999997</c:v>
                </c:pt>
                <c:pt idx="1">
                  <c:v>51.705999999999996</c:v>
                </c:pt>
                <c:pt idx="2">
                  <c:v>51.693999999999996</c:v>
                </c:pt>
                <c:pt idx="3">
                  <c:v>51.818999999999996</c:v>
                </c:pt>
                <c:pt idx="4">
                  <c:v>51.924999999999997</c:v>
                </c:pt>
                <c:pt idx="5">
                  <c:v>51.983999999999995</c:v>
                </c:pt>
                <c:pt idx="6">
                  <c:v>51.791999999999994</c:v>
                </c:pt>
                <c:pt idx="7">
                  <c:v>51.788999999999994</c:v>
                </c:pt>
                <c:pt idx="8">
                  <c:v>51.808999999999997</c:v>
                </c:pt>
                <c:pt idx="9">
                  <c:v>50.863999999999997</c:v>
                </c:pt>
                <c:pt idx="10">
                  <c:v>51.586999999999996</c:v>
                </c:pt>
                <c:pt idx="11">
                  <c:v>50.678999999999995</c:v>
                </c:pt>
                <c:pt idx="12">
                  <c:v>50.355999999999995</c:v>
                </c:pt>
                <c:pt idx="13">
                  <c:v>50.393999999999991</c:v>
                </c:pt>
                <c:pt idx="14">
                  <c:v>50.259</c:v>
                </c:pt>
                <c:pt idx="15">
                  <c:v>50.168999999999997</c:v>
                </c:pt>
                <c:pt idx="16">
                  <c:v>50.125999999999991</c:v>
                </c:pt>
                <c:pt idx="17">
                  <c:v>50.088999999999999</c:v>
                </c:pt>
                <c:pt idx="18">
                  <c:v>50.208999999999996</c:v>
                </c:pt>
                <c:pt idx="19">
                  <c:v>50.399999999999991</c:v>
                </c:pt>
                <c:pt idx="20">
                  <c:v>50.274000000000001</c:v>
                </c:pt>
                <c:pt idx="21">
                  <c:v>50.378999999999991</c:v>
                </c:pt>
                <c:pt idx="22">
                  <c:v>50.288999999999994</c:v>
                </c:pt>
                <c:pt idx="23">
                  <c:v>50.370999999999995</c:v>
                </c:pt>
                <c:pt idx="24">
                  <c:v>50.528999999999996</c:v>
                </c:pt>
                <c:pt idx="25">
                  <c:v>50.774000000000001</c:v>
                </c:pt>
                <c:pt idx="26">
                  <c:v>50.744</c:v>
                </c:pt>
                <c:pt idx="27">
                  <c:v>50.616999999999997</c:v>
                </c:pt>
                <c:pt idx="28">
                  <c:v>50.488999999999997</c:v>
                </c:pt>
                <c:pt idx="29">
                  <c:v>50.473999999999997</c:v>
                </c:pt>
                <c:pt idx="30">
                  <c:v>50.426999999999992</c:v>
                </c:pt>
                <c:pt idx="31">
                  <c:v>50.346999999999994</c:v>
                </c:pt>
                <c:pt idx="32">
                  <c:v>50.533999999999992</c:v>
                </c:pt>
                <c:pt idx="33">
                  <c:v>51.003999999999991</c:v>
                </c:pt>
                <c:pt idx="34">
                  <c:v>51.274000000000001</c:v>
                </c:pt>
                <c:pt idx="35">
                  <c:v>51.354999999999997</c:v>
                </c:pt>
                <c:pt idx="36">
                  <c:v>51.488999999999997</c:v>
                </c:pt>
                <c:pt idx="37">
                  <c:v>51.649000000000001</c:v>
                </c:pt>
                <c:pt idx="38">
                  <c:v>51.968999999999994</c:v>
                </c:pt>
                <c:pt idx="39">
                  <c:v>52.844999999999999</c:v>
                </c:pt>
                <c:pt idx="40">
                  <c:v>52.428999999999995</c:v>
                </c:pt>
                <c:pt idx="41">
                  <c:v>52.061999999999998</c:v>
                </c:pt>
                <c:pt idx="42">
                  <c:v>51.833999999999996</c:v>
                </c:pt>
                <c:pt idx="43">
                  <c:v>51.644999999999996</c:v>
                </c:pt>
                <c:pt idx="44">
                  <c:v>51.488999999999997</c:v>
                </c:pt>
                <c:pt idx="45">
                  <c:v>53.527999999999992</c:v>
                </c:pt>
                <c:pt idx="46">
                  <c:v>51.333999999999996</c:v>
                </c:pt>
                <c:pt idx="47">
                  <c:v>54.239999999999995</c:v>
                </c:pt>
                <c:pt idx="48">
                  <c:v>51.403999999999996</c:v>
                </c:pt>
                <c:pt idx="49">
                  <c:v>51.405999999999992</c:v>
                </c:pt>
                <c:pt idx="50">
                  <c:v>51.608999999999995</c:v>
                </c:pt>
                <c:pt idx="51">
                  <c:v>51.445999999999998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'2018年全井戸集計表'!$S$2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'2018年全井戸集計表'!$S$3:$S$54</c:f>
              <c:numCache>
                <c:formatCode>0.000_ </c:formatCode>
                <c:ptCount val="52"/>
                <c:pt idx="0">
                  <c:v>62.814999999999998</c:v>
                </c:pt>
                <c:pt idx="1">
                  <c:v>62.67</c:v>
                </c:pt>
                <c:pt idx="2">
                  <c:v>62.753999999999998</c:v>
                </c:pt>
                <c:pt idx="3">
                  <c:v>63.494999999999997</c:v>
                </c:pt>
                <c:pt idx="4">
                  <c:v>63.911999999999999</c:v>
                </c:pt>
                <c:pt idx="5">
                  <c:v>63.74</c:v>
                </c:pt>
                <c:pt idx="6">
                  <c:v>63.545000000000002</c:v>
                </c:pt>
                <c:pt idx="7">
                  <c:v>63.375</c:v>
                </c:pt>
                <c:pt idx="8">
                  <c:v>62.983000000000004</c:v>
                </c:pt>
                <c:pt idx="9">
                  <c:v>63.244999999999997</c:v>
                </c:pt>
                <c:pt idx="10">
                  <c:v>68.501999999999995</c:v>
                </c:pt>
                <c:pt idx="11">
                  <c:v>65.965000000000003</c:v>
                </c:pt>
                <c:pt idx="12">
                  <c:v>65.798000000000002</c:v>
                </c:pt>
                <c:pt idx="13">
                  <c:v>64.680000000000007</c:v>
                </c:pt>
                <c:pt idx="14">
                  <c:v>63.808</c:v>
                </c:pt>
                <c:pt idx="15">
                  <c:v>63.524999999999999</c:v>
                </c:pt>
                <c:pt idx="16">
                  <c:v>63.094000000000001</c:v>
                </c:pt>
                <c:pt idx="17">
                  <c:v>62.707999999999998</c:v>
                </c:pt>
                <c:pt idx="18">
                  <c:v>62.546999999999997</c:v>
                </c:pt>
                <c:pt idx="19">
                  <c:v>65.203000000000003</c:v>
                </c:pt>
                <c:pt idx="20">
                  <c:v>64.974999999999994</c:v>
                </c:pt>
                <c:pt idx="21">
                  <c:v>63.646000000000001</c:v>
                </c:pt>
                <c:pt idx="22">
                  <c:v>63.38</c:v>
                </c:pt>
                <c:pt idx="23">
                  <c:v>63.268000000000001</c:v>
                </c:pt>
                <c:pt idx="24">
                  <c:v>63.805</c:v>
                </c:pt>
                <c:pt idx="25">
                  <c:v>67.677999999999997</c:v>
                </c:pt>
                <c:pt idx="26">
                  <c:v>66.03</c:v>
                </c:pt>
                <c:pt idx="27">
                  <c:v>63.911000000000001</c:v>
                </c:pt>
                <c:pt idx="28">
                  <c:v>63.567999999999998</c:v>
                </c:pt>
                <c:pt idx="29">
                  <c:v>63.225000000000001</c:v>
                </c:pt>
                <c:pt idx="30">
                  <c:v>63.072000000000003</c:v>
                </c:pt>
                <c:pt idx="31">
                  <c:v>62.414999999999999</c:v>
                </c:pt>
                <c:pt idx="32">
                  <c:v>62.265000000000001</c:v>
                </c:pt>
                <c:pt idx="33">
                  <c:v>61.868000000000002</c:v>
                </c:pt>
                <c:pt idx="34">
                  <c:v>61.222000000000001</c:v>
                </c:pt>
                <c:pt idx="35">
                  <c:v>61.188000000000002</c:v>
                </c:pt>
                <c:pt idx="36">
                  <c:v>61.13</c:v>
                </c:pt>
                <c:pt idx="37">
                  <c:v>61.085999999999999</c:v>
                </c:pt>
                <c:pt idx="38">
                  <c:v>61.045000000000002</c:v>
                </c:pt>
                <c:pt idx="39">
                  <c:v>68.533000000000001</c:v>
                </c:pt>
                <c:pt idx="40">
                  <c:v>66.010000000000005</c:v>
                </c:pt>
                <c:pt idx="41">
                  <c:v>64.59</c:v>
                </c:pt>
                <c:pt idx="42">
                  <c:v>63.445</c:v>
                </c:pt>
                <c:pt idx="43">
                  <c:v>63.311999999999998</c:v>
                </c:pt>
                <c:pt idx="44">
                  <c:v>62.997</c:v>
                </c:pt>
                <c:pt idx="45">
                  <c:v>62.451999999999998</c:v>
                </c:pt>
                <c:pt idx="46">
                  <c:v>62.387</c:v>
                </c:pt>
                <c:pt idx="47">
                  <c:v>62.338000000000001</c:v>
                </c:pt>
                <c:pt idx="48">
                  <c:v>62.29</c:v>
                </c:pt>
                <c:pt idx="49">
                  <c:v>62.296999999999997</c:v>
                </c:pt>
                <c:pt idx="50">
                  <c:v>64.53</c:v>
                </c:pt>
                <c:pt idx="51">
                  <c:v>62.548000000000002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'2018年全井戸集計表'!$T$2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'2018年全井戸集計表'!$T$3:$T$54</c:f>
              <c:numCache>
                <c:formatCode>0.000_ </c:formatCode>
                <c:ptCount val="52"/>
                <c:pt idx="0">
                  <c:v>55.105000000000004</c:v>
                </c:pt>
                <c:pt idx="1">
                  <c:v>65.016000000000005</c:v>
                </c:pt>
                <c:pt idx="2">
                  <c:v>55.104000000000006</c:v>
                </c:pt>
                <c:pt idx="3">
                  <c:v>55.749000000000009</c:v>
                </c:pt>
                <c:pt idx="4">
                  <c:v>55.692000000000007</c:v>
                </c:pt>
                <c:pt idx="5">
                  <c:v>55.864000000000004</c:v>
                </c:pt>
                <c:pt idx="6">
                  <c:v>55.818000000000005</c:v>
                </c:pt>
                <c:pt idx="7">
                  <c:v>55.724000000000004</c:v>
                </c:pt>
                <c:pt idx="8">
                  <c:v>55.287000000000006</c:v>
                </c:pt>
                <c:pt idx="9">
                  <c:v>55.759</c:v>
                </c:pt>
                <c:pt idx="10">
                  <c:v>57.069000000000003</c:v>
                </c:pt>
                <c:pt idx="11">
                  <c:v>56.924000000000007</c:v>
                </c:pt>
                <c:pt idx="12">
                  <c:v>56.669000000000004</c:v>
                </c:pt>
                <c:pt idx="13">
                  <c:v>56.339000000000006</c:v>
                </c:pt>
                <c:pt idx="14">
                  <c:v>55.879000000000005</c:v>
                </c:pt>
                <c:pt idx="15">
                  <c:v>55.744</c:v>
                </c:pt>
                <c:pt idx="16">
                  <c:v>55.119</c:v>
                </c:pt>
                <c:pt idx="17">
                  <c:v>55.013000000000005</c:v>
                </c:pt>
                <c:pt idx="18">
                  <c:v>55.221000000000004</c:v>
                </c:pt>
                <c:pt idx="19">
                  <c:v>55.972000000000008</c:v>
                </c:pt>
                <c:pt idx="20">
                  <c:v>55.999000000000009</c:v>
                </c:pt>
                <c:pt idx="21">
                  <c:v>55.876000000000005</c:v>
                </c:pt>
                <c:pt idx="22">
                  <c:v>55.76400000000001</c:v>
                </c:pt>
                <c:pt idx="23">
                  <c:v>55.655000000000001</c:v>
                </c:pt>
                <c:pt idx="24">
                  <c:v>55.931000000000004</c:v>
                </c:pt>
                <c:pt idx="25">
                  <c:v>56.830000000000005</c:v>
                </c:pt>
                <c:pt idx="26">
                  <c:v>56.774000000000001</c:v>
                </c:pt>
                <c:pt idx="27">
                  <c:v>56.066000000000003</c:v>
                </c:pt>
                <c:pt idx="28">
                  <c:v>55.769000000000005</c:v>
                </c:pt>
                <c:pt idx="29">
                  <c:v>55.756</c:v>
                </c:pt>
                <c:pt idx="30">
                  <c:v>55.742000000000004</c:v>
                </c:pt>
                <c:pt idx="31">
                  <c:v>55.631</c:v>
                </c:pt>
                <c:pt idx="32">
                  <c:v>55.476000000000006</c:v>
                </c:pt>
                <c:pt idx="33">
                  <c:v>55.292000000000002</c:v>
                </c:pt>
                <c:pt idx="34">
                  <c:v>55.169000000000004</c:v>
                </c:pt>
                <c:pt idx="35">
                  <c:v>55.024000000000001</c:v>
                </c:pt>
                <c:pt idx="36">
                  <c:v>54.934000000000005</c:v>
                </c:pt>
                <c:pt idx="37">
                  <c:v>54.952000000000005</c:v>
                </c:pt>
                <c:pt idx="38">
                  <c:v>55.159000000000006</c:v>
                </c:pt>
                <c:pt idx="39">
                  <c:v>56.071000000000005</c:v>
                </c:pt>
                <c:pt idx="40">
                  <c:v>56.614000000000004</c:v>
                </c:pt>
                <c:pt idx="41">
                  <c:v>56.092000000000006</c:v>
                </c:pt>
                <c:pt idx="42">
                  <c:v>55.719000000000008</c:v>
                </c:pt>
                <c:pt idx="43">
                  <c:v>55.672000000000004</c:v>
                </c:pt>
                <c:pt idx="44">
                  <c:v>55.056000000000004</c:v>
                </c:pt>
                <c:pt idx="45">
                  <c:v>54.916000000000004</c:v>
                </c:pt>
                <c:pt idx="46">
                  <c:v>54.864000000000004</c:v>
                </c:pt>
                <c:pt idx="47">
                  <c:v>54.829000000000008</c:v>
                </c:pt>
                <c:pt idx="48">
                  <c:v>54.811000000000007</c:v>
                </c:pt>
                <c:pt idx="49">
                  <c:v>55.076000000000008</c:v>
                </c:pt>
                <c:pt idx="50">
                  <c:v>55.344000000000008</c:v>
                </c:pt>
                <c:pt idx="51">
                  <c:v>55.333000000000006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'2018年全井戸集計表'!$U$2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'2018年全井戸集計表'!$U$3:$U$54</c:f>
              <c:numCache>
                <c:formatCode>0.000_ </c:formatCode>
                <c:ptCount val="52"/>
                <c:pt idx="0">
                  <c:v>52.339000000000006</c:v>
                </c:pt>
                <c:pt idx="1">
                  <c:v>52.411000000000001</c:v>
                </c:pt>
                <c:pt idx="2">
                  <c:v>52.307000000000002</c:v>
                </c:pt>
                <c:pt idx="3">
                  <c:v>52.409000000000006</c:v>
                </c:pt>
                <c:pt idx="4">
                  <c:v>52.38900000000001</c:v>
                </c:pt>
                <c:pt idx="5">
                  <c:v>52.439000000000007</c:v>
                </c:pt>
                <c:pt idx="6">
                  <c:v>52.325000000000003</c:v>
                </c:pt>
                <c:pt idx="7">
                  <c:v>52.279000000000003</c:v>
                </c:pt>
                <c:pt idx="8">
                  <c:v>52.301000000000002</c:v>
                </c:pt>
                <c:pt idx="9">
                  <c:v>52.344000000000008</c:v>
                </c:pt>
                <c:pt idx="10">
                  <c:v>52.534000000000006</c:v>
                </c:pt>
                <c:pt idx="11">
                  <c:v>52.484000000000009</c:v>
                </c:pt>
                <c:pt idx="12">
                  <c:v>52.303000000000004</c:v>
                </c:pt>
                <c:pt idx="13">
                  <c:v>52.234000000000009</c:v>
                </c:pt>
                <c:pt idx="14">
                  <c:v>52.210000000000008</c:v>
                </c:pt>
                <c:pt idx="15">
                  <c:v>52.159000000000006</c:v>
                </c:pt>
                <c:pt idx="16">
                  <c:v>52.166000000000004</c:v>
                </c:pt>
                <c:pt idx="17">
                  <c:v>52.171000000000006</c:v>
                </c:pt>
                <c:pt idx="18">
                  <c:v>52.214000000000006</c:v>
                </c:pt>
                <c:pt idx="19">
                  <c:v>52.271000000000001</c:v>
                </c:pt>
                <c:pt idx="20">
                  <c:v>52.199000000000005</c:v>
                </c:pt>
                <c:pt idx="21">
                  <c:v>52.210000000000008</c:v>
                </c:pt>
                <c:pt idx="22">
                  <c:v>52.194000000000003</c:v>
                </c:pt>
                <c:pt idx="23">
                  <c:v>52.312000000000005</c:v>
                </c:pt>
                <c:pt idx="24">
                  <c:v>52.234000000000009</c:v>
                </c:pt>
                <c:pt idx="25">
                  <c:v>52.462000000000003</c:v>
                </c:pt>
                <c:pt idx="26">
                  <c:v>52.434000000000005</c:v>
                </c:pt>
                <c:pt idx="27">
                  <c:v>52.341000000000008</c:v>
                </c:pt>
                <c:pt idx="28">
                  <c:v>52.299000000000007</c:v>
                </c:pt>
                <c:pt idx="29">
                  <c:v>52.242000000000004</c:v>
                </c:pt>
                <c:pt idx="30">
                  <c:v>52.231000000000009</c:v>
                </c:pt>
                <c:pt idx="31">
                  <c:v>52.242000000000004</c:v>
                </c:pt>
                <c:pt idx="32">
                  <c:v>52.214000000000006</c:v>
                </c:pt>
                <c:pt idx="33">
                  <c:v>52.229000000000006</c:v>
                </c:pt>
                <c:pt idx="34">
                  <c:v>52.204000000000008</c:v>
                </c:pt>
                <c:pt idx="35">
                  <c:v>52.220000000000006</c:v>
                </c:pt>
                <c:pt idx="36">
                  <c:v>52.209000000000003</c:v>
                </c:pt>
                <c:pt idx="37">
                  <c:v>52.266000000000005</c:v>
                </c:pt>
                <c:pt idx="38">
                  <c:v>52.274000000000001</c:v>
                </c:pt>
                <c:pt idx="39">
                  <c:v>52.489000000000004</c:v>
                </c:pt>
                <c:pt idx="40">
                  <c:v>52.419000000000004</c:v>
                </c:pt>
                <c:pt idx="41">
                  <c:v>52.38000000000001</c:v>
                </c:pt>
                <c:pt idx="42">
                  <c:v>52.289000000000001</c:v>
                </c:pt>
                <c:pt idx="43">
                  <c:v>52.311000000000007</c:v>
                </c:pt>
                <c:pt idx="44">
                  <c:v>52.279000000000003</c:v>
                </c:pt>
                <c:pt idx="45">
                  <c:v>52.336000000000006</c:v>
                </c:pt>
                <c:pt idx="46">
                  <c:v>52.254000000000005</c:v>
                </c:pt>
                <c:pt idx="47">
                  <c:v>52.554000000000002</c:v>
                </c:pt>
                <c:pt idx="48">
                  <c:v>52.224000000000004</c:v>
                </c:pt>
                <c:pt idx="49">
                  <c:v>52.204000000000008</c:v>
                </c:pt>
                <c:pt idx="50">
                  <c:v>52.314000000000007</c:v>
                </c:pt>
                <c:pt idx="51">
                  <c:v>52.244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'2018年全井戸集計表'!$V$2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'2018年全井戸集計表'!$V$3:$V$54</c:f>
              <c:numCache>
                <c:formatCode>0.000_ </c:formatCode>
                <c:ptCount val="52"/>
                <c:pt idx="0">
                  <c:v>50.765000000000001</c:v>
                </c:pt>
                <c:pt idx="1">
                  <c:v>50.695</c:v>
                </c:pt>
                <c:pt idx="2">
                  <c:v>50.606000000000002</c:v>
                </c:pt>
                <c:pt idx="3">
                  <c:v>50.733000000000004</c:v>
                </c:pt>
                <c:pt idx="4">
                  <c:v>50.825000000000003</c:v>
                </c:pt>
                <c:pt idx="5">
                  <c:v>50.888000000000005</c:v>
                </c:pt>
                <c:pt idx="6">
                  <c:v>50.728000000000002</c:v>
                </c:pt>
                <c:pt idx="7">
                  <c:v>50.777999999999999</c:v>
                </c:pt>
                <c:pt idx="8">
                  <c:v>50.805999999999997</c:v>
                </c:pt>
                <c:pt idx="9">
                  <c:v>50.498000000000005</c:v>
                </c:pt>
                <c:pt idx="10">
                  <c:v>51.359000000000002</c:v>
                </c:pt>
                <c:pt idx="11">
                  <c:v>50.382999999999996</c:v>
                </c:pt>
                <c:pt idx="12">
                  <c:v>49.960999999999999</c:v>
                </c:pt>
                <c:pt idx="13">
                  <c:v>50.063000000000002</c:v>
                </c:pt>
                <c:pt idx="14">
                  <c:v>50.001000000000005</c:v>
                </c:pt>
                <c:pt idx="15">
                  <c:v>49.927999999999997</c:v>
                </c:pt>
                <c:pt idx="16">
                  <c:v>49.917999999999999</c:v>
                </c:pt>
                <c:pt idx="17">
                  <c:v>49.855000000000004</c:v>
                </c:pt>
                <c:pt idx="18">
                  <c:v>49.935000000000002</c:v>
                </c:pt>
                <c:pt idx="19">
                  <c:v>50.096000000000004</c:v>
                </c:pt>
                <c:pt idx="20">
                  <c:v>49.832999999999998</c:v>
                </c:pt>
                <c:pt idx="21">
                  <c:v>50.030999999999999</c:v>
                </c:pt>
                <c:pt idx="22">
                  <c:v>49.972999999999999</c:v>
                </c:pt>
                <c:pt idx="23">
                  <c:v>50.135000000000005</c:v>
                </c:pt>
                <c:pt idx="24">
                  <c:v>50.113</c:v>
                </c:pt>
                <c:pt idx="25">
                  <c:v>50.298000000000002</c:v>
                </c:pt>
                <c:pt idx="26">
                  <c:v>50.242999999999995</c:v>
                </c:pt>
                <c:pt idx="27">
                  <c:v>50.173999999999999</c:v>
                </c:pt>
                <c:pt idx="28">
                  <c:v>50.093000000000004</c:v>
                </c:pt>
                <c:pt idx="29">
                  <c:v>50.036999999999999</c:v>
                </c:pt>
                <c:pt idx="30">
                  <c:v>50.009</c:v>
                </c:pt>
                <c:pt idx="31">
                  <c:v>49.92</c:v>
                </c:pt>
                <c:pt idx="32">
                  <c:v>50.013000000000005</c:v>
                </c:pt>
                <c:pt idx="33">
                  <c:v>50.004999999999995</c:v>
                </c:pt>
                <c:pt idx="34">
                  <c:v>49.295000000000002</c:v>
                </c:pt>
                <c:pt idx="35">
                  <c:v>50.34</c:v>
                </c:pt>
                <c:pt idx="36">
                  <c:v>50.393000000000001</c:v>
                </c:pt>
                <c:pt idx="37">
                  <c:v>50.457000000000001</c:v>
                </c:pt>
                <c:pt idx="38">
                  <c:v>50.628</c:v>
                </c:pt>
                <c:pt idx="39">
                  <c:v>51.207999999999998</c:v>
                </c:pt>
                <c:pt idx="40">
                  <c:v>50.853000000000002</c:v>
                </c:pt>
                <c:pt idx="41">
                  <c:v>50.656999999999996</c:v>
                </c:pt>
                <c:pt idx="42">
                  <c:v>50.527000000000001</c:v>
                </c:pt>
                <c:pt idx="43">
                  <c:v>50.471000000000004</c:v>
                </c:pt>
                <c:pt idx="44">
                  <c:v>50.41</c:v>
                </c:pt>
                <c:pt idx="45">
                  <c:v>52.100999999999999</c:v>
                </c:pt>
                <c:pt idx="46">
                  <c:v>50.314999999999998</c:v>
                </c:pt>
                <c:pt idx="47">
                  <c:v>52.314999999999998</c:v>
                </c:pt>
                <c:pt idx="48">
                  <c:v>50.332999999999998</c:v>
                </c:pt>
                <c:pt idx="49">
                  <c:v>50.3</c:v>
                </c:pt>
                <c:pt idx="50">
                  <c:v>50.448</c:v>
                </c:pt>
                <c:pt idx="51">
                  <c:v>50.378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'2018年全井戸集計表'!$W$2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'2018年全井戸集計表'!$W$3:$W$54</c:f>
              <c:numCache>
                <c:formatCode>0.000_ </c:formatCode>
                <c:ptCount val="52"/>
                <c:pt idx="0">
                  <c:v>41.233000000000004</c:v>
                </c:pt>
                <c:pt idx="1">
                  <c:v>41.018000000000001</c:v>
                </c:pt>
                <c:pt idx="2">
                  <c:v>41.126000000000005</c:v>
                </c:pt>
                <c:pt idx="3">
                  <c:v>40.972999999999999</c:v>
                </c:pt>
                <c:pt idx="4">
                  <c:v>41.256</c:v>
                </c:pt>
                <c:pt idx="5">
                  <c:v>41.207999999999998</c:v>
                </c:pt>
                <c:pt idx="6">
                  <c:v>41.146000000000001</c:v>
                </c:pt>
                <c:pt idx="7">
                  <c:v>41.067999999999998</c:v>
                </c:pt>
                <c:pt idx="8">
                  <c:v>41.103000000000002</c:v>
                </c:pt>
                <c:pt idx="9">
                  <c:v>41.163000000000004</c:v>
                </c:pt>
                <c:pt idx="10">
                  <c:v>44.442999999999998</c:v>
                </c:pt>
                <c:pt idx="11">
                  <c:v>41.748000000000005</c:v>
                </c:pt>
                <c:pt idx="12">
                  <c:v>40.835000000000008</c:v>
                </c:pt>
                <c:pt idx="13">
                  <c:v>41.038000000000004</c:v>
                </c:pt>
                <c:pt idx="14">
                  <c:v>40.632000000000005</c:v>
                </c:pt>
                <c:pt idx="15">
                  <c:v>40.408000000000001</c:v>
                </c:pt>
                <c:pt idx="16">
                  <c:v>40.366</c:v>
                </c:pt>
                <c:pt idx="17">
                  <c:v>40.398000000000003</c:v>
                </c:pt>
                <c:pt idx="18">
                  <c:v>40.375</c:v>
                </c:pt>
                <c:pt idx="19">
                  <c:v>40.923000000000002</c:v>
                </c:pt>
                <c:pt idx="20">
                  <c:v>41.008000000000003</c:v>
                </c:pt>
                <c:pt idx="21">
                  <c:v>40.832000000000008</c:v>
                </c:pt>
                <c:pt idx="22">
                  <c:v>40.668000000000006</c:v>
                </c:pt>
                <c:pt idx="23">
                  <c:v>40.779000000000003</c:v>
                </c:pt>
                <c:pt idx="24">
                  <c:v>41.168000000000006</c:v>
                </c:pt>
                <c:pt idx="25">
                  <c:v>41.790000000000006</c:v>
                </c:pt>
                <c:pt idx="26">
                  <c:v>41.503</c:v>
                </c:pt>
                <c:pt idx="27">
                  <c:v>41.204000000000008</c:v>
                </c:pt>
                <c:pt idx="28">
                  <c:v>40.942999999999998</c:v>
                </c:pt>
                <c:pt idx="29">
                  <c:v>40.722999999999999</c:v>
                </c:pt>
                <c:pt idx="30">
                  <c:v>40.812000000000005</c:v>
                </c:pt>
                <c:pt idx="31">
                  <c:v>40.942999999999998</c:v>
                </c:pt>
                <c:pt idx="32">
                  <c:v>41.628</c:v>
                </c:pt>
                <c:pt idx="33">
                  <c:v>40.596000000000004</c:v>
                </c:pt>
                <c:pt idx="34">
                  <c:v>40.678000000000004</c:v>
                </c:pt>
                <c:pt idx="35">
                  <c:v>40.715000000000003</c:v>
                </c:pt>
                <c:pt idx="36">
                  <c:v>40.853000000000002</c:v>
                </c:pt>
                <c:pt idx="37">
                  <c:v>41.063000000000002</c:v>
                </c:pt>
                <c:pt idx="38">
                  <c:v>41.433000000000007</c:v>
                </c:pt>
                <c:pt idx="39">
                  <c:v>42.525000000000006</c:v>
                </c:pt>
                <c:pt idx="40">
                  <c:v>41.823000000000008</c:v>
                </c:pt>
                <c:pt idx="41">
                  <c:v>41.533000000000001</c:v>
                </c:pt>
                <c:pt idx="42">
                  <c:v>41.358000000000004</c:v>
                </c:pt>
                <c:pt idx="43">
                  <c:v>41.24</c:v>
                </c:pt>
                <c:pt idx="44">
                  <c:v>41.124000000000002</c:v>
                </c:pt>
                <c:pt idx="45">
                  <c:v>42.963000000000008</c:v>
                </c:pt>
                <c:pt idx="46">
                  <c:v>40.968000000000004</c:v>
                </c:pt>
                <c:pt idx="47">
                  <c:v>44.569000000000003</c:v>
                </c:pt>
                <c:pt idx="48">
                  <c:v>40.933000000000007</c:v>
                </c:pt>
                <c:pt idx="49">
                  <c:v>41.045000000000002</c:v>
                </c:pt>
                <c:pt idx="50">
                  <c:v>41.078000000000003</c:v>
                </c:pt>
                <c:pt idx="51">
                  <c:v>41.054000000000002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'2018年全井戸集計表'!$X$2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'2018年全井戸集計表'!$X$3:$X$54</c:f>
              <c:numCache>
                <c:formatCode>0.000_ </c:formatCode>
                <c:ptCount val="52"/>
                <c:pt idx="0">
                  <c:v>53.246000000000002</c:v>
                </c:pt>
                <c:pt idx="1">
                  <c:v>52.668999999999997</c:v>
                </c:pt>
                <c:pt idx="2">
                  <c:v>52.999000000000002</c:v>
                </c:pt>
                <c:pt idx="3">
                  <c:v>53.168999999999997</c:v>
                </c:pt>
                <c:pt idx="4">
                  <c:v>53.350999999999999</c:v>
                </c:pt>
                <c:pt idx="5">
                  <c:v>53.079000000000001</c:v>
                </c:pt>
                <c:pt idx="6">
                  <c:v>52.832999999999998</c:v>
                </c:pt>
                <c:pt idx="7">
                  <c:v>52.603999999999999</c:v>
                </c:pt>
                <c:pt idx="8">
                  <c:v>52.546000000000006</c:v>
                </c:pt>
                <c:pt idx="9">
                  <c:v>53.099000000000004</c:v>
                </c:pt>
                <c:pt idx="10">
                  <c:v>56.511000000000003</c:v>
                </c:pt>
                <c:pt idx="11">
                  <c:v>54.349000000000004</c:v>
                </c:pt>
                <c:pt idx="12">
                  <c:v>53.99</c:v>
                </c:pt>
                <c:pt idx="13">
                  <c:v>53.219000000000001</c:v>
                </c:pt>
                <c:pt idx="14">
                  <c:v>52.305999999999997</c:v>
                </c:pt>
                <c:pt idx="15">
                  <c:v>51.764000000000003</c:v>
                </c:pt>
                <c:pt idx="16">
                  <c:v>51.701000000000001</c:v>
                </c:pt>
                <c:pt idx="17">
                  <c:v>51.838999999999999</c:v>
                </c:pt>
                <c:pt idx="18">
                  <c:v>51.986000000000004</c:v>
                </c:pt>
                <c:pt idx="19">
                  <c:v>53.242000000000004</c:v>
                </c:pt>
                <c:pt idx="20">
                  <c:v>53.254000000000005</c:v>
                </c:pt>
                <c:pt idx="21">
                  <c:v>52.765000000000001</c:v>
                </c:pt>
                <c:pt idx="22">
                  <c:v>52.278999999999996</c:v>
                </c:pt>
                <c:pt idx="23">
                  <c:v>52.712000000000003</c:v>
                </c:pt>
                <c:pt idx="24">
                  <c:v>53.698999999999998</c:v>
                </c:pt>
                <c:pt idx="25">
                  <c:v>54.907000000000004</c:v>
                </c:pt>
                <c:pt idx="26">
                  <c:v>54.323999999999998</c:v>
                </c:pt>
                <c:pt idx="27">
                  <c:v>53.622</c:v>
                </c:pt>
                <c:pt idx="28">
                  <c:v>52.861000000000004</c:v>
                </c:pt>
                <c:pt idx="29">
                  <c:v>52.298000000000002</c:v>
                </c:pt>
                <c:pt idx="30">
                  <c:v>52.364000000000004</c:v>
                </c:pt>
                <c:pt idx="31">
                  <c:v>52.676000000000002</c:v>
                </c:pt>
                <c:pt idx="32">
                  <c:v>53.734000000000002</c:v>
                </c:pt>
                <c:pt idx="33">
                  <c:v>52.456000000000003</c:v>
                </c:pt>
                <c:pt idx="34">
                  <c:v>52.209000000000003</c:v>
                </c:pt>
                <c:pt idx="35">
                  <c:v>52.126000000000005</c:v>
                </c:pt>
                <c:pt idx="36">
                  <c:v>52.609000000000002</c:v>
                </c:pt>
                <c:pt idx="37">
                  <c:v>53.224000000000004</c:v>
                </c:pt>
                <c:pt idx="38">
                  <c:v>54.364000000000004</c:v>
                </c:pt>
                <c:pt idx="39">
                  <c:v>56.11</c:v>
                </c:pt>
                <c:pt idx="40">
                  <c:v>54.978999999999999</c:v>
                </c:pt>
                <c:pt idx="41">
                  <c:v>54.381</c:v>
                </c:pt>
                <c:pt idx="42">
                  <c:v>53.764000000000003</c:v>
                </c:pt>
                <c:pt idx="43">
                  <c:v>53.372</c:v>
                </c:pt>
                <c:pt idx="44">
                  <c:v>52.930999999999997</c:v>
                </c:pt>
                <c:pt idx="45">
                  <c:v>54.594000000000001</c:v>
                </c:pt>
                <c:pt idx="46">
                  <c:v>52.534000000000006</c:v>
                </c:pt>
                <c:pt idx="47">
                  <c:v>56.191000000000003</c:v>
                </c:pt>
                <c:pt idx="48">
                  <c:v>52.829000000000001</c:v>
                </c:pt>
                <c:pt idx="49">
                  <c:v>52.942999999999998</c:v>
                </c:pt>
                <c:pt idx="50">
                  <c:v>53.463999999999999</c:v>
                </c:pt>
                <c:pt idx="51">
                  <c:v>52.894000000000005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'2018年全井戸集計表'!$Y$2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'2018年全井戸集計表'!$Y$3:$Y$54</c:f>
              <c:numCache>
                <c:formatCode>0.00_ </c:formatCode>
                <c:ptCount val="52"/>
                <c:pt idx="0">
                  <c:v>52.35</c:v>
                </c:pt>
                <c:pt idx="1">
                  <c:v>52.405000000000001</c:v>
                </c:pt>
                <c:pt idx="2">
                  <c:v>52.45</c:v>
                </c:pt>
                <c:pt idx="3">
                  <c:v>52.408000000000001</c:v>
                </c:pt>
                <c:pt idx="4">
                  <c:v>52.432000000000002</c:v>
                </c:pt>
                <c:pt idx="5">
                  <c:v>52.313000000000002</c:v>
                </c:pt>
                <c:pt idx="6">
                  <c:v>52.265000000000001</c:v>
                </c:pt>
                <c:pt idx="7">
                  <c:v>52.222999999999999</c:v>
                </c:pt>
                <c:pt idx="8">
                  <c:v>52.21</c:v>
                </c:pt>
                <c:pt idx="9">
                  <c:v>51.873000000000005</c:v>
                </c:pt>
                <c:pt idx="10">
                  <c:v>55.980000000000004</c:v>
                </c:pt>
                <c:pt idx="11">
                  <c:v>53.683000000000007</c:v>
                </c:pt>
                <c:pt idx="12">
                  <c:v>54.358000000000004</c:v>
                </c:pt>
                <c:pt idx="13">
                  <c:v>52.978000000000002</c:v>
                </c:pt>
                <c:pt idx="14">
                  <c:v>52.375</c:v>
                </c:pt>
                <c:pt idx="15">
                  <c:v>52.278000000000006</c:v>
                </c:pt>
                <c:pt idx="16">
                  <c:v>52.228000000000002</c:v>
                </c:pt>
                <c:pt idx="17">
                  <c:v>52.331000000000003</c:v>
                </c:pt>
                <c:pt idx="18">
                  <c:v>52.277000000000001</c:v>
                </c:pt>
                <c:pt idx="19">
                  <c:v>56.575000000000003</c:v>
                </c:pt>
                <c:pt idx="20">
                  <c:v>53.373000000000005</c:v>
                </c:pt>
                <c:pt idx="21">
                  <c:v>52.584000000000003</c:v>
                </c:pt>
                <c:pt idx="22">
                  <c:v>52.328000000000003</c:v>
                </c:pt>
                <c:pt idx="23">
                  <c:v>56.576000000000001</c:v>
                </c:pt>
                <c:pt idx="24">
                  <c:v>53.685000000000002</c:v>
                </c:pt>
                <c:pt idx="25">
                  <c:v>56.778000000000006</c:v>
                </c:pt>
                <c:pt idx="26">
                  <c:v>53.738</c:v>
                </c:pt>
                <c:pt idx="27">
                  <c:v>52.643000000000001</c:v>
                </c:pt>
                <c:pt idx="28">
                  <c:v>52.343000000000004</c:v>
                </c:pt>
                <c:pt idx="29">
                  <c:v>52.298000000000002</c:v>
                </c:pt>
                <c:pt idx="30">
                  <c:v>53.405000000000001</c:v>
                </c:pt>
                <c:pt idx="31">
                  <c:v>52.472999999999999</c:v>
                </c:pt>
                <c:pt idx="32">
                  <c:v>53.71</c:v>
                </c:pt>
                <c:pt idx="33">
                  <c:v>52.550000000000004</c:v>
                </c:pt>
                <c:pt idx="34">
                  <c:v>52.323</c:v>
                </c:pt>
                <c:pt idx="35">
                  <c:v>52.266000000000005</c:v>
                </c:pt>
                <c:pt idx="36">
                  <c:v>52.533000000000001</c:v>
                </c:pt>
                <c:pt idx="37">
                  <c:v>52.376000000000005</c:v>
                </c:pt>
                <c:pt idx="38">
                  <c:v>55.583000000000006</c:v>
                </c:pt>
                <c:pt idx="39">
                  <c:v>57.936</c:v>
                </c:pt>
                <c:pt idx="40">
                  <c:v>53.847999999999999</c:v>
                </c:pt>
                <c:pt idx="41">
                  <c:v>52.737000000000002</c:v>
                </c:pt>
                <c:pt idx="42">
                  <c:v>52.363</c:v>
                </c:pt>
                <c:pt idx="43">
                  <c:v>52.364000000000004</c:v>
                </c:pt>
                <c:pt idx="44">
                  <c:v>52.278000000000006</c:v>
                </c:pt>
                <c:pt idx="45">
                  <c:v>52.296000000000006</c:v>
                </c:pt>
                <c:pt idx="46">
                  <c:v>52.238</c:v>
                </c:pt>
                <c:pt idx="47">
                  <c:v>53.898000000000003</c:v>
                </c:pt>
                <c:pt idx="48">
                  <c:v>52.428000000000004</c:v>
                </c:pt>
                <c:pt idx="49">
                  <c:v>52.757000000000005</c:v>
                </c:pt>
                <c:pt idx="50">
                  <c:v>53.798000000000002</c:v>
                </c:pt>
                <c:pt idx="51">
                  <c:v>52.518000000000001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'2018年全井戸集計表'!$Z$2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'2018年全井戸集計表'!$Z$3:$Z$54</c:f>
              <c:numCache>
                <c:formatCode>0.00_ </c:formatCode>
                <c:ptCount val="52"/>
                <c:pt idx="0">
                  <c:v>49.15</c:v>
                </c:pt>
                <c:pt idx="1">
                  <c:v>49.033000000000001</c:v>
                </c:pt>
                <c:pt idx="2">
                  <c:v>48.967999999999996</c:v>
                </c:pt>
                <c:pt idx="3">
                  <c:v>49.052999999999997</c:v>
                </c:pt>
                <c:pt idx="4">
                  <c:v>49.117999999999995</c:v>
                </c:pt>
                <c:pt idx="5">
                  <c:v>49.152999999999999</c:v>
                </c:pt>
                <c:pt idx="6">
                  <c:v>48.982999999999997</c:v>
                </c:pt>
                <c:pt idx="7">
                  <c:v>49.048000000000002</c:v>
                </c:pt>
                <c:pt idx="8">
                  <c:v>49.113999999999997</c:v>
                </c:pt>
                <c:pt idx="9">
                  <c:v>49.173000000000002</c:v>
                </c:pt>
                <c:pt idx="10">
                  <c:v>51.793999999999997</c:v>
                </c:pt>
                <c:pt idx="11">
                  <c:v>49.742999999999995</c:v>
                </c:pt>
                <c:pt idx="12">
                  <c:v>48.787999999999997</c:v>
                </c:pt>
                <c:pt idx="13">
                  <c:v>49.073</c:v>
                </c:pt>
                <c:pt idx="14">
                  <c:v>48.769999999999996</c:v>
                </c:pt>
                <c:pt idx="15">
                  <c:v>48.652999999999999</c:v>
                </c:pt>
                <c:pt idx="16">
                  <c:v>48.617999999999995</c:v>
                </c:pt>
                <c:pt idx="17">
                  <c:v>48.480999999999995</c:v>
                </c:pt>
                <c:pt idx="18">
                  <c:v>48.61</c:v>
                </c:pt>
                <c:pt idx="19">
                  <c:v>48.835999999999999</c:v>
                </c:pt>
                <c:pt idx="20">
                  <c:v>48.617999999999995</c:v>
                </c:pt>
                <c:pt idx="21">
                  <c:v>48.745999999999995</c:v>
                </c:pt>
                <c:pt idx="22">
                  <c:v>48.662999999999997</c:v>
                </c:pt>
                <c:pt idx="23">
                  <c:v>48.792000000000002</c:v>
                </c:pt>
                <c:pt idx="24">
                  <c:v>48.878</c:v>
                </c:pt>
                <c:pt idx="25">
                  <c:v>49.158000000000001</c:v>
                </c:pt>
                <c:pt idx="26">
                  <c:v>49.003</c:v>
                </c:pt>
                <c:pt idx="27">
                  <c:v>48.884</c:v>
                </c:pt>
                <c:pt idx="28">
                  <c:v>48.795999999999999</c:v>
                </c:pt>
                <c:pt idx="29">
                  <c:v>48.745999999999995</c:v>
                </c:pt>
                <c:pt idx="30">
                  <c:v>48.570999999999998</c:v>
                </c:pt>
                <c:pt idx="31">
                  <c:v>48.610999999999997</c:v>
                </c:pt>
                <c:pt idx="32">
                  <c:v>48.742999999999995</c:v>
                </c:pt>
                <c:pt idx="33">
                  <c:v>48.402999999999999</c:v>
                </c:pt>
                <c:pt idx="34">
                  <c:v>48.613</c:v>
                </c:pt>
                <c:pt idx="35">
                  <c:v>48.623999999999995</c:v>
                </c:pt>
                <c:pt idx="36">
                  <c:v>48.652999999999999</c:v>
                </c:pt>
                <c:pt idx="37">
                  <c:v>48.677</c:v>
                </c:pt>
                <c:pt idx="38">
                  <c:v>48.887999999999998</c:v>
                </c:pt>
                <c:pt idx="39">
                  <c:v>49.518999999999998</c:v>
                </c:pt>
                <c:pt idx="40">
                  <c:v>48.967999999999996</c:v>
                </c:pt>
                <c:pt idx="41">
                  <c:v>48.817999999999998</c:v>
                </c:pt>
                <c:pt idx="42">
                  <c:v>48.757999999999996</c:v>
                </c:pt>
                <c:pt idx="43">
                  <c:v>48.730999999999995</c:v>
                </c:pt>
                <c:pt idx="44">
                  <c:v>48.686</c:v>
                </c:pt>
                <c:pt idx="45">
                  <c:v>50.406999999999996</c:v>
                </c:pt>
                <c:pt idx="46">
                  <c:v>48.617999999999995</c:v>
                </c:pt>
                <c:pt idx="47">
                  <c:v>51.510999999999996</c:v>
                </c:pt>
                <c:pt idx="48">
                  <c:v>48.652999999999999</c:v>
                </c:pt>
                <c:pt idx="49">
                  <c:v>48.643999999999998</c:v>
                </c:pt>
                <c:pt idx="50">
                  <c:v>48.783000000000001</c:v>
                </c:pt>
                <c:pt idx="51">
                  <c:v>48.698999999999998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'2018年全井戸集計表'!$AA$2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'2018年全井戸集計表'!$AA$3:$AA$54</c:f>
              <c:numCache>
                <c:formatCode>0.000_ </c:formatCode>
                <c:ptCount val="52"/>
                <c:pt idx="0">
                  <c:v>51.111000000000004</c:v>
                </c:pt>
                <c:pt idx="1">
                  <c:v>51.145000000000003</c:v>
                </c:pt>
                <c:pt idx="2">
                  <c:v>51.032000000000004</c:v>
                </c:pt>
                <c:pt idx="3">
                  <c:v>51.337000000000003</c:v>
                </c:pt>
                <c:pt idx="4">
                  <c:v>51.31</c:v>
                </c:pt>
                <c:pt idx="5">
                  <c:v>51.22</c:v>
                </c:pt>
                <c:pt idx="6">
                  <c:v>51.160000000000004</c:v>
                </c:pt>
                <c:pt idx="7">
                  <c:v>51.120000000000005</c:v>
                </c:pt>
                <c:pt idx="8">
                  <c:v>51.042000000000002</c:v>
                </c:pt>
                <c:pt idx="9">
                  <c:v>51.300000000000004</c:v>
                </c:pt>
                <c:pt idx="10">
                  <c:v>51.499000000000002</c:v>
                </c:pt>
                <c:pt idx="11">
                  <c:v>51.290000000000006</c:v>
                </c:pt>
                <c:pt idx="12">
                  <c:v>51.386000000000003</c:v>
                </c:pt>
                <c:pt idx="13">
                  <c:v>51.21</c:v>
                </c:pt>
                <c:pt idx="14">
                  <c:v>51.131</c:v>
                </c:pt>
                <c:pt idx="15">
                  <c:v>51.010000000000005</c:v>
                </c:pt>
                <c:pt idx="16">
                  <c:v>51.038000000000004</c:v>
                </c:pt>
                <c:pt idx="17">
                  <c:v>51.058</c:v>
                </c:pt>
                <c:pt idx="18">
                  <c:v>51.073</c:v>
                </c:pt>
                <c:pt idx="19">
                  <c:v>51.432000000000002</c:v>
                </c:pt>
                <c:pt idx="20">
                  <c:v>51.18</c:v>
                </c:pt>
                <c:pt idx="21">
                  <c:v>51.146000000000001</c:v>
                </c:pt>
                <c:pt idx="22">
                  <c:v>51.195</c:v>
                </c:pt>
                <c:pt idx="23">
                  <c:v>51.625</c:v>
                </c:pt>
                <c:pt idx="24">
                  <c:v>51.22</c:v>
                </c:pt>
                <c:pt idx="25">
                  <c:v>51.585000000000001</c:v>
                </c:pt>
                <c:pt idx="26">
                  <c:v>51.335000000000001</c:v>
                </c:pt>
                <c:pt idx="27">
                  <c:v>51.203000000000003</c:v>
                </c:pt>
                <c:pt idx="28">
                  <c:v>51.065000000000005</c:v>
                </c:pt>
                <c:pt idx="29">
                  <c:v>51.009</c:v>
                </c:pt>
                <c:pt idx="30">
                  <c:v>51.027000000000001</c:v>
                </c:pt>
                <c:pt idx="31">
                  <c:v>50.933</c:v>
                </c:pt>
                <c:pt idx="32">
                  <c:v>50.95</c:v>
                </c:pt>
                <c:pt idx="33">
                  <c:v>50.817</c:v>
                </c:pt>
                <c:pt idx="34">
                  <c:v>50.800000000000004</c:v>
                </c:pt>
                <c:pt idx="35">
                  <c:v>50.722000000000001</c:v>
                </c:pt>
                <c:pt idx="36">
                  <c:v>50.844999999999999</c:v>
                </c:pt>
                <c:pt idx="37">
                  <c:v>50.831000000000003</c:v>
                </c:pt>
                <c:pt idx="38">
                  <c:v>51.655000000000001</c:v>
                </c:pt>
                <c:pt idx="39">
                  <c:v>51.591999999999999</c:v>
                </c:pt>
                <c:pt idx="40">
                  <c:v>51.418000000000006</c:v>
                </c:pt>
                <c:pt idx="41">
                  <c:v>51.332000000000001</c:v>
                </c:pt>
                <c:pt idx="42">
                  <c:v>51.225000000000001</c:v>
                </c:pt>
                <c:pt idx="43">
                  <c:v>51.219000000000001</c:v>
                </c:pt>
                <c:pt idx="44">
                  <c:v>51.135000000000005</c:v>
                </c:pt>
                <c:pt idx="45">
                  <c:v>51.183</c:v>
                </c:pt>
                <c:pt idx="46">
                  <c:v>51.045000000000002</c:v>
                </c:pt>
                <c:pt idx="47">
                  <c:v>51.267000000000003</c:v>
                </c:pt>
                <c:pt idx="48">
                  <c:v>50.945</c:v>
                </c:pt>
                <c:pt idx="49">
                  <c:v>51.13</c:v>
                </c:pt>
                <c:pt idx="50">
                  <c:v>51.445</c:v>
                </c:pt>
                <c:pt idx="51">
                  <c:v>51.132000000000005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'2018年全井戸集計表'!$AB$2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'2018年全井戸集計表'!$AB$3:$AB$54</c:f>
              <c:numCache>
                <c:formatCode>0.000_ </c:formatCode>
                <c:ptCount val="52"/>
                <c:pt idx="0">
                  <c:v>49.939</c:v>
                </c:pt>
                <c:pt idx="1">
                  <c:v>49.914000000000001</c:v>
                </c:pt>
                <c:pt idx="2">
                  <c:v>49.900999999999996</c:v>
                </c:pt>
                <c:pt idx="3">
                  <c:v>50.006</c:v>
                </c:pt>
                <c:pt idx="4">
                  <c:v>49.945</c:v>
                </c:pt>
                <c:pt idx="5">
                  <c:v>49.975999999999999</c:v>
                </c:pt>
                <c:pt idx="6">
                  <c:v>49.948999999999998</c:v>
                </c:pt>
                <c:pt idx="7">
                  <c:v>49.945999999999998</c:v>
                </c:pt>
                <c:pt idx="8">
                  <c:v>49.938000000000002</c:v>
                </c:pt>
                <c:pt idx="9">
                  <c:v>50.180999999999997</c:v>
                </c:pt>
                <c:pt idx="10">
                  <c:v>50.119</c:v>
                </c:pt>
                <c:pt idx="11">
                  <c:v>50.025999999999996</c:v>
                </c:pt>
                <c:pt idx="12">
                  <c:v>49.900999999999996</c:v>
                </c:pt>
                <c:pt idx="13">
                  <c:v>49.900999999999996</c:v>
                </c:pt>
                <c:pt idx="14">
                  <c:v>49.957000000000001</c:v>
                </c:pt>
                <c:pt idx="15">
                  <c:v>49.936</c:v>
                </c:pt>
                <c:pt idx="16">
                  <c:v>49.856999999999999</c:v>
                </c:pt>
                <c:pt idx="17">
                  <c:v>49.838999999999999</c:v>
                </c:pt>
                <c:pt idx="18">
                  <c:v>49.87</c:v>
                </c:pt>
                <c:pt idx="19">
                  <c:v>49.984999999999999</c:v>
                </c:pt>
                <c:pt idx="20">
                  <c:v>49.956000000000003</c:v>
                </c:pt>
                <c:pt idx="21">
                  <c:v>49.888999999999996</c:v>
                </c:pt>
                <c:pt idx="22">
                  <c:v>49.941000000000003</c:v>
                </c:pt>
                <c:pt idx="23">
                  <c:v>49.999000000000002</c:v>
                </c:pt>
                <c:pt idx="24">
                  <c:v>49.926000000000002</c:v>
                </c:pt>
                <c:pt idx="25">
                  <c:v>49.997999999999998</c:v>
                </c:pt>
                <c:pt idx="26">
                  <c:v>49.941000000000003</c:v>
                </c:pt>
                <c:pt idx="27">
                  <c:v>49.917999999999999</c:v>
                </c:pt>
                <c:pt idx="28">
                  <c:v>49.881</c:v>
                </c:pt>
                <c:pt idx="29">
                  <c:v>49.863</c:v>
                </c:pt>
                <c:pt idx="30">
                  <c:v>49.85</c:v>
                </c:pt>
                <c:pt idx="31">
                  <c:v>49.819000000000003</c:v>
                </c:pt>
                <c:pt idx="32">
                  <c:v>49.835999999999999</c:v>
                </c:pt>
                <c:pt idx="33">
                  <c:v>49.829000000000001</c:v>
                </c:pt>
                <c:pt idx="34">
                  <c:v>49.871000000000002</c:v>
                </c:pt>
                <c:pt idx="35">
                  <c:v>49.893999999999998</c:v>
                </c:pt>
                <c:pt idx="36">
                  <c:v>49.911000000000001</c:v>
                </c:pt>
                <c:pt idx="37">
                  <c:v>49.945</c:v>
                </c:pt>
                <c:pt idx="38">
                  <c:v>50.091000000000001</c:v>
                </c:pt>
                <c:pt idx="39">
                  <c:v>50.045999999999999</c:v>
                </c:pt>
                <c:pt idx="40">
                  <c:v>50.000999999999998</c:v>
                </c:pt>
                <c:pt idx="41">
                  <c:v>49.978000000000002</c:v>
                </c:pt>
                <c:pt idx="42">
                  <c:v>49.936</c:v>
                </c:pt>
                <c:pt idx="43">
                  <c:v>49.927</c:v>
                </c:pt>
                <c:pt idx="44">
                  <c:v>49.908000000000001</c:v>
                </c:pt>
                <c:pt idx="45">
                  <c:v>49.954000000000001</c:v>
                </c:pt>
                <c:pt idx="46">
                  <c:v>50.015999999999998</c:v>
                </c:pt>
                <c:pt idx="47">
                  <c:v>49.991</c:v>
                </c:pt>
                <c:pt idx="48">
                  <c:v>49.875999999999998</c:v>
                </c:pt>
                <c:pt idx="49">
                  <c:v>49.846000000000004</c:v>
                </c:pt>
                <c:pt idx="50">
                  <c:v>49.920999999999999</c:v>
                </c:pt>
                <c:pt idx="51">
                  <c:v>49.872999999999998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'2018年全井戸集計表'!$AC$2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'2018年全井戸集計表'!$AC$3:$AC$54</c:f>
              <c:numCache>
                <c:formatCode>0.000_ </c:formatCode>
                <c:ptCount val="52"/>
                <c:pt idx="0">
                  <c:v>50.271000000000001</c:v>
                </c:pt>
                <c:pt idx="1">
                  <c:v>50.210999999999999</c:v>
                </c:pt>
                <c:pt idx="2">
                  <c:v>50.188000000000002</c:v>
                </c:pt>
                <c:pt idx="3">
                  <c:v>50.420999999999999</c:v>
                </c:pt>
                <c:pt idx="4">
                  <c:v>50.302</c:v>
                </c:pt>
                <c:pt idx="5">
                  <c:v>50.396000000000001</c:v>
                </c:pt>
                <c:pt idx="6">
                  <c:v>50.305</c:v>
                </c:pt>
                <c:pt idx="7">
                  <c:v>50.331000000000003</c:v>
                </c:pt>
                <c:pt idx="8">
                  <c:v>50.325000000000003</c:v>
                </c:pt>
                <c:pt idx="9">
                  <c:v>50.746000000000002</c:v>
                </c:pt>
                <c:pt idx="10">
                  <c:v>50.984999999999999</c:v>
                </c:pt>
                <c:pt idx="11">
                  <c:v>50.540999999999997</c:v>
                </c:pt>
                <c:pt idx="12">
                  <c:v>49.959000000000003</c:v>
                </c:pt>
                <c:pt idx="13">
                  <c:v>49.993000000000002</c:v>
                </c:pt>
                <c:pt idx="14">
                  <c:v>49.908000000000001</c:v>
                </c:pt>
                <c:pt idx="15">
                  <c:v>49.861000000000004</c:v>
                </c:pt>
                <c:pt idx="16">
                  <c:v>49.886000000000003</c:v>
                </c:pt>
                <c:pt idx="17">
                  <c:v>49.846000000000004</c:v>
                </c:pt>
                <c:pt idx="18">
                  <c:v>49.898000000000003</c:v>
                </c:pt>
                <c:pt idx="19">
                  <c:v>50.067999999999998</c:v>
                </c:pt>
                <c:pt idx="20">
                  <c:v>49.861000000000004</c:v>
                </c:pt>
                <c:pt idx="21">
                  <c:v>49.956000000000003</c:v>
                </c:pt>
                <c:pt idx="22">
                  <c:v>49.920999999999999</c:v>
                </c:pt>
                <c:pt idx="23">
                  <c:v>50.085000000000001</c:v>
                </c:pt>
                <c:pt idx="24">
                  <c:v>50.026000000000003</c:v>
                </c:pt>
                <c:pt idx="25">
                  <c:v>50.170999999999999</c:v>
                </c:pt>
                <c:pt idx="26">
                  <c:v>50.085999999999999</c:v>
                </c:pt>
                <c:pt idx="27">
                  <c:v>50.03</c:v>
                </c:pt>
                <c:pt idx="28">
                  <c:v>49.978000000000002</c:v>
                </c:pt>
                <c:pt idx="29">
                  <c:v>49.938000000000002</c:v>
                </c:pt>
                <c:pt idx="30">
                  <c:v>49.875</c:v>
                </c:pt>
                <c:pt idx="31">
                  <c:v>49.841999999999999</c:v>
                </c:pt>
                <c:pt idx="32">
                  <c:v>49.886000000000003</c:v>
                </c:pt>
                <c:pt idx="33">
                  <c:v>49.829000000000001</c:v>
                </c:pt>
                <c:pt idx="34">
                  <c:v>50.006</c:v>
                </c:pt>
                <c:pt idx="35">
                  <c:v>50.024999999999999</c:v>
                </c:pt>
                <c:pt idx="36">
                  <c:v>50.040999999999997</c:v>
                </c:pt>
                <c:pt idx="37">
                  <c:v>50.109000000000002</c:v>
                </c:pt>
                <c:pt idx="38">
                  <c:v>50.356000000000002</c:v>
                </c:pt>
                <c:pt idx="39">
                  <c:v>50.49</c:v>
                </c:pt>
                <c:pt idx="40">
                  <c:v>50.386000000000003</c:v>
                </c:pt>
                <c:pt idx="41">
                  <c:v>50.247999999999998</c:v>
                </c:pt>
                <c:pt idx="42">
                  <c:v>50.155999999999999</c:v>
                </c:pt>
                <c:pt idx="43">
                  <c:v>50.133000000000003</c:v>
                </c:pt>
                <c:pt idx="44">
                  <c:v>50.079000000000001</c:v>
                </c:pt>
                <c:pt idx="45">
                  <c:v>50.256999999999998</c:v>
                </c:pt>
                <c:pt idx="46">
                  <c:v>50.776000000000003</c:v>
                </c:pt>
                <c:pt idx="47">
                  <c:v>50.45</c:v>
                </c:pt>
                <c:pt idx="48">
                  <c:v>50.040999999999997</c:v>
                </c:pt>
                <c:pt idx="49">
                  <c:v>50.015000000000001</c:v>
                </c:pt>
                <c:pt idx="50">
                  <c:v>50.136000000000003</c:v>
                </c:pt>
                <c:pt idx="51">
                  <c:v>50.058999999999997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'2018年全井戸集計表'!$AD$2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'2018年全井戸集計表'!$AD$3:$AD$54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'2018年全井戸集計表'!$AE$2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'2018年全井戸集計表'!$AE$3:$AE$54</c:f>
              <c:numCache>
                <c:formatCode>0.000_ </c:formatCode>
                <c:ptCount val="52"/>
                <c:pt idx="0">
                  <c:v>70.879000000000005</c:v>
                </c:pt>
                <c:pt idx="1">
                  <c:v>70.863</c:v>
                </c:pt>
                <c:pt idx="2">
                  <c:v>70.873000000000005</c:v>
                </c:pt>
                <c:pt idx="3">
                  <c:v>70.858000000000004</c:v>
                </c:pt>
                <c:pt idx="4">
                  <c:v>70.873000000000005</c:v>
                </c:pt>
                <c:pt idx="5">
                  <c:v>70.863</c:v>
                </c:pt>
                <c:pt idx="6">
                  <c:v>70.861000000000004</c:v>
                </c:pt>
                <c:pt idx="7">
                  <c:v>70.863</c:v>
                </c:pt>
                <c:pt idx="8">
                  <c:v>70.88300000000001</c:v>
                </c:pt>
                <c:pt idx="9">
                  <c:v>70.863</c:v>
                </c:pt>
                <c:pt idx="10">
                  <c:v>70.863</c:v>
                </c:pt>
                <c:pt idx="11">
                  <c:v>70.863</c:v>
                </c:pt>
                <c:pt idx="12">
                  <c:v>70.872</c:v>
                </c:pt>
                <c:pt idx="13">
                  <c:v>70.927999999999997</c:v>
                </c:pt>
                <c:pt idx="14">
                  <c:v>71.069999999999993</c:v>
                </c:pt>
                <c:pt idx="15">
                  <c:v>71.13300000000001</c:v>
                </c:pt>
                <c:pt idx="16">
                  <c:v>71.103000000000009</c:v>
                </c:pt>
                <c:pt idx="17">
                  <c:v>71.165000000000006</c:v>
                </c:pt>
                <c:pt idx="18">
                  <c:v>71.200999999999993</c:v>
                </c:pt>
                <c:pt idx="19">
                  <c:v>71.242000000000004</c:v>
                </c:pt>
                <c:pt idx="20">
                  <c:v>71.265000000000001</c:v>
                </c:pt>
                <c:pt idx="21">
                  <c:v>71.287000000000006</c:v>
                </c:pt>
                <c:pt idx="22">
                  <c:v>71.263000000000005</c:v>
                </c:pt>
                <c:pt idx="23">
                  <c:v>71.251000000000005</c:v>
                </c:pt>
                <c:pt idx="24">
                  <c:v>71.272999999999996</c:v>
                </c:pt>
                <c:pt idx="25">
                  <c:v>71.319999999999993</c:v>
                </c:pt>
                <c:pt idx="26">
                  <c:v>71.302999999999997</c:v>
                </c:pt>
                <c:pt idx="27">
                  <c:v>71.365000000000009</c:v>
                </c:pt>
                <c:pt idx="28">
                  <c:v>71.433000000000007</c:v>
                </c:pt>
                <c:pt idx="29">
                  <c:v>71.510999999999996</c:v>
                </c:pt>
                <c:pt idx="30">
                  <c:v>71.665999999999997</c:v>
                </c:pt>
                <c:pt idx="31">
                  <c:v>71.703000000000003</c:v>
                </c:pt>
                <c:pt idx="32">
                  <c:v>71.742999999999995</c:v>
                </c:pt>
                <c:pt idx="33">
                  <c:v>71.728000000000009</c:v>
                </c:pt>
                <c:pt idx="34">
                  <c:v>71.712999999999994</c:v>
                </c:pt>
                <c:pt idx="35">
                  <c:v>71.688000000000002</c:v>
                </c:pt>
                <c:pt idx="36">
                  <c:v>71.658000000000001</c:v>
                </c:pt>
                <c:pt idx="37">
                  <c:v>71.62</c:v>
                </c:pt>
                <c:pt idx="38">
                  <c:v>71.552999999999997</c:v>
                </c:pt>
                <c:pt idx="39">
                  <c:v>71.497</c:v>
                </c:pt>
                <c:pt idx="40">
                  <c:v>71.442999999999998</c:v>
                </c:pt>
                <c:pt idx="41">
                  <c:v>71.391999999999996</c:v>
                </c:pt>
                <c:pt idx="42">
                  <c:v>71.332999999999998</c:v>
                </c:pt>
                <c:pt idx="43">
                  <c:v>71.27600000000001</c:v>
                </c:pt>
                <c:pt idx="44">
                  <c:v>71.228000000000009</c:v>
                </c:pt>
                <c:pt idx="45">
                  <c:v>71.180000000000007</c:v>
                </c:pt>
                <c:pt idx="46">
                  <c:v>71.128</c:v>
                </c:pt>
                <c:pt idx="47">
                  <c:v>71.066000000000003</c:v>
                </c:pt>
                <c:pt idx="48">
                  <c:v>71.028000000000006</c:v>
                </c:pt>
                <c:pt idx="49">
                  <c:v>70.990000000000009</c:v>
                </c:pt>
                <c:pt idx="50">
                  <c:v>70.948000000000008</c:v>
                </c:pt>
                <c:pt idx="51">
                  <c:v>70.924000000000007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'2018年全井戸集計表'!$AF$2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'2018年全井戸集計表'!$AF$3:$AF$54</c:f>
              <c:numCache>
                <c:formatCode>0.000_ </c:formatCode>
                <c:ptCount val="52"/>
                <c:pt idx="0">
                  <c:v>73.844999999999999</c:v>
                </c:pt>
                <c:pt idx="1">
                  <c:v>74.018000000000001</c:v>
                </c:pt>
                <c:pt idx="2">
                  <c:v>73.784999999999997</c:v>
                </c:pt>
                <c:pt idx="5">
                  <c:v>73.195999999999998</c:v>
                </c:pt>
                <c:pt idx="6">
                  <c:v>73.100999999999999</c:v>
                </c:pt>
                <c:pt idx="7">
                  <c:v>73.016000000000005</c:v>
                </c:pt>
                <c:pt idx="8">
                  <c:v>72.971000000000004</c:v>
                </c:pt>
                <c:pt idx="9">
                  <c:v>72.980999999999995</c:v>
                </c:pt>
                <c:pt idx="10">
                  <c:v>72.873000000000005</c:v>
                </c:pt>
                <c:pt idx="11">
                  <c:v>72.951000000000008</c:v>
                </c:pt>
                <c:pt idx="12">
                  <c:v>72.936000000000007</c:v>
                </c:pt>
                <c:pt idx="13">
                  <c:v>72.831000000000003</c:v>
                </c:pt>
                <c:pt idx="14">
                  <c:v>72.885999999999996</c:v>
                </c:pt>
                <c:pt idx="15">
                  <c:v>72.885999999999996</c:v>
                </c:pt>
                <c:pt idx="16">
                  <c:v>72.865000000000009</c:v>
                </c:pt>
                <c:pt idx="17">
                  <c:v>72.875</c:v>
                </c:pt>
                <c:pt idx="18">
                  <c:v>72.931000000000012</c:v>
                </c:pt>
                <c:pt idx="19">
                  <c:v>72.911000000000001</c:v>
                </c:pt>
                <c:pt idx="20">
                  <c:v>72.790999999999997</c:v>
                </c:pt>
                <c:pt idx="21">
                  <c:v>72.838000000000008</c:v>
                </c:pt>
                <c:pt idx="22">
                  <c:v>72.831000000000003</c:v>
                </c:pt>
                <c:pt idx="23">
                  <c:v>72.991</c:v>
                </c:pt>
                <c:pt idx="24">
                  <c:v>72.826000000000008</c:v>
                </c:pt>
                <c:pt idx="25">
                  <c:v>72.903000000000006</c:v>
                </c:pt>
                <c:pt idx="26">
                  <c:v>72.941000000000003</c:v>
                </c:pt>
                <c:pt idx="27">
                  <c:v>72.915999999999997</c:v>
                </c:pt>
                <c:pt idx="28">
                  <c:v>72.966000000000008</c:v>
                </c:pt>
                <c:pt idx="29">
                  <c:v>73.025000000000006</c:v>
                </c:pt>
                <c:pt idx="30">
                  <c:v>72.994</c:v>
                </c:pt>
                <c:pt idx="31">
                  <c:v>72.971000000000004</c:v>
                </c:pt>
                <c:pt idx="32">
                  <c:v>72.881</c:v>
                </c:pt>
                <c:pt idx="33">
                  <c:v>72.817999999999998</c:v>
                </c:pt>
                <c:pt idx="34">
                  <c:v>72.706000000000003</c:v>
                </c:pt>
                <c:pt idx="35">
                  <c:v>72.686000000000007</c:v>
                </c:pt>
                <c:pt idx="36">
                  <c:v>72.611000000000004</c:v>
                </c:pt>
                <c:pt idx="37">
                  <c:v>72.63</c:v>
                </c:pt>
                <c:pt idx="38">
                  <c:v>72.603999999999999</c:v>
                </c:pt>
                <c:pt idx="39">
                  <c:v>72.730999999999995</c:v>
                </c:pt>
                <c:pt idx="40">
                  <c:v>72.691000000000003</c:v>
                </c:pt>
                <c:pt idx="41">
                  <c:v>72.691000000000003</c:v>
                </c:pt>
                <c:pt idx="42">
                  <c:v>72.63300000000001</c:v>
                </c:pt>
                <c:pt idx="43">
                  <c:v>72.722999999999999</c:v>
                </c:pt>
                <c:pt idx="44">
                  <c:v>72.614000000000004</c:v>
                </c:pt>
                <c:pt idx="45">
                  <c:v>72.692000000000007</c:v>
                </c:pt>
                <c:pt idx="46">
                  <c:v>72.646000000000001</c:v>
                </c:pt>
                <c:pt idx="47">
                  <c:v>72.556000000000012</c:v>
                </c:pt>
                <c:pt idx="48">
                  <c:v>72.536000000000001</c:v>
                </c:pt>
                <c:pt idx="49">
                  <c:v>72.478000000000009</c:v>
                </c:pt>
                <c:pt idx="50">
                  <c:v>72.581000000000003</c:v>
                </c:pt>
                <c:pt idx="51">
                  <c:v>72.477000000000004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'2018年全井戸集計表'!$AG$2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'2018年全井戸集計表'!$AG$3:$AG$54</c:f>
              <c:numCache>
                <c:formatCode>0.000_ </c:formatCode>
                <c:ptCount val="52"/>
                <c:pt idx="0">
                  <c:v>67.72</c:v>
                </c:pt>
                <c:pt idx="1">
                  <c:v>67.876999999999995</c:v>
                </c:pt>
                <c:pt idx="2">
                  <c:v>67.66</c:v>
                </c:pt>
                <c:pt idx="3">
                  <c:v>67.806999999999988</c:v>
                </c:pt>
                <c:pt idx="4">
                  <c:v>69.877999999999986</c:v>
                </c:pt>
                <c:pt idx="5">
                  <c:v>67.831999999999994</c:v>
                </c:pt>
                <c:pt idx="6">
                  <c:v>67.72</c:v>
                </c:pt>
                <c:pt idx="7">
                  <c:v>67.516999999999996</c:v>
                </c:pt>
                <c:pt idx="8">
                  <c:v>67.472999999999999</c:v>
                </c:pt>
                <c:pt idx="9">
                  <c:v>67.691999999999993</c:v>
                </c:pt>
                <c:pt idx="10">
                  <c:v>67.328000000000003</c:v>
                </c:pt>
                <c:pt idx="11">
                  <c:v>67.426999999999992</c:v>
                </c:pt>
                <c:pt idx="12">
                  <c:v>67.371999999999986</c:v>
                </c:pt>
                <c:pt idx="13">
                  <c:v>67.766999999999996</c:v>
                </c:pt>
                <c:pt idx="14">
                  <c:v>67.686999999999998</c:v>
                </c:pt>
                <c:pt idx="15">
                  <c:v>67.646999999999991</c:v>
                </c:pt>
                <c:pt idx="16">
                  <c:v>67.645999999999987</c:v>
                </c:pt>
                <c:pt idx="17">
                  <c:v>67.668999999999997</c:v>
                </c:pt>
                <c:pt idx="18">
                  <c:v>67.900999999999996</c:v>
                </c:pt>
                <c:pt idx="19">
                  <c:v>67.900999999999996</c:v>
                </c:pt>
                <c:pt idx="20">
                  <c:v>67.891999999999996</c:v>
                </c:pt>
                <c:pt idx="21">
                  <c:v>67.938999999999993</c:v>
                </c:pt>
                <c:pt idx="22">
                  <c:v>67.906999999999996</c:v>
                </c:pt>
                <c:pt idx="23">
                  <c:v>68.096999999999994</c:v>
                </c:pt>
                <c:pt idx="24">
                  <c:v>67.921999999999997</c:v>
                </c:pt>
                <c:pt idx="25">
                  <c:v>68.082999999999998</c:v>
                </c:pt>
                <c:pt idx="26">
                  <c:v>68.06</c:v>
                </c:pt>
                <c:pt idx="27">
                  <c:v>67.962999999999994</c:v>
                </c:pt>
                <c:pt idx="28">
                  <c:v>67.936999999999998</c:v>
                </c:pt>
                <c:pt idx="29">
                  <c:v>67.912000000000006</c:v>
                </c:pt>
                <c:pt idx="30">
                  <c:v>67.88</c:v>
                </c:pt>
                <c:pt idx="31">
                  <c:v>67.86699999999999</c:v>
                </c:pt>
                <c:pt idx="32">
                  <c:v>67.787000000000006</c:v>
                </c:pt>
                <c:pt idx="33">
                  <c:v>67.22999999999999</c:v>
                </c:pt>
                <c:pt idx="34">
                  <c:v>66.996999999999986</c:v>
                </c:pt>
                <c:pt idx="35">
                  <c:v>67.078999999999994</c:v>
                </c:pt>
                <c:pt idx="36">
                  <c:v>67.086999999999989</c:v>
                </c:pt>
                <c:pt idx="37">
                  <c:v>67.168999999999997</c:v>
                </c:pt>
                <c:pt idx="38">
                  <c:v>67.186999999999998</c:v>
                </c:pt>
                <c:pt idx="39">
                  <c:v>67.378999999999991</c:v>
                </c:pt>
                <c:pt idx="40">
                  <c:v>67.281999999999996</c:v>
                </c:pt>
                <c:pt idx="41">
                  <c:v>67.22999999999999</c:v>
                </c:pt>
                <c:pt idx="42">
                  <c:v>67.076999999999998</c:v>
                </c:pt>
                <c:pt idx="43">
                  <c:v>67.11699999999999</c:v>
                </c:pt>
                <c:pt idx="44">
                  <c:v>67.009999999999991</c:v>
                </c:pt>
                <c:pt idx="45">
                  <c:v>67.06</c:v>
                </c:pt>
                <c:pt idx="46">
                  <c:v>67.021999999999991</c:v>
                </c:pt>
                <c:pt idx="47">
                  <c:v>66.94</c:v>
                </c:pt>
                <c:pt idx="48">
                  <c:v>66.901999999999987</c:v>
                </c:pt>
                <c:pt idx="49">
                  <c:v>66.847999999999999</c:v>
                </c:pt>
                <c:pt idx="50">
                  <c:v>67.021999999999991</c:v>
                </c:pt>
                <c:pt idx="51">
                  <c:v>66.88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'2018年全井戸集計表'!$AH$2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'2018年全井戸集計表'!$AH$3:$AH$54</c:f>
              <c:numCache>
                <c:formatCode>0.0_ </c:formatCode>
                <c:ptCount val="52"/>
                <c:pt idx="0">
                  <c:v>60.9</c:v>
                </c:pt>
                <c:pt idx="1">
                  <c:v>60.875</c:v>
                </c:pt>
                <c:pt idx="2">
                  <c:v>60.72</c:v>
                </c:pt>
                <c:pt idx="3">
                  <c:v>60.95</c:v>
                </c:pt>
                <c:pt idx="4">
                  <c:v>60.948</c:v>
                </c:pt>
                <c:pt idx="5">
                  <c:v>60.935000000000002</c:v>
                </c:pt>
                <c:pt idx="6">
                  <c:v>60.548999999999999</c:v>
                </c:pt>
                <c:pt idx="7">
                  <c:v>60.28</c:v>
                </c:pt>
                <c:pt idx="8">
                  <c:v>60.267000000000003</c:v>
                </c:pt>
                <c:pt idx="9">
                  <c:v>60.54</c:v>
                </c:pt>
                <c:pt idx="10">
                  <c:v>60.658999999999999</c:v>
                </c:pt>
                <c:pt idx="11">
                  <c:v>60.64</c:v>
                </c:pt>
                <c:pt idx="12">
                  <c:v>60.54</c:v>
                </c:pt>
                <c:pt idx="13">
                  <c:v>60.575000000000003</c:v>
                </c:pt>
                <c:pt idx="14">
                  <c:v>60.410000000000004</c:v>
                </c:pt>
                <c:pt idx="15">
                  <c:v>60.425000000000004</c:v>
                </c:pt>
                <c:pt idx="16">
                  <c:v>60.286999999999999</c:v>
                </c:pt>
                <c:pt idx="17">
                  <c:v>59.913000000000004</c:v>
                </c:pt>
                <c:pt idx="18">
                  <c:v>60.652000000000001</c:v>
                </c:pt>
                <c:pt idx="19">
                  <c:v>60.695999999999998</c:v>
                </c:pt>
                <c:pt idx="20">
                  <c:v>61.091999999999999</c:v>
                </c:pt>
                <c:pt idx="21">
                  <c:v>61.050000000000004</c:v>
                </c:pt>
                <c:pt idx="22">
                  <c:v>61.02</c:v>
                </c:pt>
                <c:pt idx="23">
                  <c:v>61.11</c:v>
                </c:pt>
                <c:pt idx="24">
                  <c:v>61.317999999999998</c:v>
                </c:pt>
                <c:pt idx="25">
                  <c:v>61.517000000000003</c:v>
                </c:pt>
                <c:pt idx="26">
                  <c:v>61.45</c:v>
                </c:pt>
                <c:pt idx="27">
                  <c:v>61.314999999999998</c:v>
                </c:pt>
                <c:pt idx="28">
                  <c:v>61.118000000000002</c:v>
                </c:pt>
                <c:pt idx="29">
                  <c:v>60.963000000000001</c:v>
                </c:pt>
                <c:pt idx="30">
                  <c:v>61.063000000000002</c:v>
                </c:pt>
                <c:pt idx="31">
                  <c:v>61.106999999999999</c:v>
                </c:pt>
                <c:pt idx="32">
                  <c:v>61.245000000000005</c:v>
                </c:pt>
                <c:pt idx="33">
                  <c:v>59.798999999999999</c:v>
                </c:pt>
                <c:pt idx="34">
                  <c:v>60.6</c:v>
                </c:pt>
                <c:pt idx="35">
                  <c:v>61.045999999999999</c:v>
                </c:pt>
                <c:pt idx="36">
                  <c:v>61.265000000000001</c:v>
                </c:pt>
                <c:pt idx="37">
                  <c:v>61.551000000000002</c:v>
                </c:pt>
                <c:pt idx="38">
                  <c:v>61.77</c:v>
                </c:pt>
                <c:pt idx="39">
                  <c:v>62.271999999999998</c:v>
                </c:pt>
                <c:pt idx="40">
                  <c:v>62.32</c:v>
                </c:pt>
                <c:pt idx="41">
                  <c:v>61.471000000000004</c:v>
                </c:pt>
                <c:pt idx="42">
                  <c:v>60.896999999999998</c:v>
                </c:pt>
                <c:pt idx="43">
                  <c:v>60.742000000000004</c:v>
                </c:pt>
                <c:pt idx="44">
                  <c:v>60.436</c:v>
                </c:pt>
                <c:pt idx="45">
                  <c:v>60.692</c:v>
                </c:pt>
                <c:pt idx="46">
                  <c:v>60.314999999999998</c:v>
                </c:pt>
                <c:pt idx="47">
                  <c:v>61.009</c:v>
                </c:pt>
                <c:pt idx="48">
                  <c:v>60.42</c:v>
                </c:pt>
                <c:pt idx="49">
                  <c:v>60.276000000000003</c:v>
                </c:pt>
                <c:pt idx="50">
                  <c:v>60.545000000000002</c:v>
                </c:pt>
                <c:pt idx="51">
                  <c:v>60.390999999999998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'2018年全井戸集計表'!$AI$2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'2018年全井戸集計表'!$AI$3:$AI$54</c:f>
              <c:numCache>
                <c:formatCode>0.000_ </c:formatCode>
                <c:ptCount val="52"/>
                <c:pt idx="0">
                  <c:v>60.564999999999998</c:v>
                </c:pt>
                <c:pt idx="1">
                  <c:v>60.633000000000003</c:v>
                </c:pt>
                <c:pt idx="2">
                  <c:v>60.522000000000006</c:v>
                </c:pt>
                <c:pt idx="3">
                  <c:v>60.643000000000001</c:v>
                </c:pt>
                <c:pt idx="4">
                  <c:v>60.67</c:v>
                </c:pt>
                <c:pt idx="5">
                  <c:v>60.688000000000002</c:v>
                </c:pt>
                <c:pt idx="6">
                  <c:v>60.660000000000004</c:v>
                </c:pt>
                <c:pt idx="7">
                  <c:v>60.593000000000004</c:v>
                </c:pt>
                <c:pt idx="8">
                  <c:v>60.52</c:v>
                </c:pt>
                <c:pt idx="9">
                  <c:v>60.608000000000004</c:v>
                </c:pt>
                <c:pt idx="10">
                  <c:v>61.608000000000004</c:v>
                </c:pt>
                <c:pt idx="11">
                  <c:v>61.368000000000002</c:v>
                </c:pt>
                <c:pt idx="12">
                  <c:v>61.003</c:v>
                </c:pt>
                <c:pt idx="13">
                  <c:v>60.858000000000004</c:v>
                </c:pt>
                <c:pt idx="14">
                  <c:v>60.719000000000001</c:v>
                </c:pt>
                <c:pt idx="15">
                  <c:v>60.453000000000003</c:v>
                </c:pt>
                <c:pt idx="16">
                  <c:v>60.600999999999999</c:v>
                </c:pt>
                <c:pt idx="17">
                  <c:v>60.558</c:v>
                </c:pt>
                <c:pt idx="18">
                  <c:v>60.558999999999997</c:v>
                </c:pt>
                <c:pt idx="19">
                  <c:v>60.69</c:v>
                </c:pt>
                <c:pt idx="20">
                  <c:v>60.707999999999998</c:v>
                </c:pt>
                <c:pt idx="21">
                  <c:v>60.688000000000002</c:v>
                </c:pt>
                <c:pt idx="22">
                  <c:v>60.533000000000001</c:v>
                </c:pt>
                <c:pt idx="23">
                  <c:v>60.706000000000003</c:v>
                </c:pt>
                <c:pt idx="24">
                  <c:v>60.658000000000001</c:v>
                </c:pt>
                <c:pt idx="25">
                  <c:v>61.281000000000006</c:v>
                </c:pt>
                <c:pt idx="26">
                  <c:v>61.228000000000002</c:v>
                </c:pt>
                <c:pt idx="27">
                  <c:v>60.789000000000001</c:v>
                </c:pt>
                <c:pt idx="28">
                  <c:v>60.703000000000003</c:v>
                </c:pt>
                <c:pt idx="29">
                  <c:v>60.670999999999999</c:v>
                </c:pt>
                <c:pt idx="30">
                  <c:v>60.605000000000004</c:v>
                </c:pt>
                <c:pt idx="31">
                  <c:v>60.536000000000001</c:v>
                </c:pt>
                <c:pt idx="32">
                  <c:v>60.463000000000001</c:v>
                </c:pt>
                <c:pt idx="33">
                  <c:v>60.448999999999998</c:v>
                </c:pt>
                <c:pt idx="34">
                  <c:v>60.398000000000003</c:v>
                </c:pt>
                <c:pt idx="35">
                  <c:v>60.34</c:v>
                </c:pt>
                <c:pt idx="36">
                  <c:v>60.238</c:v>
                </c:pt>
                <c:pt idx="37">
                  <c:v>60.245000000000005</c:v>
                </c:pt>
                <c:pt idx="38">
                  <c:v>60.393000000000001</c:v>
                </c:pt>
                <c:pt idx="39">
                  <c:v>60.625</c:v>
                </c:pt>
                <c:pt idx="40">
                  <c:v>60.903000000000006</c:v>
                </c:pt>
                <c:pt idx="41">
                  <c:v>60.773000000000003</c:v>
                </c:pt>
                <c:pt idx="42">
                  <c:v>60.643000000000001</c:v>
                </c:pt>
                <c:pt idx="43">
                  <c:v>60.669000000000004</c:v>
                </c:pt>
                <c:pt idx="44">
                  <c:v>60.59</c:v>
                </c:pt>
                <c:pt idx="45">
                  <c:v>60.597999999999999</c:v>
                </c:pt>
                <c:pt idx="46">
                  <c:v>60.533000000000001</c:v>
                </c:pt>
                <c:pt idx="47">
                  <c:v>60.502000000000002</c:v>
                </c:pt>
                <c:pt idx="48">
                  <c:v>60.472999999999999</c:v>
                </c:pt>
                <c:pt idx="49">
                  <c:v>60.436</c:v>
                </c:pt>
                <c:pt idx="50">
                  <c:v>60.603000000000002</c:v>
                </c:pt>
                <c:pt idx="51">
                  <c:v>60.56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'2018年全井戸集計表'!$AJ$2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'2018年全井戸集計表'!$AJ$3:$AJ$54</c:f>
              <c:numCache>
                <c:formatCode>0.000_ </c:formatCode>
                <c:ptCount val="52"/>
                <c:pt idx="0">
                  <c:v>55.036000000000001</c:v>
                </c:pt>
                <c:pt idx="1">
                  <c:v>55.156999999999996</c:v>
                </c:pt>
                <c:pt idx="2">
                  <c:v>54.991</c:v>
                </c:pt>
                <c:pt idx="3">
                  <c:v>55.098999999999997</c:v>
                </c:pt>
                <c:pt idx="4">
                  <c:v>55.042999999999999</c:v>
                </c:pt>
                <c:pt idx="5">
                  <c:v>55.128999999999998</c:v>
                </c:pt>
                <c:pt idx="6">
                  <c:v>55.084000000000003</c:v>
                </c:pt>
                <c:pt idx="7">
                  <c:v>55.058999999999997</c:v>
                </c:pt>
                <c:pt idx="8">
                  <c:v>54.994</c:v>
                </c:pt>
                <c:pt idx="9">
                  <c:v>55.013999999999996</c:v>
                </c:pt>
                <c:pt idx="10">
                  <c:v>55.244</c:v>
                </c:pt>
                <c:pt idx="11">
                  <c:v>55.503999999999998</c:v>
                </c:pt>
                <c:pt idx="12">
                  <c:v>55.530999999999999</c:v>
                </c:pt>
                <c:pt idx="13">
                  <c:v>55.308999999999997</c:v>
                </c:pt>
                <c:pt idx="14">
                  <c:v>55.125999999999998</c:v>
                </c:pt>
                <c:pt idx="15">
                  <c:v>55.048999999999999</c:v>
                </c:pt>
                <c:pt idx="16">
                  <c:v>55.082999999999998</c:v>
                </c:pt>
                <c:pt idx="17">
                  <c:v>55.028999999999996</c:v>
                </c:pt>
                <c:pt idx="18">
                  <c:v>54.995999999999995</c:v>
                </c:pt>
                <c:pt idx="19">
                  <c:v>55.100999999999999</c:v>
                </c:pt>
                <c:pt idx="20">
                  <c:v>55.069000000000003</c:v>
                </c:pt>
                <c:pt idx="21">
                  <c:v>55.069000000000003</c:v>
                </c:pt>
                <c:pt idx="22">
                  <c:v>55.054000000000002</c:v>
                </c:pt>
                <c:pt idx="23">
                  <c:v>55.129999999999995</c:v>
                </c:pt>
                <c:pt idx="24">
                  <c:v>55.090999999999994</c:v>
                </c:pt>
                <c:pt idx="25">
                  <c:v>55.254999999999995</c:v>
                </c:pt>
                <c:pt idx="26">
                  <c:v>55.384</c:v>
                </c:pt>
                <c:pt idx="27">
                  <c:v>55.214999999999996</c:v>
                </c:pt>
                <c:pt idx="28">
                  <c:v>55.113999999999997</c:v>
                </c:pt>
                <c:pt idx="29">
                  <c:v>55.052</c:v>
                </c:pt>
                <c:pt idx="30">
                  <c:v>54.998999999999995</c:v>
                </c:pt>
                <c:pt idx="31">
                  <c:v>54.914999999999999</c:v>
                </c:pt>
                <c:pt idx="32">
                  <c:v>54.858999999999995</c:v>
                </c:pt>
                <c:pt idx="33">
                  <c:v>54.825999999999993</c:v>
                </c:pt>
                <c:pt idx="34">
                  <c:v>54.778999999999996</c:v>
                </c:pt>
                <c:pt idx="35">
                  <c:v>54.734999999999999</c:v>
                </c:pt>
                <c:pt idx="36">
                  <c:v>54.668999999999997</c:v>
                </c:pt>
                <c:pt idx="37">
                  <c:v>54.698999999999998</c:v>
                </c:pt>
                <c:pt idx="38">
                  <c:v>54.723999999999997</c:v>
                </c:pt>
                <c:pt idx="39">
                  <c:v>54.814999999999998</c:v>
                </c:pt>
                <c:pt idx="40">
                  <c:v>55.018999999999998</c:v>
                </c:pt>
                <c:pt idx="41">
                  <c:v>55.066000000000003</c:v>
                </c:pt>
                <c:pt idx="42">
                  <c:v>54.994</c:v>
                </c:pt>
                <c:pt idx="43">
                  <c:v>55.016999999999996</c:v>
                </c:pt>
                <c:pt idx="44">
                  <c:v>54.930999999999997</c:v>
                </c:pt>
                <c:pt idx="45">
                  <c:v>54.944000000000003</c:v>
                </c:pt>
                <c:pt idx="46">
                  <c:v>54.884</c:v>
                </c:pt>
                <c:pt idx="47">
                  <c:v>54.837000000000003</c:v>
                </c:pt>
                <c:pt idx="48">
                  <c:v>54.783999999999999</c:v>
                </c:pt>
                <c:pt idx="49">
                  <c:v>54.768999999999998</c:v>
                </c:pt>
                <c:pt idx="50">
                  <c:v>54.908999999999999</c:v>
                </c:pt>
                <c:pt idx="51">
                  <c:v>54.792000000000002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'2018年全井戸集計表'!$AK$2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'2018年全井戸集計表'!$AK$3:$AK$54</c:f>
              <c:numCache>
                <c:formatCode>0.000_ </c:formatCode>
                <c:ptCount val="52"/>
                <c:pt idx="0">
                  <c:v>51.504999999999995</c:v>
                </c:pt>
                <c:pt idx="1">
                  <c:v>51.546999999999997</c:v>
                </c:pt>
                <c:pt idx="2">
                  <c:v>51.478999999999999</c:v>
                </c:pt>
                <c:pt idx="3">
                  <c:v>51.497</c:v>
                </c:pt>
                <c:pt idx="4">
                  <c:v>51.533999999999992</c:v>
                </c:pt>
                <c:pt idx="5">
                  <c:v>51.466999999999999</c:v>
                </c:pt>
                <c:pt idx="6">
                  <c:v>51.481999999999999</c:v>
                </c:pt>
                <c:pt idx="7">
                  <c:v>51.471999999999994</c:v>
                </c:pt>
                <c:pt idx="8">
                  <c:v>51.459999999999994</c:v>
                </c:pt>
                <c:pt idx="9">
                  <c:v>51.49199999999999</c:v>
                </c:pt>
                <c:pt idx="10">
                  <c:v>51.464999999999996</c:v>
                </c:pt>
                <c:pt idx="11">
                  <c:v>51.566999999999993</c:v>
                </c:pt>
                <c:pt idx="12">
                  <c:v>51.48599999999999</c:v>
                </c:pt>
                <c:pt idx="13">
                  <c:v>51.426999999999992</c:v>
                </c:pt>
                <c:pt idx="14">
                  <c:v>51.385999999999996</c:v>
                </c:pt>
                <c:pt idx="15">
                  <c:v>51.36699999999999</c:v>
                </c:pt>
                <c:pt idx="16">
                  <c:v>51.388999999999996</c:v>
                </c:pt>
                <c:pt idx="17">
                  <c:v>51.380999999999993</c:v>
                </c:pt>
                <c:pt idx="18">
                  <c:v>51.431999999999995</c:v>
                </c:pt>
                <c:pt idx="19">
                  <c:v>51.484999999999999</c:v>
                </c:pt>
                <c:pt idx="20">
                  <c:v>52.106999999999999</c:v>
                </c:pt>
                <c:pt idx="21">
                  <c:v>51.417999999999992</c:v>
                </c:pt>
                <c:pt idx="22">
                  <c:v>51.401999999999994</c:v>
                </c:pt>
                <c:pt idx="23">
                  <c:v>51.500999999999991</c:v>
                </c:pt>
                <c:pt idx="24">
                  <c:v>51.446999999999996</c:v>
                </c:pt>
                <c:pt idx="25">
                  <c:v>51.571999999999996</c:v>
                </c:pt>
                <c:pt idx="26">
                  <c:v>51.561999999999998</c:v>
                </c:pt>
                <c:pt idx="27">
                  <c:v>51.505999999999993</c:v>
                </c:pt>
                <c:pt idx="28">
                  <c:v>51.471999999999994</c:v>
                </c:pt>
                <c:pt idx="29">
                  <c:v>51.458999999999996</c:v>
                </c:pt>
                <c:pt idx="30">
                  <c:v>51.448999999999998</c:v>
                </c:pt>
                <c:pt idx="31">
                  <c:v>51.404999999999994</c:v>
                </c:pt>
                <c:pt idx="32">
                  <c:v>51.391999999999996</c:v>
                </c:pt>
                <c:pt idx="33">
                  <c:v>51.427999999999997</c:v>
                </c:pt>
                <c:pt idx="34">
                  <c:v>51.396999999999991</c:v>
                </c:pt>
                <c:pt idx="35">
                  <c:v>51.415999999999997</c:v>
                </c:pt>
                <c:pt idx="36">
                  <c:v>51.396999999999991</c:v>
                </c:pt>
                <c:pt idx="37">
                  <c:v>51.448999999999998</c:v>
                </c:pt>
                <c:pt idx="38">
                  <c:v>51.506999999999991</c:v>
                </c:pt>
                <c:pt idx="39">
                  <c:v>51.562999999999995</c:v>
                </c:pt>
                <c:pt idx="40">
                  <c:v>51.541999999999994</c:v>
                </c:pt>
                <c:pt idx="41">
                  <c:v>51.531999999999996</c:v>
                </c:pt>
                <c:pt idx="42">
                  <c:v>51.456999999999994</c:v>
                </c:pt>
                <c:pt idx="43">
                  <c:v>51.468999999999994</c:v>
                </c:pt>
                <c:pt idx="44">
                  <c:v>51.44</c:v>
                </c:pt>
                <c:pt idx="45">
                  <c:v>51.47999999999999</c:v>
                </c:pt>
                <c:pt idx="46">
                  <c:v>51.426999999999992</c:v>
                </c:pt>
                <c:pt idx="47">
                  <c:v>51.48599999999999</c:v>
                </c:pt>
                <c:pt idx="48">
                  <c:v>51.411999999999992</c:v>
                </c:pt>
                <c:pt idx="49">
                  <c:v>51.378999999999991</c:v>
                </c:pt>
                <c:pt idx="50">
                  <c:v>51.466999999999999</c:v>
                </c:pt>
                <c:pt idx="51">
                  <c:v>51.412999999999997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'2018年全井戸集計表'!$AL$2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'2018年全井戸集計表'!$AL$3:$AL$54</c:f>
              <c:numCache>
                <c:formatCode>0.000_ </c:formatCode>
                <c:ptCount val="52"/>
                <c:pt idx="0">
                  <c:v>50.518000000000001</c:v>
                </c:pt>
                <c:pt idx="1">
                  <c:v>50.756</c:v>
                </c:pt>
                <c:pt idx="2">
                  <c:v>50.632000000000005</c:v>
                </c:pt>
                <c:pt idx="3">
                  <c:v>50.886000000000003</c:v>
                </c:pt>
                <c:pt idx="4">
                  <c:v>50.784000000000006</c:v>
                </c:pt>
                <c:pt idx="5">
                  <c:v>50.931000000000004</c:v>
                </c:pt>
                <c:pt idx="6">
                  <c:v>50.791000000000004</c:v>
                </c:pt>
                <c:pt idx="7">
                  <c:v>50.835999999999999</c:v>
                </c:pt>
                <c:pt idx="8">
                  <c:v>50.828000000000003</c:v>
                </c:pt>
                <c:pt idx="9">
                  <c:v>51.195999999999998</c:v>
                </c:pt>
                <c:pt idx="10">
                  <c:v>51.584000000000003</c:v>
                </c:pt>
                <c:pt idx="11">
                  <c:v>50.945999999999998</c:v>
                </c:pt>
                <c:pt idx="12">
                  <c:v>50.160000000000004</c:v>
                </c:pt>
                <c:pt idx="13">
                  <c:v>50.271000000000001</c:v>
                </c:pt>
                <c:pt idx="14">
                  <c:v>50.158000000000001</c:v>
                </c:pt>
                <c:pt idx="15">
                  <c:v>50.106000000000002</c:v>
                </c:pt>
                <c:pt idx="16">
                  <c:v>50.13</c:v>
                </c:pt>
                <c:pt idx="17">
                  <c:v>50.044000000000004</c:v>
                </c:pt>
                <c:pt idx="18">
                  <c:v>50.142000000000003</c:v>
                </c:pt>
                <c:pt idx="19">
                  <c:v>50.303000000000004</c:v>
                </c:pt>
                <c:pt idx="20">
                  <c:v>50.056000000000004</c:v>
                </c:pt>
                <c:pt idx="21">
                  <c:v>50.221000000000004</c:v>
                </c:pt>
                <c:pt idx="22">
                  <c:v>50.166000000000004</c:v>
                </c:pt>
                <c:pt idx="23">
                  <c:v>50.313000000000002</c:v>
                </c:pt>
                <c:pt idx="24">
                  <c:v>50.296000000000006</c:v>
                </c:pt>
                <c:pt idx="25">
                  <c:v>50.466999999999999</c:v>
                </c:pt>
                <c:pt idx="26">
                  <c:v>50.421000000000006</c:v>
                </c:pt>
                <c:pt idx="27">
                  <c:v>50.337000000000003</c:v>
                </c:pt>
                <c:pt idx="28">
                  <c:v>50.256</c:v>
                </c:pt>
                <c:pt idx="29">
                  <c:v>50.228999999999999</c:v>
                </c:pt>
                <c:pt idx="30">
                  <c:v>50.124000000000002</c:v>
                </c:pt>
                <c:pt idx="31">
                  <c:v>50.088000000000008</c:v>
                </c:pt>
                <c:pt idx="32">
                  <c:v>50.141000000000005</c:v>
                </c:pt>
                <c:pt idx="33">
                  <c:v>50.137</c:v>
                </c:pt>
                <c:pt idx="34">
                  <c:v>50.406000000000006</c:v>
                </c:pt>
                <c:pt idx="35">
                  <c:v>50.429000000000002</c:v>
                </c:pt>
                <c:pt idx="36">
                  <c:v>50.445999999999998</c:v>
                </c:pt>
                <c:pt idx="37">
                  <c:v>50.545000000000002</c:v>
                </c:pt>
                <c:pt idx="38">
                  <c:v>50.761000000000003</c:v>
                </c:pt>
                <c:pt idx="39">
                  <c:v>51.033000000000001</c:v>
                </c:pt>
                <c:pt idx="40">
                  <c:v>50.861000000000004</c:v>
                </c:pt>
                <c:pt idx="41">
                  <c:v>50.738</c:v>
                </c:pt>
                <c:pt idx="42">
                  <c:v>50.600999999999999</c:v>
                </c:pt>
                <c:pt idx="43">
                  <c:v>50.61</c:v>
                </c:pt>
                <c:pt idx="44">
                  <c:v>50.52</c:v>
                </c:pt>
                <c:pt idx="45">
                  <c:v>50.873000000000005</c:v>
                </c:pt>
                <c:pt idx="46">
                  <c:v>51.376000000000005</c:v>
                </c:pt>
                <c:pt idx="47">
                  <c:v>51.022000000000006</c:v>
                </c:pt>
                <c:pt idx="48">
                  <c:v>50.466000000000008</c:v>
                </c:pt>
                <c:pt idx="49">
                  <c:v>50.514000000000003</c:v>
                </c:pt>
                <c:pt idx="50">
                  <c:v>50.486000000000004</c:v>
                </c:pt>
                <c:pt idx="51">
                  <c:v>50.484000000000002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'2018年全井戸集計表'!$AM$2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'2018年全井戸集計表'!$AM$3:$AM$54</c:f>
              <c:numCache>
                <c:formatCode>0.000_ </c:formatCode>
                <c:ptCount val="52"/>
                <c:pt idx="0">
                  <c:v>72.954999999999998</c:v>
                </c:pt>
                <c:pt idx="1">
                  <c:v>72.89</c:v>
                </c:pt>
                <c:pt idx="2">
                  <c:v>72.837999999999994</c:v>
                </c:pt>
                <c:pt idx="3">
                  <c:v>72.784999999999997</c:v>
                </c:pt>
                <c:pt idx="4">
                  <c:v>72.876000000000005</c:v>
                </c:pt>
                <c:pt idx="5">
                  <c:v>73.055000000000007</c:v>
                </c:pt>
                <c:pt idx="6">
                  <c:v>73.052000000000007</c:v>
                </c:pt>
                <c:pt idx="7">
                  <c:v>72.990000000000009</c:v>
                </c:pt>
                <c:pt idx="8">
                  <c:v>72.95</c:v>
                </c:pt>
                <c:pt idx="9">
                  <c:v>72.894999999999996</c:v>
                </c:pt>
                <c:pt idx="10">
                  <c:v>73.123999999999995</c:v>
                </c:pt>
                <c:pt idx="11">
                  <c:v>73.2</c:v>
                </c:pt>
                <c:pt idx="12">
                  <c:v>73.246000000000009</c:v>
                </c:pt>
                <c:pt idx="13">
                  <c:v>73.25</c:v>
                </c:pt>
                <c:pt idx="14">
                  <c:v>73.162999999999997</c:v>
                </c:pt>
                <c:pt idx="15">
                  <c:v>73.115000000000009</c:v>
                </c:pt>
                <c:pt idx="16">
                  <c:v>73.055000000000007</c:v>
                </c:pt>
                <c:pt idx="17">
                  <c:v>73.061999999999998</c:v>
                </c:pt>
                <c:pt idx="18">
                  <c:v>72.992999999999995</c:v>
                </c:pt>
                <c:pt idx="19">
                  <c:v>73.075000000000003</c:v>
                </c:pt>
                <c:pt idx="20">
                  <c:v>73.12</c:v>
                </c:pt>
                <c:pt idx="21">
                  <c:v>73.12</c:v>
                </c:pt>
                <c:pt idx="22">
                  <c:v>73.05</c:v>
                </c:pt>
                <c:pt idx="23">
                  <c:v>72.998000000000005</c:v>
                </c:pt>
                <c:pt idx="24">
                  <c:v>73.12</c:v>
                </c:pt>
                <c:pt idx="25">
                  <c:v>73.265000000000001</c:v>
                </c:pt>
                <c:pt idx="26">
                  <c:v>73.3</c:v>
                </c:pt>
                <c:pt idx="27">
                  <c:v>73.218000000000004</c:v>
                </c:pt>
                <c:pt idx="28">
                  <c:v>73.14</c:v>
                </c:pt>
                <c:pt idx="29">
                  <c:v>73.103000000000009</c:v>
                </c:pt>
                <c:pt idx="30">
                  <c:v>73.057000000000002</c:v>
                </c:pt>
                <c:pt idx="31">
                  <c:v>72.997</c:v>
                </c:pt>
                <c:pt idx="32">
                  <c:v>72.945000000000007</c:v>
                </c:pt>
                <c:pt idx="33">
                  <c:v>72.897000000000006</c:v>
                </c:pt>
                <c:pt idx="34">
                  <c:v>72.835000000000008</c:v>
                </c:pt>
                <c:pt idx="35">
                  <c:v>72.778000000000006</c:v>
                </c:pt>
                <c:pt idx="36">
                  <c:v>72.724999999999994</c:v>
                </c:pt>
                <c:pt idx="37">
                  <c:v>72.673000000000002</c:v>
                </c:pt>
                <c:pt idx="38">
                  <c:v>72.615000000000009</c:v>
                </c:pt>
                <c:pt idx="39">
                  <c:v>72.567999999999998</c:v>
                </c:pt>
                <c:pt idx="40">
                  <c:v>72.504999999999995</c:v>
                </c:pt>
                <c:pt idx="41">
                  <c:v>72.457999999999998</c:v>
                </c:pt>
                <c:pt idx="42">
                  <c:v>72.405000000000001</c:v>
                </c:pt>
                <c:pt idx="43">
                  <c:v>72.355000000000004</c:v>
                </c:pt>
                <c:pt idx="44">
                  <c:v>72.326999999999998</c:v>
                </c:pt>
                <c:pt idx="45">
                  <c:v>72.284999999999997</c:v>
                </c:pt>
                <c:pt idx="46">
                  <c:v>72.650000000000006</c:v>
                </c:pt>
                <c:pt idx="47">
                  <c:v>72.228999999999999</c:v>
                </c:pt>
                <c:pt idx="48">
                  <c:v>72.2</c:v>
                </c:pt>
                <c:pt idx="49">
                  <c:v>72.186999999999998</c:v>
                </c:pt>
                <c:pt idx="50">
                  <c:v>68.17</c:v>
                </c:pt>
                <c:pt idx="51">
                  <c:v>72.156999999999996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'2018年全井戸集計表'!$AN$2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'2018年全井戸集計表'!$AN$3:$AN$54</c:f>
              <c:numCache>
                <c:formatCode>0.000_ </c:formatCode>
                <c:ptCount val="52"/>
                <c:pt idx="0">
                  <c:v>70.668999999999997</c:v>
                </c:pt>
                <c:pt idx="1">
                  <c:v>70.703999999999994</c:v>
                </c:pt>
                <c:pt idx="2">
                  <c:v>70.625</c:v>
                </c:pt>
                <c:pt idx="3">
                  <c:v>70.629000000000005</c:v>
                </c:pt>
                <c:pt idx="4">
                  <c:v>70.688999999999993</c:v>
                </c:pt>
                <c:pt idx="5">
                  <c:v>70.679000000000002</c:v>
                </c:pt>
                <c:pt idx="6">
                  <c:v>70.646000000000001</c:v>
                </c:pt>
                <c:pt idx="7">
                  <c:v>70.603999999999999</c:v>
                </c:pt>
                <c:pt idx="8">
                  <c:v>70.581999999999994</c:v>
                </c:pt>
                <c:pt idx="9">
                  <c:v>70.634</c:v>
                </c:pt>
                <c:pt idx="10">
                  <c:v>70.795000000000002</c:v>
                </c:pt>
                <c:pt idx="11">
                  <c:v>70.838999999999999</c:v>
                </c:pt>
                <c:pt idx="12">
                  <c:v>70.861999999999995</c:v>
                </c:pt>
                <c:pt idx="13">
                  <c:v>70.869</c:v>
                </c:pt>
                <c:pt idx="14">
                  <c:v>70.831999999999994</c:v>
                </c:pt>
                <c:pt idx="15">
                  <c:v>70.748999999999995</c:v>
                </c:pt>
                <c:pt idx="16">
                  <c:v>70.703999999999994</c:v>
                </c:pt>
                <c:pt idx="17">
                  <c:v>70.686000000000007</c:v>
                </c:pt>
                <c:pt idx="18">
                  <c:v>70.697000000000003</c:v>
                </c:pt>
                <c:pt idx="19">
                  <c:v>70.781999999999996</c:v>
                </c:pt>
                <c:pt idx="20">
                  <c:v>70.759</c:v>
                </c:pt>
                <c:pt idx="21">
                  <c:v>70.795000000000002</c:v>
                </c:pt>
                <c:pt idx="22">
                  <c:v>70.759</c:v>
                </c:pt>
                <c:pt idx="23">
                  <c:v>70.781000000000006</c:v>
                </c:pt>
                <c:pt idx="24">
                  <c:v>70.799000000000007</c:v>
                </c:pt>
                <c:pt idx="25">
                  <c:v>71.025999999999996</c:v>
                </c:pt>
                <c:pt idx="26">
                  <c:v>71.088999999999999</c:v>
                </c:pt>
                <c:pt idx="27">
                  <c:v>71.016000000000005</c:v>
                </c:pt>
                <c:pt idx="28">
                  <c:v>70.989000000000004</c:v>
                </c:pt>
                <c:pt idx="29">
                  <c:v>70.905000000000001</c:v>
                </c:pt>
                <c:pt idx="30">
                  <c:v>70.861999999999995</c:v>
                </c:pt>
                <c:pt idx="31">
                  <c:v>70.831000000000003</c:v>
                </c:pt>
                <c:pt idx="32">
                  <c:v>70.774000000000001</c:v>
                </c:pt>
                <c:pt idx="33">
                  <c:v>70.718999999999994</c:v>
                </c:pt>
                <c:pt idx="34">
                  <c:v>70.658999999999992</c:v>
                </c:pt>
                <c:pt idx="35">
                  <c:v>70.593999999999994</c:v>
                </c:pt>
                <c:pt idx="36">
                  <c:v>70.509</c:v>
                </c:pt>
                <c:pt idx="37">
                  <c:v>70.510000000000005</c:v>
                </c:pt>
                <c:pt idx="38">
                  <c:v>70.498999999999995</c:v>
                </c:pt>
                <c:pt idx="39">
                  <c:v>70.820999999999998</c:v>
                </c:pt>
                <c:pt idx="40">
                  <c:v>70.921999999999997</c:v>
                </c:pt>
                <c:pt idx="41">
                  <c:v>70.945999999999998</c:v>
                </c:pt>
                <c:pt idx="42">
                  <c:v>70.838999999999999</c:v>
                </c:pt>
                <c:pt idx="43">
                  <c:v>70.808999999999997</c:v>
                </c:pt>
                <c:pt idx="44">
                  <c:v>70.688000000000002</c:v>
                </c:pt>
                <c:pt idx="45">
                  <c:v>70.662999999999997</c:v>
                </c:pt>
                <c:pt idx="46">
                  <c:v>70.593999999999994</c:v>
                </c:pt>
                <c:pt idx="47">
                  <c:v>70.521999999999991</c:v>
                </c:pt>
                <c:pt idx="48">
                  <c:v>70.441000000000003</c:v>
                </c:pt>
                <c:pt idx="49">
                  <c:v>70.436000000000007</c:v>
                </c:pt>
                <c:pt idx="50">
                  <c:v>70.489000000000004</c:v>
                </c:pt>
                <c:pt idx="51">
                  <c:v>70.418000000000006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'2018年全井戸集計表'!$AO$2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'2018年全井戸集計表'!$AO$3:$AO$54</c:f>
              <c:numCache>
                <c:formatCode>0.000_ </c:formatCode>
                <c:ptCount val="52"/>
                <c:pt idx="0">
                  <c:v>60.551999999999992</c:v>
                </c:pt>
                <c:pt idx="1">
                  <c:v>60.551999999999992</c:v>
                </c:pt>
                <c:pt idx="2">
                  <c:v>60.436999999999998</c:v>
                </c:pt>
                <c:pt idx="3">
                  <c:v>60.471999999999994</c:v>
                </c:pt>
                <c:pt idx="4">
                  <c:v>60.540999999999997</c:v>
                </c:pt>
                <c:pt idx="5">
                  <c:v>60.501999999999995</c:v>
                </c:pt>
                <c:pt idx="6">
                  <c:v>60.476999999999997</c:v>
                </c:pt>
                <c:pt idx="7">
                  <c:v>60.421999999999997</c:v>
                </c:pt>
                <c:pt idx="8">
                  <c:v>60.414000000000001</c:v>
                </c:pt>
                <c:pt idx="9">
                  <c:v>60.591999999999999</c:v>
                </c:pt>
                <c:pt idx="10">
                  <c:v>60.423999999999992</c:v>
                </c:pt>
                <c:pt idx="11">
                  <c:v>60.512</c:v>
                </c:pt>
                <c:pt idx="12">
                  <c:v>60.463999999999999</c:v>
                </c:pt>
                <c:pt idx="13">
                  <c:v>60.816999999999993</c:v>
                </c:pt>
                <c:pt idx="14">
                  <c:v>60.673000000000002</c:v>
                </c:pt>
                <c:pt idx="15">
                  <c:v>60.581999999999994</c:v>
                </c:pt>
                <c:pt idx="16">
                  <c:v>60.497</c:v>
                </c:pt>
                <c:pt idx="17">
                  <c:v>60.606999999999999</c:v>
                </c:pt>
                <c:pt idx="18">
                  <c:v>60.738999999999997</c:v>
                </c:pt>
                <c:pt idx="19">
                  <c:v>60.766999999999996</c:v>
                </c:pt>
                <c:pt idx="20">
                  <c:v>60.891999999999996</c:v>
                </c:pt>
                <c:pt idx="21">
                  <c:v>60.804000000000002</c:v>
                </c:pt>
                <c:pt idx="22">
                  <c:v>60.762</c:v>
                </c:pt>
                <c:pt idx="23">
                  <c:v>60.864999999999995</c:v>
                </c:pt>
                <c:pt idx="24">
                  <c:v>60.091999999999999</c:v>
                </c:pt>
                <c:pt idx="25">
                  <c:v>61.378</c:v>
                </c:pt>
                <c:pt idx="26">
                  <c:v>61.486999999999995</c:v>
                </c:pt>
                <c:pt idx="27">
                  <c:v>61.25</c:v>
                </c:pt>
                <c:pt idx="28">
                  <c:v>61.066999999999993</c:v>
                </c:pt>
                <c:pt idx="29">
                  <c:v>60.974999999999994</c:v>
                </c:pt>
                <c:pt idx="30">
                  <c:v>60.961999999999996</c:v>
                </c:pt>
                <c:pt idx="31">
                  <c:v>60.955999999999996</c:v>
                </c:pt>
                <c:pt idx="32">
                  <c:v>61.061999999999998</c:v>
                </c:pt>
                <c:pt idx="33">
                  <c:v>60.335999999999999</c:v>
                </c:pt>
                <c:pt idx="34">
                  <c:v>60.336999999999996</c:v>
                </c:pt>
                <c:pt idx="35">
                  <c:v>70.370999999999995</c:v>
                </c:pt>
                <c:pt idx="36">
                  <c:v>60.372</c:v>
                </c:pt>
                <c:pt idx="37">
                  <c:v>60.41</c:v>
                </c:pt>
                <c:pt idx="38">
                  <c:v>60.441999999999993</c:v>
                </c:pt>
                <c:pt idx="39">
                  <c:v>60.613999999999997</c:v>
                </c:pt>
                <c:pt idx="40">
                  <c:v>60.792000000000002</c:v>
                </c:pt>
                <c:pt idx="41">
                  <c:v>60.686999999999998</c:v>
                </c:pt>
                <c:pt idx="42">
                  <c:v>60.516999999999996</c:v>
                </c:pt>
                <c:pt idx="43">
                  <c:v>60.478999999999999</c:v>
                </c:pt>
                <c:pt idx="44">
                  <c:v>60.381</c:v>
                </c:pt>
                <c:pt idx="45">
                  <c:v>60.39</c:v>
                </c:pt>
                <c:pt idx="46">
                  <c:v>60.351999999999997</c:v>
                </c:pt>
                <c:pt idx="47">
                  <c:v>60.313999999999993</c:v>
                </c:pt>
                <c:pt idx="48">
                  <c:v>60.296999999999997</c:v>
                </c:pt>
                <c:pt idx="49">
                  <c:v>60.265999999999998</c:v>
                </c:pt>
                <c:pt idx="50">
                  <c:v>60.376999999999995</c:v>
                </c:pt>
                <c:pt idx="51">
                  <c:v>60.289000000000001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'2018年全井戸集計表'!$AP$2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'2018年全井戸集計表'!$AP$3:$AP$54</c:f>
              <c:numCache>
                <c:formatCode>0.000_ </c:formatCode>
                <c:ptCount val="52"/>
                <c:pt idx="0">
                  <c:v>54.042999999999999</c:v>
                </c:pt>
                <c:pt idx="1">
                  <c:v>53.832000000000001</c:v>
                </c:pt>
                <c:pt idx="2">
                  <c:v>53.863</c:v>
                </c:pt>
                <c:pt idx="3">
                  <c:v>53.986999999999995</c:v>
                </c:pt>
                <c:pt idx="4">
                  <c:v>54.114999999999995</c:v>
                </c:pt>
                <c:pt idx="5">
                  <c:v>54.087000000000003</c:v>
                </c:pt>
                <c:pt idx="6">
                  <c:v>53.873999999999995</c:v>
                </c:pt>
                <c:pt idx="7">
                  <c:v>53.777000000000001</c:v>
                </c:pt>
                <c:pt idx="8">
                  <c:v>53.763999999999996</c:v>
                </c:pt>
                <c:pt idx="9">
                  <c:v>52.932000000000002</c:v>
                </c:pt>
                <c:pt idx="10">
                  <c:v>53.593000000000004</c:v>
                </c:pt>
                <c:pt idx="11">
                  <c:v>52.896999999999998</c:v>
                </c:pt>
                <c:pt idx="12">
                  <c:v>52.610999999999997</c:v>
                </c:pt>
                <c:pt idx="13">
                  <c:v>52.536999999999999</c:v>
                </c:pt>
                <c:pt idx="14">
                  <c:v>52.265999999999998</c:v>
                </c:pt>
                <c:pt idx="15">
                  <c:v>52.097000000000001</c:v>
                </c:pt>
                <c:pt idx="16">
                  <c:v>52.046999999999997</c:v>
                </c:pt>
                <c:pt idx="17">
                  <c:v>51.976999999999997</c:v>
                </c:pt>
                <c:pt idx="18">
                  <c:v>52.213000000000001</c:v>
                </c:pt>
                <c:pt idx="19">
                  <c:v>52.502000000000002</c:v>
                </c:pt>
                <c:pt idx="20">
                  <c:v>52.591999999999999</c:v>
                </c:pt>
                <c:pt idx="21">
                  <c:v>52.533999999999999</c:v>
                </c:pt>
                <c:pt idx="22">
                  <c:v>52.406999999999996</c:v>
                </c:pt>
                <c:pt idx="23">
                  <c:v>52.533999999999999</c:v>
                </c:pt>
                <c:pt idx="24">
                  <c:v>52.789000000000001</c:v>
                </c:pt>
                <c:pt idx="25">
                  <c:v>53.134999999999998</c:v>
                </c:pt>
                <c:pt idx="26">
                  <c:v>53.082000000000001</c:v>
                </c:pt>
                <c:pt idx="27">
                  <c:v>52.839999999999996</c:v>
                </c:pt>
                <c:pt idx="28">
                  <c:v>52.612000000000002</c:v>
                </c:pt>
                <c:pt idx="29">
                  <c:v>52.451000000000001</c:v>
                </c:pt>
                <c:pt idx="30">
                  <c:v>52.381999999999998</c:v>
                </c:pt>
                <c:pt idx="31">
                  <c:v>52.500999999999998</c:v>
                </c:pt>
                <c:pt idx="32">
                  <c:v>52.847000000000001</c:v>
                </c:pt>
                <c:pt idx="33">
                  <c:v>53.024999999999999</c:v>
                </c:pt>
                <c:pt idx="34">
                  <c:v>53.432000000000002</c:v>
                </c:pt>
                <c:pt idx="35">
                  <c:v>53.594999999999999</c:v>
                </c:pt>
                <c:pt idx="36">
                  <c:v>53.811999999999998</c:v>
                </c:pt>
                <c:pt idx="37">
                  <c:v>54.096999999999994</c:v>
                </c:pt>
                <c:pt idx="38">
                  <c:v>54.548999999999999</c:v>
                </c:pt>
                <c:pt idx="39">
                  <c:v>55.611999999999995</c:v>
                </c:pt>
                <c:pt idx="40">
                  <c:v>55.227000000000004</c:v>
                </c:pt>
                <c:pt idx="41">
                  <c:v>54.625</c:v>
                </c:pt>
                <c:pt idx="42">
                  <c:v>54.177</c:v>
                </c:pt>
                <c:pt idx="43">
                  <c:v>53.941000000000003</c:v>
                </c:pt>
                <c:pt idx="44">
                  <c:v>53.698</c:v>
                </c:pt>
                <c:pt idx="45">
                  <c:v>55.054000000000002</c:v>
                </c:pt>
                <c:pt idx="46">
                  <c:v>53.477000000000004</c:v>
                </c:pt>
                <c:pt idx="47">
                  <c:v>55.929000000000002</c:v>
                </c:pt>
                <c:pt idx="48">
                  <c:v>53.606999999999999</c:v>
                </c:pt>
                <c:pt idx="49">
                  <c:v>53.593999999999994</c:v>
                </c:pt>
                <c:pt idx="50">
                  <c:v>53.891999999999996</c:v>
                </c:pt>
                <c:pt idx="51">
                  <c:v>53.628999999999998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'2018年全井戸集計表'!$AQ$2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'2018年全井戸集計表'!$AQ$3:$AQ$54</c:f>
              <c:numCache>
                <c:formatCode>0.000_ </c:formatCode>
                <c:ptCount val="52"/>
                <c:pt idx="0">
                  <c:v>53.784000000000006</c:v>
                </c:pt>
                <c:pt idx="1">
                  <c:v>55.629000000000005</c:v>
                </c:pt>
                <c:pt idx="2">
                  <c:v>53.285000000000004</c:v>
                </c:pt>
                <c:pt idx="3">
                  <c:v>53.261000000000003</c:v>
                </c:pt>
                <c:pt idx="4">
                  <c:v>56.432000000000002</c:v>
                </c:pt>
                <c:pt idx="5">
                  <c:v>55.089000000000006</c:v>
                </c:pt>
                <c:pt idx="6">
                  <c:v>53.161000000000001</c:v>
                </c:pt>
                <c:pt idx="7">
                  <c:v>53.114000000000004</c:v>
                </c:pt>
                <c:pt idx="8">
                  <c:v>53.408000000000001</c:v>
                </c:pt>
                <c:pt idx="9">
                  <c:v>53.244</c:v>
                </c:pt>
                <c:pt idx="10">
                  <c:v>54.997</c:v>
                </c:pt>
                <c:pt idx="11">
                  <c:v>53.789000000000001</c:v>
                </c:pt>
                <c:pt idx="12">
                  <c:v>54.370000000000005</c:v>
                </c:pt>
                <c:pt idx="13">
                  <c:v>53.224000000000004</c:v>
                </c:pt>
                <c:pt idx="14">
                  <c:v>52.5</c:v>
                </c:pt>
                <c:pt idx="15">
                  <c:v>52.569000000000003</c:v>
                </c:pt>
                <c:pt idx="16">
                  <c:v>52.307000000000002</c:v>
                </c:pt>
                <c:pt idx="17">
                  <c:v>52.234000000000002</c:v>
                </c:pt>
                <c:pt idx="18">
                  <c:v>52.216000000000001</c:v>
                </c:pt>
                <c:pt idx="19">
                  <c:v>55.054000000000002</c:v>
                </c:pt>
                <c:pt idx="20">
                  <c:v>53.079000000000001</c:v>
                </c:pt>
                <c:pt idx="21">
                  <c:v>52.572000000000003</c:v>
                </c:pt>
                <c:pt idx="22">
                  <c:v>52.209000000000003</c:v>
                </c:pt>
                <c:pt idx="23">
                  <c:v>56.352000000000004</c:v>
                </c:pt>
                <c:pt idx="24">
                  <c:v>53.554000000000002</c:v>
                </c:pt>
                <c:pt idx="25">
                  <c:v>55.183</c:v>
                </c:pt>
                <c:pt idx="26">
                  <c:v>53.604000000000006</c:v>
                </c:pt>
                <c:pt idx="27">
                  <c:v>52.874000000000002</c:v>
                </c:pt>
                <c:pt idx="28">
                  <c:v>52.297000000000004</c:v>
                </c:pt>
                <c:pt idx="29">
                  <c:v>52.182000000000002</c:v>
                </c:pt>
                <c:pt idx="30">
                  <c:v>52.786000000000001</c:v>
                </c:pt>
                <c:pt idx="31">
                  <c:v>52.202000000000005</c:v>
                </c:pt>
                <c:pt idx="32">
                  <c:v>52.739000000000004</c:v>
                </c:pt>
                <c:pt idx="33">
                  <c:v>52.864000000000004</c:v>
                </c:pt>
                <c:pt idx="34">
                  <c:v>52.169000000000004</c:v>
                </c:pt>
                <c:pt idx="35">
                  <c:v>52.051000000000002</c:v>
                </c:pt>
                <c:pt idx="36">
                  <c:v>53.629000000000005</c:v>
                </c:pt>
                <c:pt idx="37">
                  <c:v>54.612000000000002</c:v>
                </c:pt>
                <c:pt idx="38">
                  <c:v>54.864000000000004</c:v>
                </c:pt>
                <c:pt idx="39">
                  <c:v>56.553000000000004</c:v>
                </c:pt>
                <c:pt idx="40">
                  <c:v>53.874000000000002</c:v>
                </c:pt>
                <c:pt idx="41">
                  <c:v>53.796000000000006</c:v>
                </c:pt>
                <c:pt idx="42">
                  <c:v>52.603999999999999</c:v>
                </c:pt>
                <c:pt idx="43">
                  <c:v>53.227000000000004</c:v>
                </c:pt>
                <c:pt idx="44">
                  <c:v>52.226000000000006</c:v>
                </c:pt>
                <c:pt idx="45">
                  <c:v>53.980000000000004</c:v>
                </c:pt>
                <c:pt idx="46">
                  <c:v>52.294000000000004</c:v>
                </c:pt>
                <c:pt idx="47">
                  <c:v>54.349000000000004</c:v>
                </c:pt>
                <c:pt idx="48">
                  <c:v>52.774000000000001</c:v>
                </c:pt>
                <c:pt idx="49">
                  <c:v>52.539000000000001</c:v>
                </c:pt>
                <c:pt idx="50">
                  <c:v>53.299000000000007</c:v>
                </c:pt>
                <c:pt idx="51">
                  <c:v>52.884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'2018年全井戸集計表'!$AR$2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'2018年全井戸集計表'!$AR$3:$AR$54</c:f>
              <c:numCache>
                <c:formatCode>0.000_ </c:formatCode>
                <c:ptCount val="52"/>
                <c:pt idx="0">
                  <c:v>51.499000000000002</c:v>
                </c:pt>
                <c:pt idx="1">
                  <c:v>51.097000000000001</c:v>
                </c:pt>
                <c:pt idx="2">
                  <c:v>50.926000000000002</c:v>
                </c:pt>
                <c:pt idx="3">
                  <c:v>51.197000000000003</c:v>
                </c:pt>
                <c:pt idx="4">
                  <c:v>51.326000000000001</c:v>
                </c:pt>
                <c:pt idx="5">
                  <c:v>51.127000000000002</c:v>
                </c:pt>
                <c:pt idx="6">
                  <c:v>50.978000000000002</c:v>
                </c:pt>
                <c:pt idx="7">
                  <c:v>50.962000000000003</c:v>
                </c:pt>
                <c:pt idx="8">
                  <c:v>51.079000000000001</c:v>
                </c:pt>
                <c:pt idx="9">
                  <c:v>51.366999999999997</c:v>
                </c:pt>
                <c:pt idx="10">
                  <c:v>52.981000000000002</c:v>
                </c:pt>
                <c:pt idx="11">
                  <c:v>52.212000000000003</c:v>
                </c:pt>
                <c:pt idx="12">
                  <c:v>52.085000000000001</c:v>
                </c:pt>
                <c:pt idx="13">
                  <c:v>51.506999999999998</c:v>
                </c:pt>
                <c:pt idx="14">
                  <c:v>51.124000000000002</c:v>
                </c:pt>
                <c:pt idx="15">
                  <c:v>50.826999999999998</c:v>
                </c:pt>
                <c:pt idx="16">
                  <c:v>50.747</c:v>
                </c:pt>
                <c:pt idx="17">
                  <c:v>50.697000000000003</c:v>
                </c:pt>
                <c:pt idx="18">
                  <c:v>50.662999999999997</c:v>
                </c:pt>
                <c:pt idx="19">
                  <c:v>51.201000000000001</c:v>
                </c:pt>
                <c:pt idx="20">
                  <c:v>51.447000000000003</c:v>
                </c:pt>
                <c:pt idx="21">
                  <c:v>51.084000000000003</c:v>
                </c:pt>
                <c:pt idx="22">
                  <c:v>50.841999999999999</c:v>
                </c:pt>
                <c:pt idx="23">
                  <c:v>51.003999999999998</c:v>
                </c:pt>
                <c:pt idx="24">
                  <c:v>51.642000000000003</c:v>
                </c:pt>
                <c:pt idx="25">
                  <c:v>52.295000000000002</c:v>
                </c:pt>
                <c:pt idx="26">
                  <c:v>52.017000000000003</c:v>
                </c:pt>
                <c:pt idx="27">
                  <c:v>51.475999999999999</c:v>
                </c:pt>
                <c:pt idx="28">
                  <c:v>51.057000000000002</c:v>
                </c:pt>
                <c:pt idx="29">
                  <c:v>50.893999999999998</c:v>
                </c:pt>
                <c:pt idx="30">
                  <c:v>50.855000000000004</c:v>
                </c:pt>
                <c:pt idx="31">
                  <c:v>50.807000000000002</c:v>
                </c:pt>
                <c:pt idx="32">
                  <c:v>51.052</c:v>
                </c:pt>
                <c:pt idx="33">
                  <c:v>50.933999999999997</c:v>
                </c:pt>
                <c:pt idx="34">
                  <c:v>50.796999999999997</c:v>
                </c:pt>
                <c:pt idx="35">
                  <c:v>50.747</c:v>
                </c:pt>
                <c:pt idx="36">
                  <c:v>50.832000000000001</c:v>
                </c:pt>
                <c:pt idx="37">
                  <c:v>51.061</c:v>
                </c:pt>
                <c:pt idx="38">
                  <c:v>51.712000000000003</c:v>
                </c:pt>
                <c:pt idx="39">
                  <c:v>52.457999999999998</c:v>
                </c:pt>
                <c:pt idx="40">
                  <c:v>52.142000000000003</c:v>
                </c:pt>
                <c:pt idx="41">
                  <c:v>51.521999999999998</c:v>
                </c:pt>
                <c:pt idx="42">
                  <c:v>51.167000000000002</c:v>
                </c:pt>
                <c:pt idx="43">
                  <c:v>51.075000000000003</c:v>
                </c:pt>
                <c:pt idx="44">
                  <c:v>50.903999999999996</c:v>
                </c:pt>
                <c:pt idx="45">
                  <c:v>51.295999999999999</c:v>
                </c:pt>
                <c:pt idx="46">
                  <c:v>50.177</c:v>
                </c:pt>
                <c:pt idx="47">
                  <c:v>52.390999999999998</c:v>
                </c:pt>
                <c:pt idx="48">
                  <c:v>51.337000000000003</c:v>
                </c:pt>
                <c:pt idx="49">
                  <c:v>51.04</c:v>
                </c:pt>
                <c:pt idx="50">
                  <c:v>51.267000000000003</c:v>
                </c:pt>
                <c:pt idx="51">
                  <c:v>51.033999999999999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'2018年全井戸集計表'!$AS$2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'2018年全井戸集計表'!$AS$3:$AS$54</c:f>
              <c:numCache>
                <c:formatCode>0.000_ </c:formatCode>
                <c:ptCount val="52"/>
                <c:pt idx="0">
                  <c:v>48.414000000000001</c:v>
                </c:pt>
                <c:pt idx="1">
                  <c:v>48.330000000000005</c:v>
                </c:pt>
                <c:pt idx="2">
                  <c:v>48.252000000000002</c:v>
                </c:pt>
                <c:pt idx="3">
                  <c:v>48.39</c:v>
                </c:pt>
                <c:pt idx="4">
                  <c:v>48.488</c:v>
                </c:pt>
                <c:pt idx="5">
                  <c:v>48.535000000000004</c:v>
                </c:pt>
                <c:pt idx="6">
                  <c:v>48.31</c:v>
                </c:pt>
                <c:pt idx="7">
                  <c:v>48.465000000000003</c:v>
                </c:pt>
                <c:pt idx="8">
                  <c:v>48.523000000000003</c:v>
                </c:pt>
                <c:pt idx="9">
                  <c:v>48.495000000000005</c:v>
                </c:pt>
                <c:pt idx="10">
                  <c:v>50.823</c:v>
                </c:pt>
                <c:pt idx="11">
                  <c:v>48.825000000000003</c:v>
                </c:pt>
                <c:pt idx="12">
                  <c:v>47.84</c:v>
                </c:pt>
                <c:pt idx="13">
                  <c:v>48.125</c:v>
                </c:pt>
                <c:pt idx="14">
                  <c:v>47.955000000000005</c:v>
                </c:pt>
                <c:pt idx="15">
                  <c:v>47.852000000000004</c:v>
                </c:pt>
                <c:pt idx="16">
                  <c:v>47.837000000000003</c:v>
                </c:pt>
                <c:pt idx="17">
                  <c:v>47.580000000000005</c:v>
                </c:pt>
                <c:pt idx="18">
                  <c:v>47.844999999999999</c:v>
                </c:pt>
                <c:pt idx="19">
                  <c:v>47.997</c:v>
                </c:pt>
                <c:pt idx="20">
                  <c:v>47.705000000000005</c:v>
                </c:pt>
                <c:pt idx="21">
                  <c:v>47.954000000000001</c:v>
                </c:pt>
                <c:pt idx="22">
                  <c:v>47.885000000000005</c:v>
                </c:pt>
                <c:pt idx="23">
                  <c:v>47.996000000000002</c:v>
                </c:pt>
                <c:pt idx="24">
                  <c:v>48.055000000000007</c:v>
                </c:pt>
                <c:pt idx="25">
                  <c:v>48.252000000000002</c:v>
                </c:pt>
                <c:pt idx="26">
                  <c:v>48.180000000000007</c:v>
                </c:pt>
                <c:pt idx="27">
                  <c:v>48.079000000000001</c:v>
                </c:pt>
                <c:pt idx="28">
                  <c:v>48.010000000000005</c:v>
                </c:pt>
                <c:pt idx="29">
                  <c:v>47.97</c:v>
                </c:pt>
                <c:pt idx="30">
                  <c:v>47.704000000000001</c:v>
                </c:pt>
                <c:pt idx="31">
                  <c:v>47.737000000000002</c:v>
                </c:pt>
                <c:pt idx="32">
                  <c:v>47.875</c:v>
                </c:pt>
                <c:pt idx="33">
                  <c:v>47.591999999999999</c:v>
                </c:pt>
                <c:pt idx="34">
                  <c:v>47.935000000000002</c:v>
                </c:pt>
                <c:pt idx="35">
                  <c:v>47.948</c:v>
                </c:pt>
                <c:pt idx="36">
                  <c:v>47.99</c:v>
                </c:pt>
                <c:pt idx="37">
                  <c:v>47.965000000000003</c:v>
                </c:pt>
                <c:pt idx="38">
                  <c:v>51.175000000000004</c:v>
                </c:pt>
                <c:pt idx="39">
                  <c:v>48.642000000000003</c:v>
                </c:pt>
                <c:pt idx="40">
                  <c:v>48.260000000000005</c:v>
                </c:pt>
                <c:pt idx="41">
                  <c:v>48.094000000000001</c:v>
                </c:pt>
                <c:pt idx="42">
                  <c:v>48.045000000000002</c:v>
                </c:pt>
                <c:pt idx="43">
                  <c:v>48.028000000000006</c:v>
                </c:pt>
                <c:pt idx="44">
                  <c:v>47.992000000000004</c:v>
                </c:pt>
                <c:pt idx="45">
                  <c:v>49.652000000000001</c:v>
                </c:pt>
                <c:pt idx="46">
                  <c:v>47.915000000000006</c:v>
                </c:pt>
                <c:pt idx="47">
                  <c:v>50.672000000000004</c:v>
                </c:pt>
                <c:pt idx="48">
                  <c:v>47.925000000000004</c:v>
                </c:pt>
                <c:pt idx="49">
                  <c:v>47.933000000000007</c:v>
                </c:pt>
                <c:pt idx="50">
                  <c:v>48.065000000000005</c:v>
                </c:pt>
                <c:pt idx="51">
                  <c:v>47.996000000000002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'2018年全井戸集計表'!$AT$2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'2018年全井戸集計表'!$AT$3:$AT$54</c:f>
              <c:numCache>
                <c:formatCode>0.000_ </c:formatCode>
                <c:ptCount val="52"/>
                <c:pt idx="0">
                  <c:v>87.063999999999993</c:v>
                </c:pt>
                <c:pt idx="1">
                  <c:v>87.192000000000007</c:v>
                </c:pt>
                <c:pt idx="2">
                  <c:v>86.067000000000007</c:v>
                </c:pt>
                <c:pt idx="3">
                  <c:v>86.016999999999996</c:v>
                </c:pt>
                <c:pt idx="4">
                  <c:v>85.814999999999998</c:v>
                </c:pt>
                <c:pt idx="5">
                  <c:v>85.917000000000002</c:v>
                </c:pt>
                <c:pt idx="6">
                  <c:v>85.896000000000001</c:v>
                </c:pt>
                <c:pt idx="7">
                  <c:v>85.686999999999998</c:v>
                </c:pt>
                <c:pt idx="8">
                  <c:v>85.506</c:v>
                </c:pt>
                <c:pt idx="9">
                  <c:v>85.557000000000002</c:v>
                </c:pt>
                <c:pt idx="10">
                  <c:v>87.149000000000001</c:v>
                </c:pt>
                <c:pt idx="11">
                  <c:v>86.182000000000002</c:v>
                </c:pt>
                <c:pt idx="12">
                  <c:v>86.948999999999998</c:v>
                </c:pt>
                <c:pt idx="13">
                  <c:v>86.936999999999998</c:v>
                </c:pt>
                <c:pt idx="14">
                  <c:v>85.539000000000001</c:v>
                </c:pt>
                <c:pt idx="15">
                  <c:v>85.402000000000001</c:v>
                </c:pt>
                <c:pt idx="16">
                  <c:v>85.289000000000001</c:v>
                </c:pt>
                <c:pt idx="17">
                  <c:v>89.602000000000004</c:v>
                </c:pt>
                <c:pt idx="18">
                  <c:v>90.123999999999995</c:v>
                </c:pt>
                <c:pt idx="19">
                  <c:v>85.554000000000002</c:v>
                </c:pt>
                <c:pt idx="20">
                  <c:v>85.326999999999998</c:v>
                </c:pt>
                <c:pt idx="21">
                  <c:v>85.227999999999994</c:v>
                </c:pt>
                <c:pt idx="22">
                  <c:v>85.176999999999992</c:v>
                </c:pt>
                <c:pt idx="23">
                  <c:v>85.314999999999998</c:v>
                </c:pt>
                <c:pt idx="24">
                  <c:v>85.341999999999999</c:v>
                </c:pt>
                <c:pt idx="25">
                  <c:v>85.361999999999995</c:v>
                </c:pt>
                <c:pt idx="26">
                  <c:v>85.281999999999996</c:v>
                </c:pt>
                <c:pt idx="27">
                  <c:v>85.097999999999999</c:v>
                </c:pt>
                <c:pt idx="28">
                  <c:v>85.156999999999996</c:v>
                </c:pt>
                <c:pt idx="29">
                  <c:v>85.122</c:v>
                </c:pt>
                <c:pt idx="30">
                  <c:v>85.036000000000001</c:v>
                </c:pt>
                <c:pt idx="31">
                  <c:v>84.981999999999999</c:v>
                </c:pt>
                <c:pt idx="32">
                  <c:v>84.997</c:v>
                </c:pt>
                <c:pt idx="33">
                  <c:v>85.024000000000001</c:v>
                </c:pt>
                <c:pt idx="34">
                  <c:v>85.012</c:v>
                </c:pt>
                <c:pt idx="35">
                  <c:v>85.009</c:v>
                </c:pt>
                <c:pt idx="36">
                  <c:v>84.997</c:v>
                </c:pt>
                <c:pt idx="37">
                  <c:v>84.968999999999994</c:v>
                </c:pt>
                <c:pt idx="38">
                  <c:v>85.051999999999992</c:v>
                </c:pt>
                <c:pt idx="39">
                  <c:v>85.646000000000001</c:v>
                </c:pt>
                <c:pt idx="40">
                  <c:v>85.656999999999996</c:v>
                </c:pt>
                <c:pt idx="41">
                  <c:v>86.277000000000001</c:v>
                </c:pt>
                <c:pt idx="42">
                  <c:v>85.206999999999994</c:v>
                </c:pt>
                <c:pt idx="43">
                  <c:v>85.198000000000008</c:v>
                </c:pt>
                <c:pt idx="44">
                  <c:v>85.192000000000007</c:v>
                </c:pt>
                <c:pt idx="45">
                  <c:v>85.185000000000002</c:v>
                </c:pt>
                <c:pt idx="46">
                  <c:v>85.176999999999992</c:v>
                </c:pt>
                <c:pt idx="47">
                  <c:v>85.203999999999994</c:v>
                </c:pt>
                <c:pt idx="48">
                  <c:v>85.262</c:v>
                </c:pt>
                <c:pt idx="49">
                  <c:v>85.489000000000004</c:v>
                </c:pt>
                <c:pt idx="50">
                  <c:v>85.417000000000002</c:v>
                </c:pt>
                <c:pt idx="51">
                  <c:v>85.361999999999995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'2018年全井戸集計表'!$AU$2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'2018年全井戸集計表'!$AU$3:$AU$54</c:f>
              <c:numCache>
                <c:formatCode>0.000_ </c:formatCode>
                <c:ptCount val="52"/>
                <c:pt idx="0">
                  <c:v>81.336999999999989</c:v>
                </c:pt>
                <c:pt idx="1">
                  <c:v>81.397999999999996</c:v>
                </c:pt>
                <c:pt idx="2">
                  <c:v>81.462999999999994</c:v>
                </c:pt>
                <c:pt idx="3">
                  <c:v>81.563000000000002</c:v>
                </c:pt>
                <c:pt idx="4">
                  <c:v>81.376999999999995</c:v>
                </c:pt>
                <c:pt idx="5">
                  <c:v>81.307999999999993</c:v>
                </c:pt>
                <c:pt idx="6">
                  <c:v>81.343999999999994</c:v>
                </c:pt>
                <c:pt idx="7">
                  <c:v>81.518000000000001</c:v>
                </c:pt>
                <c:pt idx="8">
                  <c:v>81.302999999999997</c:v>
                </c:pt>
                <c:pt idx="9">
                  <c:v>81.347999999999999</c:v>
                </c:pt>
                <c:pt idx="10">
                  <c:v>81.363</c:v>
                </c:pt>
                <c:pt idx="11">
                  <c:v>81.328000000000003</c:v>
                </c:pt>
                <c:pt idx="12">
                  <c:v>81.323999999999998</c:v>
                </c:pt>
                <c:pt idx="13">
                  <c:v>81.347999999999999</c:v>
                </c:pt>
                <c:pt idx="14">
                  <c:v>81.328000000000003</c:v>
                </c:pt>
                <c:pt idx="15">
                  <c:v>81.328000000000003</c:v>
                </c:pt>
                <c:pt idx="16">
                  <c:v>81.358999999999995</c:v>
                </c:pt>
                <c:pt idx="17">
                  <c:v>84.257999999999996</c:v>
                </c:pt>
                <c:pt idx="18">
                  <c:v>81.305999999999997</c:v>
                </c:pt>
                <c:pt idx="19">
                  <c:v>81.319999999999993</c:v>
                </c:pt>
                <c:pt idx="20">
                  <c:v>81.347999999999999</c:v>
                </c:pt>
                <c:pt idx="21">
                  <c:v>81.349999999999994</c:v>
                </c:pt>
                <c:pt idx="22">
                  <c:v>81.322999999999993</c:v>
                </c:pt>
                <c:pt idx="23">
                  <c:v>81.454999999999998</c:v>
                </c:pt>
                <c:pt idx="24">
                  <c:v>81.342999999999989</c:v>
                </c:pt>
                <c:pt idx="25">
                  <c:v>81.340999999999994</c:v>
                </c:pt>
                <c:pt idx="26">
                  <c:v>81.367999999999995</c:v>
                </c:pt>
                <c:pt idx="27">
                  <c:v>81.36699999999999</c:v>
                </c:pt>
                <c:pt idx="29">
                  <c:v>81.342999999999989</c:v>
                </c:pt>
                <c:pt idx="30">
                  <c:v>81.344999999999999</c:v>
                </c:pt>
                <c:pt idx="31">
                  <c:v>81.323999999999998</c:v>
                </c:pt>
                <c:pt idx="32">
                  <c:v>81.378</c:v>
                </c:pt>
                <c:pt idx="33">
                  <c:v>81.35499999999999</c:v>
                </c:pt>
                <c:pt idx="35">
                  <c:v>81.382999999999996</c:v>
                </c:pt>
                <c:pt idx="46">
                  <c:v>81.438000000000002</c:v>
                </c:pt>
                <c:pt idx="47">
                  <c:v>81.438000000000002</c:v>
                </c:pt>
                <c:pt idx="48">
                  <c:v>81.417999999999992</c:v>
                </c:pt>
                <c:pt idx="49">
                  <c:v>81.427999999999997</c:v>
                </c:pt>
                <c:pt idx="50">
                  <c:v>81.342999999999989</c:v>
                </c:pt>
                <c:pt idx="51">
                  <c:v>81.48599999999999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'2018年全井戸集計表'!$AV$2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'2018年全井戸集計表'!$AV$3:$AV$54</c:f>
              <c:numCache>
                <c:formatCode>0.000_ </c:formatCode>
                <c:ptCount val="52"/>
                <c:pt idx="0">
                  <c:v>79.971000000000004</c:v>
                </c:pt>
                <c:pt idx="1">
                  <c:v>80.195999999999998</c:v>
                </c:pt>
                <c:pt idx="2">
                  <c:v>79.97</c:v>
                </c:pt>
                <c:pt idx="3">
                  <c:v>80.475999999999999</c:v>
                </c:pt>
                <c:pt idx="4">
                  <c:v>79.920999999999992</c:v>
                </c:pt>
                <c:pt idx="5">
                  <c:v>79.876000000000005</c:v>
                </c:pt>
                <c:pt idx="6">
                  <c:v>79.795999999999992</c:v>
                </c:pt>
                <c:pt idx="7">
                  <c:v>79.725999999999999</c:v>
                </c:pt>
                <c:pt idx="8">
                  <c:v>79.670999999999992</c:v>
                </c:pt>
                <c:pt idx="9">
                  <c:v>80.411000000000001</c:v>
                </c:pt>
                <c:pt idx="10">
                  <c:v>80.920999999999992</c:v>
                </c:pt>
                <c:pt idx="11">
                  <c:v>80.436000000000007</c:v>
                </c:pt>
                <c:pt idx="12">
                  <c:v>80.311000000000007</c:v>
                </c:pt>
                <c:pt idx="13">
                  <c:v>80.206000000000003</c:v>
                </c:pt>
                <c:pt idx="14">
                  <c:v>80.245000000000005</c:v>
                </c:pt>
                <c:pt idx="15">
                  <c:v>80.126000000000005</c:v>
                </c:pt>
                <c:pt idx="16">
                  <c:v>80.033999999999992</c:v>
                </c:pt>
                <c:pt idx="17">
                  <c:v>79.986999999999995</c:v>
                </c:pt>
                <c:pt idx="18">
                  <c:v>79.995000000000005</c:v>
                </c:pt>
                <c:pt idx="19">
                  <c:v>81.221000000000004</c:v>
                </c:pt>
                <c:pt idx="20">
                  <c:v>80.006</c:v>
                </c:pt>
                <c:pt idx="21">
                  <c:v>79.924999999999997</c:v>
                </c:pt>
                <c:pt idx="22">
                  <c:v>79.825999999999993</c:v>
                </c:pt>
                <c:pt idx="23">
                  <c:v>81.429000000000002</c:v>
                </c:pt>
                <c:pt idx="24">
                  <c:v>79.885999999999996</c:v>
                </c:pt>
                <c:pt idx="25">
                  <c:v>80.721000000000004</c:v>
                </c:pt>
                <c:pt idx="26">
                  <c:v>79.965999999999994</c:v>
                </c:pt>
                <c:pt idx="27">
                  <c:v>79.686999999999998</c:v>
                </c:pt>
                <c:pt idx="28">
                  <c:v>79.635999999999996</c:v>
                </c:pt>
                <c:pt idx="29">
                  <c:v>79.661000000000001</c:v>
                </c:pt>
                <c:pt idx="30">
                  <c:v>79.63</c:v>
                </c:pt>
                <c:pt idx="31">
                  <c:v>79.548000000000002</c:v>
                </c:pt>
                <c:pt idx="32">
                  <c:v>79.491</c:v>
                </c:pt>
                <c:pt idx="33">
                  <c:v>79.438000000000002</c:v>
                </c:pt>
                <c:pt idx="34">
                  <c:v>79.350999999999999</c:v>
                </c:pt>
                <c:pt idx="35">
                  <c:v>79.337999999999994</c:v>
                </c:pt>
                <c:pt idx="36">
                  <c:v>79.295999999999992</c:v>
                </c:pt>
                <c:pt idx="37">
                  <c:v>79.271000000000001</c:v>
                </c:pt>
                <c:pt idx="38">
                  <c:v>82.715999999999994</c:v>
                </c:pt>
                <c:pt idx="39">
                  <c:v>83.674000000000007</c:v>
                </c:pt>
                <c:pt idx="40">
                  <c:v>80.195999999999998</c:v>
                </c:pt>
                <c:pt idx="41">
                  <c:v>79.716999999999999</c:v>
                </c:pt>
                <c:pt idx="42">
                  <c:v>79.710999999999999</c:v>
                </c:pt>
                <c:pt idx="43">
                  <c:v>79.900999999999996</c:v>
                </c:pt>
                <c:pt idx="44">
                  <c:v>79.866</c:v>
                </c:pt>
                <c:pt idx="45">
                  <c:v>79.84</c:v>
                </c:pt>
                <c:pt idx="46">
                  <c:v>79.765999999999991</c:v>
                </c:pt>
                <c:pt idx="47">
                  <c:v>80.031000000000006</c:v>
                </c:pt>
                <c:pt idx="48">
                  <c:v>79.676000000000002</c:v>
                </c:pt>
                <c:pt idx="49">
                  <c:v>80.286000000000001</c:v>
                </c:pt>
                <c:pt idx="50">
                  <c:v>80.626000000000005</c:v>
                </c:pt>
                <c:pt idx="51">
                  <c:v>79.715999999999994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'2018年全井戸集計表'!$AW$2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'2018年全井戸集計表'!$AW$3:$AW$54</c:f>
              <c:numCache>
                <c:formatCode>0.000_ </c:formatCode>
                <c:ptCount val="52"/>
                <c:pt idx="0">
                  <c:v>79.837999999999994</c:v>
                </c:pt>
                <c:pt idx="1">
                  <c:v>80.027999999999992</c:v>
                </c:pt>
                <c:pt idx="2">
                  <c:v>79.801999999999992</c:v>
                </c:pt>
                <c:pt idx="3">
                  <c:v>80.317999999999998</c:v>
                </c:pt>
                <c:pt idx="4">
                  <c:v>79.795000000000002</c:v>
                </c:pt>
                <c:pt idx="5">
                  <c:v>79.748000000000005</c:v>
                </c:pt>
                <c:pt idx="6">
                  <c:v>79.680000000000007</c:v>
                </c:pt>
                <c:pt idx="7">
                  <c:v>79.623000000000005</c:v>
                </c:pt>
                <c:pt idx="8">
                  <c:v>79.557999999999993</c:v>
                </c:pt>
                <c:pt idx="9">
                  <c:v>80.287999999999997</c:v>
                </c:pt>
                <c:pt idx="10">
                  <c:v>80.811999999999998</c:v>
                </c:pt>
                <c:pt idx="11">
                  <c:v>80.242999999999995</c:v>
                </c:pt>
                <c:pt idx="12">
                  <c:v>80.19</c:v>
                </c:pt>
                <c:pt idx="13">
                  <c:v>80.078000000000003</c:v>
                </c:pt>
                <c:pt idx="14">
                  <c:v>80.010000000000005</c:v>
                </c:pt>
                <c:pt idx="15">
                  <c:v>79.998000000000005</c:v>
                </c:pt>
                <c:pt idx="16">
                  <c:v>79.923000000000002</c:v>
                </c:pt>
                <c:pt idx="17">
                  <c:v>79.87</c:v>
                </c:pt>
                <c:pt idx="18">
                  <c:v>79.861000000000004</c:v>
                </c:pt>
                <c:pt idx="19">
                  <c:v>80.941000000000003</c:v>
                </c:pt>
                <c:pt idx="20">
                  <c:v>79.863</c:v>
                </c:pt>
                <c:pt idx="21">
                  <c:v>79.795000000000002</c:v>
                </c:pt>
                <c:pt idx="22">
                  <c:v>79.703000000000003</c:v>
                </c:pt>
                <c:pt idx="23">
                  <c:v>81.305000000000007</c:v>
                </c:pt>
                <c:pt idx="24">
                  <c:v>79.765000000000001</c:v>
                </c:pt>
                <c:pt idx="25">
                  <c:v>80.655000000000001</c:v>
                </c:pt>
                <c:pt idx="26">
                  <c:v>79.817999999999998</c:v>
                </c:pt>
                <c:pt idx="27">
                  <c:v>79.55</c:v>
                </c:pt>
                <c:pt idx="28">
                  <c:v>79.498000000000005</c:v>
                </c:pt>
                <c:pt idx="29">
                  <c:v>79.534999999999997</c:v>
                </c:pt>
                <c:pt idx="30">
                  <c:v>79.489999999999995</c:v>
                </c:pt>
                <c:pt idx="31">
                  <c:v>79.418000000000006</c:v>
                </c:pt>
                <c:pt idx="32">
                  <c:v>79.373000000000005</c:v>
                </c:pt>
                <c:pt idx="33">
                  <c:v>79.302999999999997</c:v>
                </c:pt>
                <c:pt idx="34">
                  <c:v>79.222999999999999</c:v>
                </c:pt>
                <c:pt idx="35">
                  <c:v>79.2</c:v>
                </c:pt>
                <c:pt idx="36">
                  <c:v>79.138000000000005</c:v>
                </c:pt>
                <c:pt idx="37">
                  <c:v>79.128</c:v>
                </c:pt>
                <c:pt idx="38">
                  <c:v>82.802999999999997</c:v>
                </c:pt>
                <c:pt idx="39">
                  <c:v>83.777999999999992</c:v>
                </c:pt>
                <c:pt idx="40">
                  <c:v>80.123000000000005</c:v>
                </c:pt>
                <c:pt idx="41">
                  <c:v>79.599000000000004</c:v>
                </c:pt>
                <c:pt idx="42">
                  <c:v>79.593000000000004</c:v>
                </c:pt>
                <c:pt idx="43">
                  <c:v>79.772999999999996</c:v>
                </c:pt>
                <c:pt idx="44">
                  <c:v>79.739999999999995</c:v>
                </c:pt>
                <c:pt idx="45">
                  <c:v>79.694999999999993</c:v>
                </c:pt>
                <c:pt idx="46">
                  <c:v>79.647999999999996</c:v>
                </c:pt>
                <c:pt idx="47">
                  <c:v>79.911000000000001</c:v>
                </c:pt>
                <c:pt idx="48">
                  <c:v>79.552999999999997</c:v>
                </c:pt>
                <c:pt idx="49">
                  <c:v>80.153999999999996</c:v>
                </c:pt>
                <c:pt idx="50">
                  <c:v>80.323000000000008</c:v>
                </c:pt>
                <c:pt idx="51">
                  <c:v>79.593000000000004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'2018年全井戸集計表'!$AX$2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'2018年全井戸集計表'!$AX$3:$AX$54</c:f>
              <c:numCache>
                <c:formatCode>0.000_ </c:formatCode>
                <c:ptCount val="52"/>
                <c:pt idx="0">
                  <c:v>77.558999999999997</c:v>
                </c:pt>
                <c:pt idx="1">
                  <c:v>77.599000000000004</c:v>
                </c:pt>
                <c:pt idx="2">
                  <c:v>77.567000000000007</c:v>
                </c:pt>
                <c:pt idx="3">
                  <c:v>77.668999999999997</c:v>
                </c:pt>
                <c:pt idx="4">
                  <c:v>77.756</c:v>
                </c:pt>
                <c:pt idx="5">
                  <c:v>77.614000000000004</c:v>
                </c:pt>
                <c:pt idx="6">
                  <c:v>77.570999999999998</c:v>
                </c:pt>
                <c:pt idx="7">
                  <c:v>77.533999999999992</c:v>
                </c:pt>
                <c:pt idx="8">
                  <c:v>77.474000000000004</c:v>
                </c:pt>
                <c:pt idx="9">
                  <c:v>77.588999999999999</c:v>
                </c:pt>
                <c:pt idx="10">
                  <c:v>77.611000000000004</c:v>
                </c:pt>
                <c:pt idx="11">
                  <c:v>77.558999999999997</c:v>
                </c:pt>
                <c:pt idx="12">
                  <c:v>77.557000000000002</c:v>
                </c:pt>
                <c:pt idx="13">
                  <c:v>77.513999999999996</c:v>
                </c:pt>
                <c:pt idx="14">
                  <c:v>77.477000000000004</c:v>
                </c:pt>
                <c:pt idx="15">
                  <c:v>77.454000000000008</c:v>
                </c:pt>
                <c:pt idx="16">
                  <c:v>77.456999999999994</c:v>
                </c:pt>
                <c:pt idx="17">
                  <c:v>77.448999999999998</c:v>
                </c:pt>
                <c:pt idx="18">
                  <c:v>77.444999999999993</c:v>
                </c:pt>
                <c:pt idx="19">
                  <c:v>77.494</c:v>
                </c:pt>
                <c:pt idx="20">
                  <c:v>77.408999999999992</c:v>
                </c:pt>
                <c:pt idx="21">
                  <c:v>77.414000000000001</c:v>
                </c:pt>
                <c:pt idx="22">
                  <c:v>77.364000000000004</c:v>
                </c:pt>
                <c:pt idx="23">
                  <c:v>77.444000000000003</c:v>
                </c:pt>
                <c:pt idx="24">
                  <c:v>77.364000000000004</c:v>
                </c:pt>
                <c:pt idx="25">
                  <c:v>77.430999999999997</c:v>
                </c:pt>
                <c:pt idx="26">
                  <c:v>77.378999999999991</c:v>
                </c:pt>
                <c:pt idx="27">
                  <c:v>77.313999999999993</c:v>
                </c:pt>
                <c:pt idx="28">
                  <c:v>77.388999999999996</c:v>
                </c:pt>
                <c:pt idx="29">
                  <c:v>77.290999999999997</c:v>
                </c:pt>
                <c:pt idx="30">
                  <c:v>77.433999999999997</c:v>
                </c:pt>
                <c:pt idx="31">
                  <c:v>77.436999999999998</c:v>
                </c:pt>
                <c:pt idx="32">
                  <c:v>77.388999999999996</c:v>
                </c:pt>
                <c:pt idx="33">
                  <c:v>77.364000000000004</c:v>
                </c:pt>
                <c:pt idx="34">
                  <c:v>77.308999999999997</c:v>
                </c:pt>
                <c:pt idx="35">
                  <c:v>77.304000000000002</c:v>
                </c:pt>
                <c:pt idx="36">
                  <c:v>77.198999999999998</c:v>
                </c:pt>
                <c:pt idx="37">
                  <c:v>77.200999999999993</c:v>
                </c:pt>
                <c:pt idx="38">
                  <c:v>77.174000000000007</c:v>
                </c:pt>
                <c:pt idx="39">
                  <c:v>77.406999999999996</c:v>
                </c:pt>
                <c:pt idx="40">
                  <c:v>77.058999999999997</c:v>
                </c:pt>
                <c:pt idx="41">
                  <c:v>77.076999999999998</c:v>
                </c:pt>
                <c:pt idx="42">
                  <c:v>77.033999999999992</c:v>
                </c:pt>
                <c:pt idx="43">
                  <c:v>77.114000000000004</c:v>
                </c:pt>
                <c:pt idx="44">
                  <c:v>77.093999999999994</c:v>
                </c:pt>
                <c:pt idx="45">
                  <c:v>67.114000000000004</c:v>
                </c:pt>
                <c:pt idx="46">
                  <c:v>77.168999999999997</c:v>
                </c:pt>
                <c:pt idx="47">
                  <c:v>77.138999999999996</c:v>
                </c:pt>
                <c:pt idx="48">
                  <c:v>77.158999999999992</c:v>
                </c:pt>
                <c:pt idx="49">
                  <c:v>77.084000000000003</c:v>
                </c:pt>
                <c:pt idx="50">
                  <c:v>77.128999999999991</c:v>
                </c:pt>
                <c:pt idx="51">
                  <c:v>77.079000000000008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'2018年全井戸集計表'!$AY$2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'2018年全井戸集計表'!$AY$3:$AY$54</c:f>
              <c:numCache>
                <c:formatCode>0.000_ </c:formatCode>
                <c:ptCount val="52"/>
                <c:pt idx="0">
                  <c:v>67.626000000000005</c:v>
                </c:pt>
                <c:pt idx="1">
                  <c:v>67.700999999999993</c:v>
                </c:pt>
                <c:pt idx="2">
                  <c:v>67.498999999999995</c:v>
                </c:pt>
                <c:pt idx="3">
                  <c:v>67.741</c:v>
                </c:pt>
                <c:pt idx="4">
                  <c:v>67.611999999999995</c:v>
                </c:pt>
                <c:pt idx="5">
                  <c:v>67.686000000000007</c:v>
                </c:pt>
                <c:pt idx="6">
                  <c:v>67.468000000000004</c:v>
                </c:pt>
                <c:pt idx="7">
                  <c:v>67.396000000000001</c:v>
                </c:pt>
                <c:pt idx="8">
                  <c:v>67.308999999999997</c:v>
                </c:pt>
                <c:pt idx="9">
                  <c:v>67.396000000000001</c:v>
                </c:pt>
                <c:pt idx="10">
                  <c:v>67.346000000000004</c:v>
                </c:pt>
                <c:pt idx="11">
                  <c:v>67.436000000000007</c:v>
                </c:pt>
                <c:pt idx="12">
                  <c:v>67.332999999999998</c:v>
                </c:pt>
                <c:pt idx="13">
                  <c:v>67.471000000000004</c:v>
                </c:pt>
                <c:pt idx="14">
                  <c:v>67.332999999999998</c:v>
                </c:pt>
                <c:pt idx="15">
                  <c:v>67.396000000000001</c:v>
                </c:pt>
                <c:pt idx="16">
                  <c:v>67.37700000000001</c:v>
                </c:pt>
                <c:pt idx="17">
                  <c:v>67.295999999999992</c:v>
                </c:pt>
                <c:pt idx="18">
                  <c:v>67.628999999999991</c:v>
                </c:pt>
                <c:pt idx="19">
                  <c:v>67.609000000000009</c:v>
                </c:pt>
                <c:pt idx="20">
                  <c:v>67.551000000000002</c:v>
                </c:pt>
                <c:pt idx="21">
                  <c:v>67.613</c:v>
                </c:pt>
                <c:pt idx="22">
                  <c:v>67.646000000000001</c:v>
                </c:pt>
                <c:pt idx="23">
                  <c:v>67.825999999999993</c:v>
                </c:pt>
                <c:pt idx="24">
                  <c:v>67.746000000000009</c:v>
                </c:pt>
                <c:pt idx="25">
                  <c:v>67.816000000000003</c:v>
                </c:pt>
                <c:pt idx="26">
                  <c:v>67.846000000000004</c:v>
                </c:pt>
                <c:pt idx="27">
                  <c:v>67.807999999999993</c:v>
                </c:pt>
                <c:pt idx="28">
                  <c:v>67.896000000000001</c:v>
                </c:pt>
                <c:pt idx="29">
                  <c:v>67.8</c:v>
                </c:pt>
                <c:pt idx="30">
                  <c:v>67.98599999999999</c:v>
                </c:pt>
                <c:pt idx="31">
                  <c:v>67.980999999999995</c:v>
                </c:pt>
                <c:pt idx="32">
                  <c:v>67.950999999999993</c:v>
                </c:pt>
                <c:pt idx="33">
                  <c:v>67.757000000000005</c:v>
                </c:pt>
                <c:pt idx="34">
                  <c:v>67.656000000000006</c:v>
                </c:pt>
                <c:pt idx="35">
                  <c:v>67.781000000000006</c:v>
                </c:pt>
                <c:pt idx="36">
                  <c:v>67.710999999999999</c:v>
                </c:pt>
                <c:pt idx="37">
                  <c:v>67.807000000000002</c:v>
                </c:pt>
                <c:pt idx="38">
                  <c:v>67.805999999999997</c:v>
                </c:pt>
                <c:pt idx="39">
                  <c:v>67.87299999999999</c:v>
                </c:pt>
                <c:pt idx="40">
                  <c:v>67.945999999999998</c:v>
                </c:pt>
                <c:pt idx="41">
                  <c:v>67.682999999999993</c:v>
                </c:pt>
                <c:pt idx="42">
                  <c:v>67.366</c:v>
                </c:pt>
                <c:pt idx="43">
                  <c:v>67.366</c:v>
                </c:pt>
                <c:pt idx="44">
                  <c:v>67.156000000000006</c:v>
                </c:pt>
                <c:pt idx="45">
                  <c:v>67.182999999999993</c:v>
                </c:pt>
                <c:pt idx="46">
                  <c:v>67.091000000000008</c:v>
                </c:pt>
                <c:pt idx="47">
                  <c:v>67.073000000000008</c:v>
                </c:pt>
                <c:pt idx="48">
                  <c:v>67.081000000000003</c:v>
                </c:pt>
                <c:pt idx="49">
                  <c:v>66.91</c:v>
                </c:pt>
                <c:pt idx="50">
                  <c:v>67.070999999999998</c:v>
                </c:pt>
                <c:pt idx="51">
                  <c:v>67.013000000000005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'2018年全井戸集計表'!$AZ$2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'2018年全井戸集計表'!$BA$2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'2018年全井戸集計表'!$BA$3:$BA$54</c:f>
              <c:numCache>
                <c:formatCode>0.000_ </c:formatCode>
                <c:ptCount val="52"/>
                <c:pt idx="0">
                  <c:v>95.688000000000002</c:v>
                </c:pt>
                <c:pt idx="1">
                  <c:v>96.114999999999995</c:v>
                </c:pt>
                <c:pt idx="2">
                  <c:v>95.742999999999995</c:v>
                </c:pt>
                <c:pt idx="4">
                  <c:v>95.76</c:v>
                </c:pt>
                <c:pt idx="5">
                  <c:v>95.864999999999995</c:v>
                </c:pt>
                <c:pt idx="6">
                  <c:v>95.724000000000004</c:v>
                </c:pt>
                <c:pt idx="7">
                  <c:v>95.114999999999995</c:v>
                </c:pt>
                <c:pt idx="8">
                  <c:v>95.655000000000001</c:v>
                </c:pt>
                <c:pt idx="10">
                  <c:v>96.533000000000001</c:v>
                </c:pt>
                <c:pt idx="11">
                  <c:v>95.935000000000002</c:v>
                </c:pt>
                <c:pt idx="12">
                  <c:v>96.2</c:v>
                </c:pt>
                <c:pt idx="13">
                  <c:v>95.965000000000003</c:v>
                </c:pt>
                <c:pt idx="14">
                  <c:v>95.790999999999997</c:v>
                </c:pt>
                <c:pt idx="15">
                  <c:v>95.745000000000005</c:v>
                </c:pt>
                <c:pt idx="16">
                  <c:v>95.968000000000004</c:v>
                </c:pt>
                <c:pt idx="17">
                  <c:v>95.792000000000002</c:v>
                </c:pt>
                <c:pt idx="18">
                  <c:v>95.94</c:v>
                </c:pt>
                <c:pt idx="19">
                  <c:v>96.978999999999999</c:v>
                </c:pt>
                <c:pt idx="20">
                  <c:v>95.965000000000003</c:v>
                </c:pt>
                <c:pt idx="21">
                  <c:v>95.793000000000006</c:v>
                </c:pt>
                <c:pt idx="22">
                  <c:v>95.72</c:v>
                </c:pt>
                <c:pt idx="24">
                  <c:v>95.905000000000001</c:v>
                </c:pt>
                <c:pt idx="25">
                  <c:v>96.415000000000006</c:v>
                </c:pt>
                <c:pt idx="26">
                  <c:v>95.734999999999999</c:v>
                </c:pt>
                <c:pt idx="27">
                  <c:v>95.653000000000006</c:v>
                </c:pt>
                <c:pt idx="28">
                  <c:v>95.6</c:v>
                </c:pt>
                <c:pt idx="29">
                  <c:v>95.61</c:v>
                </c:pt>
                <c:pt idx="30">
                  <c:v>95.75</c:v>
                </c:pt>
                <c:pt idx="31">
                  <c:v>95.67</c:v>
                </c:pt>
                <c:pt idx="32">
                  <c:v>95.715000000000003</c:v>
                </c:pt>
                <c:pt idx="33">
                  <c:v>95.641999999999996</c:v>
                </c:pt>
                <c:pt idx="34">
                  <c:v>95.605000000000004</c:v>
                </c:pt>
                <c:pt idx="35">
                  <c:v>92.24</c:v>
                </c:pt>
                <c:pt idx="36">
                  <c:v>95.745000000000005</c:v>
                </c:pt>
                <c:pt idx="37">
                  <c:v>95.703000000000003</c:v>
                </c:pt>
                <c:pt idx="38">
                  <c:v>95.81</c:v>
                </c:pt>
                <c:pt idx="39">
                  <c:v>95.745999999999995</c:v>
                </c:pt>
                <c:pt idx="40">
                  <c:v>95.67</c:v>
                </c:pt>
                <c:pt idx="41">
                  <c:v>95.674000000000007</c:v>
                </c:pt>
                <c:pt idx="42">
                  <c:v>95.59</c:v>
                </c:pt>
                <c:pt idx="43">
                  <c:v>95.668000000000006</c:v>
                </c:pt>
                <c:pt idx="44">
                  <c:v>95.753</c:v>
                </c:pt>
                <c:pt idx="45">
                  <c:v>95.518000000000001</c:v>
                </c:pt>
                <c:pt idx="46">
                  <c:v>95.53</c:v>
                </c:pt>
                <c:pt idx="47">
                  <c:v>95.673000000000002</c:v>
                </c:pt>
                <c:pt idx="48">
                  <c:v>95.694999999999993</c:v>
                </c:pt>
                <c:pt idx="49">
                  <c:v>95.665999999999997</c:v>
                </c:pt>
                <c:pt idx="50">
                  <c:v>95.674999999999997</c:v>
                </c:pt>
                <c:pt idx="51">
                  <c:v>95.623000000000005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'2018年全井戸集計表'!$BB$2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'2018年全井戸集計表'!$BB$3:$BB$54</c:f>
              <c:numCache>
                <c:formatCode>0.000_ </c:formatCode>
                <c:ptCount val="52"/>
                <c:pt idx="0">
                  <c:v>86.074999999999989</c:v>
                </c:pt>
                <c:pt idx="1">
                  <c:v>86.149999999999991</c:v>
                </c:pt>
                <c:pt idx="2">
                  <c:v>85.007999999999996</c:v>
                </c:pt>
                <c:pt idx="4">
                  <c:v>86.270999999999987</c:v>
                </c:pt>
                <c:pt idx="5">
                  <c:v>86.399999999999991</c:v>
                </c:pt>
                <c:pt idx="6">
                  <c:v>86.02</c:v>
                </c:pt>
                <c:pt idx="7">
                  <c:v>85.66</c:v>
                </c:pt>
                <c:pt idx="8">
                  <c:v>85.309999999999988</c:v>
                </c:pt>
                <c:pt idx="10">
                  <c:v>86.397999999999996</c:v>
                </c:pt>
                <c:pt idx="11">
                  <c:v>86.139999999999986</c:v>
                </c:pt>
                <c:pt idx="12">
                  <c:v>86.347999999999985</c:v>
                </c:pt>
                <c:pt idx="13">
                  <c:v>86.134999999999991</c:v>
                </c:pt>
                <c:pt idx="14">
                  <c:v>85.984999999999985</c:v>
                </c:pt>
                <c:pt idx="15">
                  <c:v>86.139999999999986</c:v>
                </c:pt>
                <c:pt idx="16">
                  <c:v>85.954999999999998</c:v>
                </c:pt>
                <c:pt idx="17">
                  <c:v>86.109999999999985</c:v>
                </c:pt>
                <c:pt idx="18">
                  <c:v>85.590999999999994</c:v>
                </c:pt>
                <c:pt idx="19">
                  <c:v>86.171999999999997</c:v>
                </c:pt>
                <c:pt idx="20">
                  <c:v>85.639999999999986</c:v>
                </c:pt>
                <c:pt idx="21">
                  <c:v>85.344999999999999</c:v>
                </c:pt>
                <c:pt idx="22">
                  <c:v>85.07</c:v>
                </c:pt>
                <c:pt idx="24">
                  <c:v>85.344999999999999</c:v>
                </c:pt>
                <c:pt idx="25">
                  <c:v>86.051999999999992</c:v>
                </c:pt>
                <c:pt idx="26">
                  <c:v>85.82</c:v>
                </c:pt>
                <c:pt idx="27">
                  <c:v>85.751999999999995</c:v>
                </c:pt>
                <c:pt idx="28">
                  <c:v>85.5</c:v>
                </c:pt>
                <c:pt idx="29">
                  <c:v>85.60799999999999</c:v>
                </c:pt>
                <c:pt idx="30">
                  <c:v>84.314999999999998</c:v>
                </c:pt>
                <c:pt idx="31">
                  <c:v>84.461999999999989</c:v>
                </c:pt>
                <c:pt idx="32">
                  <c:v>84.394999999999996</c:v>
                </c:pt>
                <c:pt idx="33">
                  <c:v>83.171999999999997</c:v>
                </c:pt>
                <c:pt idx="34">
                  <c:v>83.284999999999997</c:v>
                </c:pt>
                <c:pt idx="35">
                  <c:v>82.184999999999988</c:v>
                </c:pt>
                <c:pt idx="36">
                  <c:v>83.22</c:v>
                </c:pt>
                <c:pt idx="37">
                  <c:v>82.954999999999998</c:v>
                </c:pt>
                <c:pt idx="38">
                  <c:v>82.99499999999999</c:v>
                </c:pt>
                <c:pt idx="39">
                  <c:v>83.158999999999992</c:v>
                </c:pt>
                <c:pt idx="40">
                  <c:v>82.77</c:v>
                </c:pt>
                <c:pt idx="41">
                  <c:v>82.542000000000002</c:v>
                </c:pt>
                <c:pt idx="42">
                  <c:v>82.559999999999988</c:v>
                </c:pt>
                <c:pt idx="43">
                  <c:v>80.964999999999989</c:v>
                </c:pt>
                <c:pt idx="44">
                  <c:v>81.789999999999992</c:v>
                </c:pt>
                <c:pt idx="45">
                  <c:v>81.474999999999994</c:v>
                </c:pt>
                <c:pt idx="46">
                  <c:v>81.194999999999993</c:v>
                </c:pt>
                <c:pt idx="47">
                  <c:v>81.114999999999995</c:v>
                </c:pt>
                <c:pt idx="48">
                  <c:v>81.319999999999993</c:v>
                </c:pt>
                <c:pt idx="49">
                  <c:v>81.74499999999999</c:v>
                </c:pt>
                <c:pt idx="50">
                  <c:v>81.88</c:v>
                </c:pt>
                <c:pt idx="51">
                  <c:v>82.045999999999992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'2018年全井戸集計表'!$BC$2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'2018年全井戸集計表'!$BC$3:$BC$54</c:f>
              <c:numCache>
                <c:formatCode>0.000_ </c:formatCode>
                <c:ptCount val="52"/>
                <c:pt idx="0">
                  <c:v>77.317000000000007</c:v>
                </c:pt>
                <c:pt idx="1">
                  <c:v>77.305000000000007</c:v>
                </c:pt>
                <c:pt idx="2">
                  <c:v>77.265000000000001</c:v>
                </c:pt>
                <c:pt idx="4">
                  <c:v>77.253</c:v>
                </c:pt>
                <c:pt idx="5">
                  <c:v>77.275000000000006</c:v>
                </c:pt>
                <c:pt idx="6">
                  <c:v>77.155000000000001</c:v>
                </c:pt>
                <c:pt idx="7">
                  <c:v>77.155000000000001</c:v>
                </c:pt>
                <c:pt idx="8">
                  <c:v>76.997</c:v>
                </c:pt>
                <c:pt idx="10">
                  <c:v>77.194999999999993</c:v>
                </c:pt>
                <c:pt idx="11">
                  <c:v>77.234999999999999</c:v>
                </c:pt>
                <c:pt idx="12">
                  <c:v>77.221999999999994</c:v>
                </c:pt>
                <c:pt idx="13">
                  <c:v>77.23</c:v>
                </c:pt>
                <c:pt idx="14">
                  <c:v>77.094999999999999</c:v>
                </c:pt>
                <c:pt idx="15">
                  <c:v>77.204999999999998</c:v>
                </c:pt>
                <c:pt idx="16">
                  <c:v>77.12</c:v>
                </c:pt>
                <c:pt idx="17">
                  <c:v>77.087000000000003</c:v>
                </c:pt>
                <c:pt idx="18">
                  <c:v>77.033999999999992</c:v>
                </c:pt>
                <c:pt idx="19">
                  <c:v>77.102000000000004</c:v>
                </c:pt>
                <c:pt idx="20">
                  <c:v>77.039999999999992</c:v>
                </c:pt>
                <c:pt idx="21">
                  <c:v>77.037999999999997</c:v>
                </c:pt>
                <c:pt idx="22">
                  <c:v>76.944999999999993</c:v>
                </c:pt>
                <c:pt idx="24">
                  <c:v>76.95</c:v>
                </c:pt>
                <c:pt idx="25">
                  <c:v>76.995000000000005</c:v>
                </c:pt>
                <c:pt idx="26">
                  <c:v>76.965000000000003</c:v>
                </c:pt>
                <c:pt idx="27">
                  <c:v>76.954000000000008</c:v>
                </c:pt>
                <c:pt idx="28">
                  <c:v>76.989999999999995</c:v>
                </c:pt>
                <c:pt idx="29">
                  <c:v>76.978999999999999</c:v>
                </c:pt>
                <c:pt idx="30">
                  <c:v>77.013999999999996</c:v>
                </c:pt>
                <c:pt idx="31">
                  <c:v>76.951999999999998</c:v>
                </c:pt>
                <c:pt idx="32">
                  <c:v>76.864999999999995</c:v>
                </c:pt>
                <c:pt idx="33">
                  <c:v>76.846999999999994</c:v>
                </c:pt>
                <c:pt idx="34">
                  <c:v>76.805000000000007</c:v>
                </c:pt>
                <c:pt idx="35">
                  <c:v>76.801999999999992</c:v>
                </c:pt>
                <c:pt idx="36">
                  <c:v>76.674999999999997</c:v>
                </c:pt>
                <c:pt idx="37">
                  <c:v>76.709999999999994</c:v>
                </c:pt>
                <c:pt idx="38">
                  <c:v>76.594999999999999</c:v>
                </c:pt>
                <c:pt idx="39">
                  <c:v>76.706999999999994</c:v>
                </c:pt>
                <c:pt idx="40">
                  <c:v>76.72</c:v>
                </c:pt>
                <c:pt idx="41">
                  <c:v>76.75</c:v>
                </c:pt>
                <c:pt idx="42">
                  <c:v>76.75</c:v>
                </c:pt>
                <c:pt idx="43">
                  <c:v>76.86</c:v>
                </c:pt>
                <c:pt idx="44">
                  <c:v>76.813999999999993</c:v>
                </c:pt>
                <c:pt idx="45">
                  <c:v>76.87299999999999</c:v>
                </c:pt>
                <c:pt idx="46">
                  <c:v>76.81</c:v>
                </c:pt>
                <c:pt idx="47">
                  <c:v>76.763999999999996</c:v>
                </c:pt>
                <c:pt idx="48">
                  <c:v>76.805000000000007</c:v>
                </c:pt>
                <c:pt idx="49">
                  <c:v>76.650999999999996</c:v>
                </c:pt>
                <c:pt idx="50">
                  <c:v>76.745000000000005</c:v>
                </c:pt>
                <c:pt idx="51">
                  <c:v>76.744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'2018年全井戸集計表'!$BD$2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'2018年全井戸集計表'!$BD$3:$BD$54</c:f>
              <c:numCache>
                <c:formatCode>0.000_ </c:formatCode>
                <c:ptCount val="52"/>
                <c:pt idx="0">
                  <c:v>76.908999999999992</c:v>
                </c:pt>
                <c:pt idx="1">
                  <c:v>77.911999999999992</c:v>
                </c:pt>
                <c:pt idx="2">
                  <c:v>78.012</c:v>
                </c:pt>
                <c:pt idx="4">
                  <c:v>78.36699999999999</c:v>
                </c:pt>
                <c:pt idx="5">
                  <c:v>78.236999999999995</c:v>
                </c:pt>
                <c:pt idx="6">
                  <c:v>78.056999999999988</c:v>
                </c:pt>
                <c:pt idx="7">
                  <c:v>77.887</c:v>
                </c:pt>
                <c:pt idx="8">
                  <c:v>77.706999999999994</c:v>
                </c:pt>
                <c:pt idx="10">
                  <c:v>78.711999999999989</c:v>
                </c:pt>
                <c:pt idx="11">
                  <c:v>78.801999999999992</c:v>
                </c:pt>
                <c:pt idx="12">
                  <c:v>79.34</c:v>
                </c:pt>
                <c:pt idx="13">
                  <c:v>79.251999999999995</c:v>
                </c:pt>
                <c:pt idx="14">
                  <c:v>79.086999999999989</c:v>
                </c:pt>
                <c:pt idx="15">
                  <c:v>78.822000000000003</c:v>
                </c:pt>
                <c:pt idx="16">
                  <c:v>78.841700000000003</c:v>
                </c:pt>
                <c:pt idx="17">
                  <c:v>78.616</c:v>
                </c:pt>
                <c:pt idx="18">
                  <c:v>78.611999999999995</c:v>
                </c:pt>
                <c:pt idx="19">
                  <c:v>80.23299999999999</c:v>
                </c:pt>
                <c:pt idx="20">
                  <c:v>80.606999999999999</c:v>
                </c:pt>
                <c:pt idx="21">
                  <c:v>79.253999999999991</c:v>
                </c:pt>
                <c:pt idx="22">
                  <c:v>78.906999999999996</c:v>
                </c:pt>
                <c:pt idx="24">
                  <c:v>79.356999999999999</c:v>
                </c:pt>
                <c:pt idx="25">
                  <c:v>80.426999999999992</c:v>
                </c:pt>
                <c:pt idx="26">
                  <c:v>79.581999999999994</c:v>
                </c:pt>
                <c:pt idx="27">
                  <c:v>79.508999999999986</c:v>
                </c:pt>
                <c:pt idx="28">
                  <c:v>79.076999999999998</c:v>
                </c:pt>
                <c:pt idx="29">
                  <c:v>79.318999999999988</c:v>
                </c:pt>
                <c:pt idx="30">
                  <c:v>78.949999999999989</c:v>
                </c:pt>
                <c:pt idx="31">
                  <c:v>78.649999999999991</c:v>
                </c:pt>
                <c:pt idx="32">
                  <c:v>78.501999999999995</c:v>
                </c:pt>
                <c:pt idx="33">
                  <c:v>78.314999999999998</c:v>
                </c:pt>
                <c:pt idx="34">
                  <c:v>78.096999999999994</c:v>
                </c:pt>
                <c:pt idx="35">
                  <c:v>77.927999999999997</c:v>
                </c:pt>
                <c:pt idx="36">
                  <c:v>77.806999999999988</c:v>
                </c:pt>
                <c:pt idx="37">
                  <c:v>77.697000000000003</c:v>
                </c:pt>
                <c:pt idx="38">
                  <c:v>78.081999999999994</c:v>
                </c:pt>
                <c:pt idx="39">
                  <c:v>80.480999999999995</c:v>
                </c:pt>
                <c:pt idx="40">
                  <c:v>80.056999999999988</c:v>
                </c:pt>
                <c:pt idx="41">
                  <c:v>79.518999999999991</c:v>
                </c:pt>
                <c:pt idx="42">
                  <c:v>79.186999999999998</c:v>
                </c:pt>
                <c:pt idx="43">
                  <c:v>78.947000000000003</c:v>
                </c:pt>
                <c:pt idx="44">
                  <c:v>78.745999999999995</c:v>
                </c:pt>
                <c:pt idx="45">
                  <c:v>78.556999999999988</c:v>
                </c:pt>
                <c:pt idx="46">
                  <c:v>78.201999999999998</c:v>
                </c:pt>
                <c:pt idx="47">
                  <c:v>77.935999999999993</c:v>
                </c:pt>
                <c:pt idx="48">
                  <c:v>77.756999999999991</c:v>
                </c:pt>
                <c:pt idx="49">
                  <c:v>77.637</c:v>
                </c:pt>
                <c:pt idx="50">
                  <c:v>77.531999999999996</c:v>
                </c:pt>
                <c:pt idx="51">
                  <c:v>77.349999999999994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'2018年全井戸集計表'!$BE$2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'2018年全井戸集計表'!$BE$3:$BE$54</c:f>
              <c:numCache>
                <c:formatCode>0.000_ </c:formatCode>
                <c:ptCount val="52"/>
                <c:pt idx="0">
                  <c:v>75.948000000000008</c:v>
                </c:pt>
                <c:pt idx="1">
                  <c:v>77.537999999999997</c:v>
                </c:pt>
                <c:pt idx="2">
                  <c:v>77.497</c:v>
                </c:pt>
                <c:pt idx="4">
                  <c:v>76.74799999999999</c:v>
                </c:pt>
                <c:pt idx="5">
                  <c:v>76.777999999999992</c:v>
                </c:pt>
                <c:pt idx="6">
                  <c:v>76.105000000000004</c:v>
                </c:pt>
                <c:pt idx="7">
                  <c:v>75.867999999999995</c:v>
                </c:pt>
                <c:pt idx="8">
                  <c:v>75.597999999999999</c:v>
                </c:pt>
                <c:pt idx="10">
                  <c:v>78.492999999999995</c:v>
                </c:pt>
                <c:pt idx="11">
                  <c:v>77.727999999999994</c:v>
                </c:pt>
                <c:pt idx="12">
                  <c:v>78.581999999999994</c:v>
                </c:pt>
                <c:pt idx="13">
                  <c:v>78.457999999999998</c:v>
                </c:pt>
                <c:pt idx="14">
                  <c:v>76.876000000000005</c:v>
                </c:pt>
                <c:pt idx="15">
                  <c:v>76.698000000000008</c:v>
                </c:pt>
                <c:pt idx="16">
                  <c:v>76.087999999999994</c:v>
                </c:pt>
                <c:pt idx="17">
                  <c:v>76.974999999999994</c:v>
                </c:pt>
                <c:pt idx="18">
                  <c:v>77.063000000000002</c:v>
                </c:pt>
                <c:pt idx="19">
                  <c:v>78.995000000000005</c:v>
                </c:pt>
                <c:pt idx="20">
                  <c:v>78.962999999999994</c:v>
                </c:pt>
                <c:pt idx="21">
                  <c:v>76.897999999999996</c:v>
                </c:pt>
                <c:pt idx="22">
                  <c:v>76.798000000000002</c:v>
                </c:pt>
                <c:pt idx="24">
                  <c:v>77.613</c:v>
                </c:pt>
                <c:pt idx="25">
                  <c:v>78.95</c:v>
                </c:pt>
                <c:pt idx="26">
                  <c:v>76.798000000000002</c:v>
                </c:pt>
                <c:pt idx="27">
                  <c:v>76.361999999999995</c:v>
                </c:pt>
                <c:pt idx="28">
                  <c:v>76.378</c:v>
                </c:pt>
                <c:pt idx="29">
                  <c:v>76.356999999999999</c:v>
                </c:pt>
                <c:pt idx="30">
                  <c:v>77.061999999999998</c:v>
                </c:pt>
                <c:pt idx="31">
                  <c:v>76.067999999999998</c:v>
                </c:pt>
                <c:pt idx="33">
                  <c:v>75.798000000000002</c:v>
                </c:pt>
                <c:pt idx="35">
                  <c:v>75.953000000000003</c:v>
                </c:pt>
                <c:pt idx="37">
                  <c:v>76.507999999999996</c:v>
                </c:pt>
                <c:pt idx="38">
                  <c:v>77.688000000000002</c:v>
                </c:pt>
                <c:pt idx="39">
                  <c:v>77.983000000000004</c:v>
                </c:pt>
                <c:pt idx="41">
                  <c:v>76.143000000000001</c:v>
                </c:pt>
                <c:pt idx="43">
                  <c:v>76.393000000000001</c:v>
                </c:pt>
                <c:pt idx="44">
                  <c:v>75.861999999999995</c:v>
                </c:pt>
                <c:pt idx="45">
                  <c:v>75.942999999999998</c:v>
                </c:pt>
                <c:pt idx="47">
                  <c:v>76.033000000000001</c:v>
                </c:pt>
                <c:pt idx="49">
                  <c:v>75.667000000000002</c:v>
                </c:pt>
                <c:pt idx="51">
                  <c:v>75.706000000000003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'2018年全井戸集計表'!$BF$2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'2018年全井戸集計表'!$BG$2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'2018年全井戸集計表'!$BG$3:$BG$54</c:f>
              <c:numCache>
                <c:formatCode>0.000_ </c:formatCode>
                <c:ptCount val="52"/>
                <c:pt idx="0">
                  <c:v>70.031999999999996</c:v>
                </c:pt>
                <c:pt idx="1">
                  <c:v>70.156999999999996</c:v>
                </c:pt>
                <c:pt idx="2">
                  <c:v>70.066000000000003</c:v>
                </c:pt>
                <c:pt idx="3">
                  <c:v>70.081999999999994</c:v>
                </c:pt>
                <c:pt idx="4">
                  <c:v>70.108000000000004</c:v>
                </c:pt>
                <c:pt idx="5">
                  <c:v>70.066999999999993</c:v>
                </c:pt>
                <c:pt idx="6">
                  <c:v>70.027000000000001</c:v>
                </c:pt>
                <c:pt idx="7">
                  <c:v>69.986999999999995</c:v>
                </c:pt>
                <c:pt idx="8">
                  <c:v>69.991</c:v>
                </c:pt>
                <c:pt idx="9">
                  <c:v>70.057000000000002</c:v>
                </c:pt>
                <c:pt idx="10">
                  <c:v>70.072000000000003</c:v>
                </c:pt>
                <c:pt idx="11">
                  <c:v>70.066999999999993</c:v>
                </c:pt>
                <c:pt idx="12">
                  <c:v>70.081999999999994</c:v>
                </c:pt>
                <c:pt idx="13">
                  <c:v>70.061999999999998</c:v>
                </c:pt>
                <c:pt idx="14">
                  <c:v>70.036999999999992</c:v>
                </c:pt>
                <c:pt idx="15">
                  <c:v>69.99199999999999</c:v>
                </c:pt>
                <c:pt idx="16">
                  <c:v>70.051000000000002</c:v>
                </c:pt>
                <c:pt idx="17">
                  <c:v>70.078000000000003</c:v>
                </c:pt>
                <c:pt idx="18">
                  <c:v>70.114000000000004</c:v>
                </c:pt>
                <c:pt idx="19">
                  <c:v>70.171999999999997</c:v>
                </c:pt>
                <c:pt idx="20">
                  <c:v>70.102000000000004</c:v>
                </c:pt>
                <c:pt idx="21">
                  <c:v>70.061999999999998</c:v>
                </c:pt>
                <c:pt idx="22">
                  <c:v>70.076999999999998</c:v>
                </c:pt>
                <c:pt idx="23">
                  <c:v>70.247</c:v>
                </c:pt>
                <c:pt idx="24">
                  <c:v>70.152000000000001</c:v>
                </c:pt>
                <c:pt idx="25">
                  <c:v>70.198999999999998</c:v>
                </c:pt>
                <c:pt idx="26">
                  <c:v>69.882000000000005</c:v>
                </c:pt>
                <c:pt idx="27">
                  <c:v>70.093000000000004</c:v>
                </c:pt>
                <c:pt idx="28">
                  <c:v>70.057000000000002</c:v>
                </c:pt>
                <c:pt idx="29">
                  <c:v>70.02</c:v>
                </c:pt>
                <c:pt idx="30">
                  <c:v>70.043999999999997</c:v>
                </c:pt>
                <c:pt idx="31">
                  <c:v>70.007000000000005</c:v>
                </c:pt>
                <c:pt idx="32">
                  <c:v>70.021999999999991</c:v>
                </c:pt>
                <c:pt idx="33">
                  <c:v>69.992999999999995</c:v>
                </c:pt>
                <c:pt idx="34">
                  <c:v>69.962000000000003</c:v>
                </c:pt>
                <c:pt idx="35">
                  <c:v>69.935000000000002</c:v>
                </c:pt>
                <c:pt idx="36">
                  <c:v>69.947000000000003</c:v>
                </c:pt>
                <c:pt idx="37">
                  <c:v>70.073999999999998</c:v>
                </c:pt>
                <c:pt idx="38">
                  <c:v>69.697000000000003</c:v>
                </c:pt>
                <c:pt idx="39">
                  <c:v>70.188999999999993</c:v>
                </c:pt>
                <c:pt idx="40">
                  <c:v>70.126999999999995</c:v>
                </c:pt>
                <c:pt idx="41">
                  <c:v>70.114000000000004</c:v>
                </c:pt>
                <c:pt idx="42">
                  <c:v>70.057000000000002</c:v>
                </c:pt>
                <c:pt idx="43">
                  <c:v>70.108999999999995</c:v>
                </c:pt>
                <c:pt idx="44">
                  <c:v>70.051999999999992</c:v>
                </c:pt>
                <c:pt idx="45">
                  <c:v>70.084999999999994</c:v>
                </c:pt>
                <c:pt idx="46">
                  <c:v>70.096999999999994</c:v>
                </c:pt>
                <c:pt idx="47">
                  <c:v>70.075000000000003</c:v>
                </c:pt>
                <c:pt idx="48">
                  <c:v>70.057000000000002</c:v>
                </c:pt>
                <c:pt idx="49">
                  <c:v>70.063000000000002</c:v>
                </c:pt>
                <c:pt idx="50">
                  <c:v>70.137</c:v>
                </c:pt>
                <c:pt idx="51">
                  <c:v>70.054000000000002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'2018年全井戸集計表'!$BH$2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'2018年全井戸集計表'!$BH$3:$BH$54</c:f>
              <c:numCache>
                <c:formatCode>0.000_ </c:formatCode>
                <c:ptCount val="52"/>
                <c:pt idx="0">
                  <c:v>63.611000000000004</c:v>
                </c:pt>
                <c:pt idx="1">
                  <c:v>63.808</c:v>
                </c:pt>
                <c:pt idx="2">
                  <c:v>63.55</c:v>
                </c:pt>
                <c:pt idx="3">
                  <c:v>63.621000000000002</c:v>
                </c:pt>
                <c:pt idx="4">
                  <c:v>63.694000000000003</c:v>
                </c:pt>
                <c:pt idx="5">
                  <c:v>63.655999999999999</c:v>
                </c:pt>
                <c:pt idx="6">
                  <c:v>63.609000000000002</c:v>
                </c:pt>
                <c:pt idx="7">
                  <c:v>63.530999999999999</c:v>
                </c:pt>
                <c:pt idx="8">
                  <c:v>63.584000000000003</c:v>
                </c:pt>
                <c:pt idx="9">
                  <c:v>63.631</c:v>
                </c:pt>
                <c:pt idx="10">
                  <c:v>63.625</c:v>
                </c:pt>
                <c:pt idx="11">
                  <c:v>63.695999999999998</c:v>
                </c:pt>
                <c:pt idx="12">
                  <c:v>63.683</c:v>
                </c:pt>
                <c:pt idx="13">
                  <c:v>63.676000000000002</c:v>
                </c:pt>
                <c:pt idx="14">
                  <c:v>63.621000000000002</c:v>
                </c:pt>
                <c:pt idx="15">
                  <c:v>63.631</c:v>
                </c:pt>
                <c:pt idx="16">
                  <c:v>63.626000000000005</c:v>
                </c:pt>
                <c:pt idx="17">
                  <c:v>63.649000000000001</c:v>
                </c:pt>
                <c:pt idx="18">
                  <c:v>63.683</c:v>
                </c:pt>
                <c:pt idx="19">
                  <c:v>63.811</c:v>
                </c:pt>
                <c:pt idx="20">
                  <c:v>63.591000000000001</c:v>
                </c:pt>
                <c:pt idx="21">
                  <c:v>63.639000000000003</c:v>
                </c:pt>
                <c:pt idx="22">
                  <c:v>63.636000000000003</c:v>
                </c:pt>
                <c:pt idx="23">
                  <c:v>63.893000000000001</c:v>
                </c:pt>
                <c:pt idx="24">
                  <c:v>63.670999999999999</c:v>
                </c:pt>
                <c:pt idx="25">
                  <c:v>63.746000000000002</c:v>
                </c:pt>
                <c:pt idx="26">
                  <c:v>63.680999999999997</c:v>
                </c:pt>
                <c:pt idx="27">
                  <c:v>63.623000000000005</c:v>
                </c:pt>
                <c:pt idx="28">
                  <c:v>63.658000000000001</c:v>
                </c:pt>
                <c:pt idx="29">
                  <c:v>63.688000000000002</c:v>
                </c:pt>
                <c:pt idx="30">
                  <c:v>63.703000000000003</c:v>
                </c:pt>
                <c:pt idx="31">
                  <c:v>63.688000000000002</c:v>
                </c:pt>
                <c:pt idx="32">
                  <c:v>63.626000000000005</c:v>
                </c:pt>
                <c:pt idx="33">
                  <c:v>63.646000000000001</c:v>
                </c:pt>
                <c:pt idx="34">
                  <c:v>63.636000000000003</c:v>
                </c:pt>
                <c:pt idx="35">
                  <c:v>63.623000000000005</c:v>
                </c:pt>
                <c:pt idx="36">
                  <c:v>63.626000000000005</c:v>
                </c:pt>
                <c:pt idx="37">
                  <c:v>63.695999999999998</c:v>
                </c:pt>
                <c:pt idx="38">
                  <c:v>64.091000000000008</c:v>
                </c:pt>
                <c:pt idx="39">
                  <c:v>64.043999999999997</c:v>
                </c:pt>
                <c:pt idx="40">
                  <c:v>63.713000000000001</c:v>
                </c:pt>
                <c:pt idx="41">
                  <c:v>63.686999999999998</c:v>
                </c:pt>
                <c:pt idx="42">
                  <c:v>63.600999999999999</c:v>
                </c:pt>
                <c:pt idx="43">
                  <c:v>63.713000000000001</c:v>
                </c:pt>
                <c:pt idx="44">
                  <c:v>63.623000000000005</c:v>
                </c:pt>
                <c:pt idx="45">
                  <c:v>63.724000000000004</c:v>
                </c:pt>
                <c:pt idx="46">
                  <c:v>64.665999999999997</c:v>
                </c:pt>
                <c:pt idx="47">
                  <c:v>63.813000000000002</c:v>
                </c:pt>
                <c:pt idx="48">
                  <c:v>63.621000000000002</c:v>
                </c:pt>
                <c:pt idx="49">
                  <c:v>63.573</c:v>
                </c:pt>
                <c:pt idx="50">
                  <c:v>63.795999999999999</c:v>
                </c:pt>
                <c:pt idx="51">
                  <c:v>63.612000000000002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'2018年全井戸集計表'!$BI$2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'2018年全井戸集計表'!$BI$3:$BI$54</c:f>
              <c:numCache>
                <c:formatCode>0.000_ </c:formatCode>
                <c:ptCount val="52"/>
                <c:pt idx="0">
                  <c:v>54.265000000000001</c:v>
                </c:pt>
                <c:pt idx="1">
                  <c:v>54.137</c:v>
                </c:pt>
                <c:pt idx="2">
                  <c:v>53.977999999999994</c:v>
                </c:pt>
                <c:pt idx="3">
                  <c:v>53.989999999999995</c:v>
                </c:pt>
                <c:pt idx="4">
                  <c:v>54.045999999999992</c:v>
                </c:pt>
                <c:pt idx="5">
                  <c:v>54</c:v>
                </c:pt>
                <c:pt idx="6">
                  <c:v>53.980999999999995</c:v>
                </c:pt>
                <c:pt idx="7">
                  <c:v>53.94</c:v>
                </c:pt>
                <c:pt idx="8">
                  <c:v>53.957999999999998</c:v>
                </c:pt>
                <c:pt idx="9">
                  <c:v>54.01</c:v>
                </c:pt>
                <c:pt idx="10">
                  <c:v>55.533999999999992</c:v>
                </c:pt>
                <c:pt idx="11">
                  <c:v>54.05</c:v>
                </c:pt>
                <c:pt idx="12">
                  <c:v>54.059999999999995</c:v>
                </c:pt>
                <c:pt idx="13">
                  <c:v>53.98</c:v>
                </c:pt>
                <c:pt idx="14">
                  <c:v>53.926999999999992</c:v>
                </c:pt>
                <c:pt idx="15">
                  <c:v>53.884999999999998</c:v>
                </c:pt>
                <c:pt idx="16">
                  <c:v>53.881999999999998</c:v>
                </c:pt>
                <c:pt idx="17">
                  <c:v>53.897999999999996</c:v>
                </c:pt>
                <c:pt idx="18">
                  <c:v>53.989999999999995</c:v>
                </c:pt>
                <c:pt idx="19">
                  <c:v>54.003</c:v>
                </c:pt>
                <c:pt idx="20">
                  <c:v>53.944999999999993</c:v>
                </c:pt>
                <c:pt idx="21">
                  <c:v>53.976999999999997</c:v>
                </c:pt>
                <c:pt idx="22">
                  <c:v>53.954999999999998</c:v>
                </c:pt>
                <c:pt idx="23">
                  <c:v>54.062999999999995</c:v>
                </c:pt>
                <c:pt idx="24">
                  <c:v>54.024999999999991</c:v>
                </c:pt>
                <c:pt idx="25">
                  <c:v>54.104999999999997</c:v>
                </c:pt>
                <c:pt idx="26">
                  <c:v>54.099999999999994</c:v>
                </c:pt>
                <c:pt idx="27">
                  <c:v>54.061999999999998</c:v>
                </c:pt>
                <c:pt idx="28">
                  <c:v>54.03</c:v>
                </c:pt>
                <c:pt idx="29">
                  <c:v>54.015999999999998</c:v>
                </c:pt>
                <c:pt idx="30">
                  <c:v>54.000999999999998</c:v>
                </c:pt>
                <c:pt idx="31">
                  <c:v>54.010999999999996</c:v>
                </c:pt>
                <c:pt idx="32">
                  <c:v>54.019999999999996</c:v>
                </c:pt>
                <c:pt idx="33">
                  <c:v>53.908999999999992</c:v>
                </c:pt>
                <c:pt idx="34">
                  <c:v>53.934999999999995</c:v>
                </c:pt>
                <c:pt idx="35">
                  <c:v>53.97</c:v>
                </c:pt>
                <c:pt idx="36">
                  <c:v>53.974999999999994</c:v>
                </c:pt>
                <c:pt idx="37">
                  <c:v>54.036000000000001</c:v>
                </c:pt>
                <c:pt idx="38">
                  <c:v>54.074999999999996</c:v>
                </c:pt>
                <c:pt idx="39">
                  <c:v>54.462999999999994</c:v>
                </c:pt>
                <c:pt idx="40">
                  <c:v>54.149999999999991</c:v>
                </c:pt>
                <c:pt idx="41">
                  <c:v>54.134999999999998</c:v>
                </c:pt>
                <c:pt idx="42">
                  <c:v>54.059999999999995</c:v>
                </c:pt>
                <c:pt idx="43">
                  <c:v>54.093999999999994</c:v>
                </c:pt>
                <c:pt idx="44">
                  <c:v>54.037999999999997</c:v>
                </c:pt>
                <c:pt idx="45">
                  <c:v>55.628999999999998</c:v>
                </c:pt>
                <c:pt idx="46">
                  <c:v>54.01</c:v>
                </c:pt>
                <c:pt idx="47">
                  <c:v>56.534999999999997</c:v>
                </c:pt>
                <c:pt idx="48">
                  <c:v>54.004999999999995</c:v>
                </c:pt>
                <c:pt idx="49">
                  <c:v>53.948999999999998</c:v>
                </c:pt>
                <c:pt idx="50">
                  <c:v>54.08</c:v>
                </c:pt>
                <c:pt idx="51">
                  <c:v>53.977999999999994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'2018年全井戸集計表'!$BJ$2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'2018年全井戸集計表'!$BJ$3:$BJ$54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'2018年全井戸集計表'!$BK$2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'2018年全井戸集計表'!$BK$3:$BK$54</c:f>
              <c:numCache>
                <c:formatCode>0.000_ </c:formatCode>
                <c:ptCount val="52"/>
                <c:pt idx="0">
                  <c:v>48.094999999999999</c:v>
                </c:pt>
                <c:pt idx="1">
                  <c:v>48.048000000000002</c:v>
                </c:pt>
                <c:pt idx="2">
                  <c:v>48.058</c:v>
                </c:pt>
                <c:pt idx="3">
                  <c:v>48.052999999999997</c:v>
                </c:pt>
                <c:pt idx="4">
                  <c:v>48.103999999999999</c:v>
                </c:pt>
                <c:pt idx="5">
                  <c:v>48.093000000000004</c:v>
                </c:pt>
                <c:pt idx="6">
                  <c:v>48.057000000000002</c:v>
                </c:pt>
                <c:pt idx="7">
                  <c:v>48.055</c:v>
                </c:pt>
                <c:pt idx="8">
                  <c:v>48.087000000000003</c:v>
                </c:pt>
                <c:pt idx="9">
                  <c:v>46.173000000000002</c:v>
                </c:pt>
                <c:pt idx="10">
                  <c:v>54.775999999999996</c:v>
                </c:pt>
                <c:pt idx="11">
                  <c:v>49.578000000000003</c:v>
                </c:pt>
                <c:pt idx="12">
                  <c:v>48.370000000000005</c:v>
                </c:pt>
                <c:pt idx="13">
                  <c:v>48.483000000000004</c:v>
                </c:pt>
                <c:pt idx="14">
                  <c:v>48.180999999999997</c:v>
                </c:pt>
                <c:pt idx="15">
                  <c:v>47.933</c:v>
                </c:pt>
                <c:pt idx="16">
                  <c:v>47.917000000000002</c:v>
                </c:pt>
                <c:pt idx="17">
                  <c:v>47.902999999999999</c:v>
                </c:pt>
                <c:pt idx="18">
                  <c:v>47.911000000000001</c:v>
                </c:pt>
                <c:pt idx="19">
                  <c:v>48.072000000000003</c:v>
                </c:pt>
                <c:pt idx="20">
                  <c:v>48.037999999999997</c:v>
                </c:pt>
                <c:pt idx="21">
                  <c:v>48.006999999999998</c:v>
                </c:pt>
                <c:pt idx="22">
                  <c:v>48.012999999999998</c:v>
                </c:pt>
                <c:pt idx="23">
                  <c:v>48.003</c:v>
                </c:pt>
                <c:pt idx="24">
                  <c:v>48.11</c:v>
                </c:pt>
                <c:pt idx="25">
                  <c:v>48.325000000000003</c:v>
                </c:pt>
                <c:pt idx="26">
                  <c:v>48.188000000000002</c:v>
                </c:pt>
                <c:pt idx="27">
                  <c:v>48.105999999999995</c:v>
                </c:pt>
                <c:pt idx="28">
                  <c:v>48.03</c:v>
                </c:pt>
                <c:pt idx="29">
                  <c:v>48.003</c:v>
                </c:pt>
                <c:pt idx="30">
                  <c:v>47.963000000000001</c:v>
                </c:pt>
                <c:pt idx="31">
                  <c:v>47.978999999999999</c:v>
                </c:pt>
                <c:pt idx="32">
                  <c:v>48.082999999999998</c:v>
                </c:pt>
                <c:pt idx="33">
                  <c:v>47.9</c:v>
                </c:pt>
                <c:pt idx="34">
                  <c:v>47.912999999999997</c:v>
                </c:pt>
                <c:pt idx="35">
                  <c:v>47.897999999999996</c:v>
                </c:pt>
                <c:pt idx="36">
                  <c:v>47.908000000000001</c:v>
                </c:pt>
                <c:pt idx="37">
                  <c:v>47.960999999999999</c:v>
                </c:pt>
                <c:pt idx="38">
                  <c:v>48.123000000000005</c:v>
                </c:pt>
                <c:pt idx="39">
                  <c:v>49.707999999999998</c:v>
                </c:pt>
                <c:pt idx="40">
                  <c:v>48.123000000000005</c:v>
                </c:pt>
                <c:pt idx="41">
                  <c:v>48.028999999999996</c:v>
                </c:pt>
                <c:pt idx="42">
                  <c:v>47.977999999999994</c:v>
                </c:pt>
                <c:pt idx="43">
                  <c:v>47.951000000000001</c:v>
                </c:pt>
                <c:pt idx="44">
                  <c:v>47.911000000000001</c:v>
                </c:pt>
                <c:pt idx="45">
                  <c:v>49.471000000000004</c:v>
                </c:pt>
                <c:pt idx="46">
                  <c:v>47.863</c:v>
                </c:pt>
                <c:pt idx="47">
                  <c:v>50.945999999999998</c:v>
                </c:pt>
                <c:pt idx="48">
                  <c:v>47.902999999999999</c:v>
                </c:pt>
                <c:pt idx="49">
                  <c:v>47.908000000000001</c:v>
                </c:pt>
                <c:pt idx="50">
                  <c:v>47.992999999999995</c:v>
                </c:pt>
                <c:pt idx="51">
                  <c:v>47.936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'2018年全井戸集計表'!$BL$2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'2018年全井戸集計表'!$BL$3:$BL$54</c:f>
              <c:numCache>
                <c:formatCode>0.000_ </c:formatCode>
                <c:ptCount val="52"/>
                <c:pt idx="0">
                  <c:v>47.769000000000005</c:v>
                </c:pt>
                <c:pt idx="1">
                  <c:v>48.872000000000007</c:v>
                </c:pt>
                <c:pt idx="2">
                  <c:v>47.63300000000001</c:v>
                </c:pt>
                <c:pt idx="3">
                  <c:v>47.447000000000003</c:v>
                </c:pt>
                <c:pt idx="4">
                  <c:v>47.577000000000005</c:v>
                </c:pt>
                <c:pt idx="5">
                  <c:v>47.727000000000004</c:v>
                </c:pt>
                <c:pt idx="6">
                  <c:v>47.535000000000004</c:v>
                </c:pt>
                <c:pt idx="7">
                  <c:v>47.457000000000008</c:v>
                </c:pt>
                <c:pt idx="8">
                  <c:v>47.524000000000001</c:v>
                </c:pt>
                <c:pt idx="9">
                  <c:v>47.467000000000006</c:v>
                </c:pt>
                <c:pt idx="10">
                  <c:v>49.269000000000005</c:v>
                </c:pt>
                <c:pt idx="11">
                  <c:v>47.167000000000002</c:v>
                </c:pt>
                <c:pt idx="12">
                  <c:v>46.842000000000006</c:v>
                </c:pt>
                <c:pt idx="13">
                  <c:v>46.207000000000008</c:v>
                </c:pt>
                <c:pt idx="14">
                  <c:v>46.728000000000009</c:v>
                </c:pt>
                <c:pt idx="15">
                  <c:v>46.667000000000002</c:v>
                </c:pt>
                <c:pt idx="16">
                  <c:v>46.63900000000001</c:v>
                </c:pt>
                <c:pt idx="17">
                  <c:v>46.613000000000007</c:v>
                </c:pt>
                <c:pt idx="18">
                  <c:v>46.428000000000004</c:v>
                </c:pt>
                <c:pt idx="19">
                  <c:v>47.521000000000001</c:v>
                </c:pt>
                <c:pt idx="20">
                  <c:v>46.572000000000003</c:v>
                </c:pt>
                <c:pt idx="21">
                  <c:v>46.817000000000007</c:v>
                </c:pt>
                <c:pt idx="22">
                  <c:v>46.697000000000003</c:v>
                </c:pt>
                <c:pt idx="23">
                  <c:v>46.648000000000003</c:v>
                </c:pt>
                <c:pt idx="24">
                  <c:v>46.912000000000006</c:v>
                </c:pt>
                <c:pt idx="25">
                  <c:v>47.25500000000001</c:v>
                </c:pt>
                <c:pt idx="26">
                  <c:v>46.952000000000005</c:v>
                </c:pt>
                <c:pt idx="27">
                  <c:v>46.88600000000001</c:v>
                </c:pt>
                <c:pt idx="28">
                  <c:v>46.802000000000007</c:v>
                </c:pt>
                <c:pt idx="29">
                  <c:v>46.813000000000002</c:v>
                </c:pt>
                <c:pt idx="30">
                  <c:v>46.789000000000001</c:v>
                </c:pt>
                <c:pt idx="31">
                  <c:v>46.698000000000008</c:v>
                </c:pt>
                <c:pt idx="32">
                  <c:v>46.76700000000001</c:v>
                </c:pt>
                <c:pt idx="33">
                  <c:v>46.634</c:v>
                </c:pt>
                <c:pt idx="34">
                  <c:v>46.827000000000005</c:v>
                </c:pt>
                <c:pt idx="35">
                  <c:v>46.827000000000005</c:v>
                </c:pt>
                <c:pt idx="36">
                  <c:v>46.917000000000002</c:v>
                </c:pt>
                <c:pt idx="37">
                  <c:v>47.212000000000003</c:v>
                </c:pt>
                <c:pt idx="38">
                  <c:v>47.282000000000004</c:v>
                </c:pt>
                <c:pt idx="39">
                  <c:v>49.488000000000007</c:v>
                </c:pt>
                <c:pt idx="40">
                  <c:v>47.542000000000002</c:v>
                </c:pt>
                <c:pt idx="41">
                  <c:v>47.408000000000001</c:v>
                </c:pt>
                <c:pt idx="42">
                  <c:v>47.087000000000003</c:v>
                </c:pt>
                <c:pt idx="43">
                  <c:v>47.152000000000001</c:v>
                </c:pt>
                <c:pt idx="44">
                  <c:v>46.964000000000006</c:v>
                </c:pt>
                <c:pt idx="45">
                  <c:v>52.267000000000003</c:v>
                </c:pt>
                <c:pt idx="46">
                  <c:v>46.912000000000006</c:v>
                </c:pt>
                <c:pt idx="47">
                  <c:v>53.332000000000008</c:v>
                </c:pt>
                <c:pt idx="48">
                  <c:v>46.882000000000005</c:v>
                </c:pt>
                <c:pt idx="49">
                  <c:v>46.962000000000003</c:v>
                </c:pt>
                <c:pt idx="50">
                  <c:v>46.997</c:v>
                </c:pt>
                <c:pt idx="51">
                  <c:v>47.129000000000005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'2018年全井戸集計表'!$BM$2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'2018年全井戸集計表'!$BM$3:$BM$54</c:f>
              <c:numCache>
                <c:formatCode>0.000_ </c:formatCode>
                <c:ptCount val="52"/>
                <c:pt idx="0">
                  <c:v>50.220000000000006</c:v>
                </c:pt>
                <c:pt idx="1">
                  <c:v>50.17</c:v>
                </c:pt>
                <c:pt idx="2">
                  <c:v>50.138000000000005</c:v>
                </c:pt>
                <c:pt idx="3">
                  <c:v>50.355000000000004</c:v>
                </c:pt>
                <c:pt idx="4">
                  <c:v>50.257000000000005</c:v>
                </c:pt>
                <c:pt idx="5">
                  <c:v>50.345000000000006</c:v>
                </c:pt>
                <c:pt idx="6">
                  <c:v>50.260000000000005</c:v>
                </c:pt>
                <c:pt idx="7">
                  <c:v>50.28</c:v>
                </c:pt>
                <c:pt idx="8">
                  <c:v>50.268000000000001</c:v>
                </c:pt>
                <c:pt idx="9">
                  <c:v>50.675000000000004</c:v>
                </c:pt>
                <c:pt idx="10">
                  <c:v>50.886000000000003</c:v>
                </c:pt>
                <c:pt idx="11">
                  <c:v>50.475000000000001</c:v>
                </c:pt>
                <c:pt idx="12">
                  <c:v>49.955000000000005</c:v>
                </c:pt>
                <c:pt idx="13">
                  <c:v>49.984999999999999</c:v>
                </c:pt>
                <c:pt idx="14">
                  <c:v>49.904000000000003</c:v>
                </c:pt>
                <c:pt idx="15">
                  <c:v>49.870000000000005</c:v>
                </c:pt>
                <c:pt idx="16">
                  <c:v>49.894000000000005</c:v>
                </c:pt>
                <c:pt idx="17">
                  <c:v>49.865000000000002</c:v>
                </c:pt>
                <c:pt idx="18">
                  <c:v>49.907000000000004</c:v>
                </c:pt>
                <c:pt idx="19">
                  <c:v>50.062000000000005</c:v>
                </c:pt>
                <c:pt idx="20">
                  <c:v>49.88</c:v>
                </c:pt>
                <c:pt idx="21">
                  <c:v>49.942000000000007</c:v>
                </c:pt>
                <c:pt idx="22">
                  <c:v>49.915000000000006</c:v>
                </c:pt>
                <c:pt idx="23">
                  <c:v>50.078000000000003</c:v>
                </c:pt>
                <c:pt idx="24">
                  <c:v>50.015000000000001</c:v>
                </c:pt>
                <c:pt idx="25">
                  <c:v>50.139000000000003</c:v>
                </c:pt>
                <c:pt idx="26">
                  <c:v>50.055000000000007</c:v>
                </c:pt>
                <c:pt idx="27">
                  <c:v>50.016000000000005</c:v>
                </c:pt>
                <c:pt idx="28">
                  <c:v>49.970000000000006</c:v>
                </c:pt>
                <c:pt idx="29">
                  <c:v>49.937000000000005</c:v>
                </c:pt>
                <c:pt idx="30">
                  <c:v>49.876000000000005</c:v>
                </c:pt>
                <c:pt idx="31">
                  <c:v>49.847000000000001</c:v>
                </c:pt>
                <c:pt idx="32">
                  <c:v>49.885000000000005</c:v>
                </c:pt>
                <c:pt idx="33">
                  <c:v>49.845000000000006</c:v>
                </c:pt>
                <c:pt idx="34">
                  <c:v>49.984999999999999</c:v>
                </c:pt>
                <c:pt idx="35">
                  <c:v>50.004000000000005</c:v>
                </c:pt>
                <c:pt idx="36">
                  <c:v>50.005000000000003</c:v>
                </c:pt>
                <c:pt idx="37">
                  <c:v>50.086000000000006</c:v>
                </c:pt>
                <c:pt idx="38">
                  <c:v>50.31</c:v>
                </c:pt>
                <c:pt idx="39">
                  <c:v>50.422000000000004</c:v>
                </c:pt>
                <c:pt idx="40">
                  <c:v>50.28</c:v>
                </c:pt>
                <c:pt idx="41">
                  <c:v>50.197000000000003</c:v>
                </c:pt>
                <c:pt idx="42">
                  <c:v>50.115000000000002</c:v>
                </c:pt>
                <c:pt idx="43">
                  <c:v>50.105000000000004</c:v>
                </c:pt>
                <c:pt idx="44">
                  <c:v>50.054000000000002</c:v>
                </c:pt>
                <c:pt idx="45">
                  <c:v>50.207000000000001</c:v>
                </c:pt>
                <c:pt idx="46">
                  <c:v>50.870000000000005</c:v>
                </c:pt>
                <c:pt idx="47">
                  <c:v>50.388000000000005</c:v>
                </c:pt>
                <c:pt idx="48">
                  <c:v>50.02</c:v>
                </c:pt>
                <c:pt idx="49">
                  <c:v>49.971000000000004</c:v>
                </c:pt>
                <c:pt idx="50">
                  <c:v>50.105000000000004</c:v>
                </c:pt>
                <c:pt idx="51">
                  <c:v>50.036000000000001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54112"/>
        <c:axId val="427994584"/>
      </c:lineChart>
      <c:catAx>
        <c:axId val="2250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27994584"/>
        <c:crosses val="autoZero"/>
        <c:auto val="1"/>
        <c:lblAlgn val="ctr"/>
        <c:lblOffset val="100"/>
        <c:noMultiLvlLbl val="0"/>
      </c:catAx>
      <c:valAx>
        <c:axId val="4279945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054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E-2"/>
          <c:h val="0.9826832482187204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10</c:v>
                </c:pt>
                <c:pt idx="6">
                  <c:v>15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20</c:v>
                </c:pt>
                <c:pt idx="46">
                  <c:v>10</c:v>
                </c:pt>
                <c:pt idx="47">
                  <c:v>25</c:v>
                </c:pt>
                <c:pt idx="48">
                  <c:v>20</c:v>
                </c:pt>
                <c:pt idx="49">
                  <c:v>30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'2018年全井戸集計表'!$DS$2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20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'2018年全井戸集計表'!$DT$2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07000"/>
        <c:axId val="431307392"/>
      </c:lineChart>
      <c:catAx>
        <c:axId val="43130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07392"/>
        <c:crosses val="autoZero"/>
        <c:auto val="1"/>
        <c:lblAlgn val="ctr"/>
        <c:lblOffset val="100"/>
        <c:noMultiLvlLbl val="0"/>
      </c:catAx>
      <c:valAx>
        <c:axId val="431307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07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'2018年全井戸集計表'!$DW$3:$DW$54</c:f>
              <c:numCache>
                <c:formatCode>General</c:formatCode>
                <c:ptCount val="52"/>
                <c:pt idx="0">
                  <c:v>330</c:v>
                </c:pt>
                <c:pt idx="1">
                  <c:v>100</c:v>
                </c:pt>
                <c:pt idx="2">
                  <c:v>300</c:v>
                </c:pt>
                <c:pt idx="3">
                  <c:v>300</c:v>
                </c:pt>
                <c:pt idx="4">
                  <c:v>360</c:v>
                </c:pt>
                <c:pt idx="5">
                  <c:v>400</c:v>
                </c:pt>
                <c:pt idx="6">
                  <c:v>320</c:v>
                </c:pt>
                <c:pt idx="7">
                  <c:v>220</c:v>
                </c:pt>
                <c:pt idx="8">
                  <c:v>380</c:v>
                </c:pt>
                <c:pt idx="9">
                  <c:v>150</c:v>
                </c:pt>
                <c:pt idx="10">
                  <c:v>80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280</c:v>
                </c:pt>
                <c:pt idx="15">
                  <c:v>320</c:v>
                </c:pt>
                <c:pt idx="16">
                  <c:v>300</c:v>
                </c:pt>
                <c:pt idx="17">
                  <c:v>300</c:v>
                </c:pt>
                <c:pt idx="18">
                  <c:v>250</c:v>
                </c:pt>
                <c:pt idx="19">
                  <c:v>35</c:v>
                </c:pt>
                <c:pt idx="20">
                  <c:v>200</c:v>
                </c:pt>
                <c:pt idx="21">
                  <c:v>280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120</c:v>
                </c:pt>
                <c:pt idx="31">
                  <c:v>280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150</c:v>
                </c:pt>
                <c:pt idx="37">
                  <c:v>230</c:v>
                </c:pt>
                <c:pt idx="38">
                  <c:v>230</c:v>
                </c:pt>
                <c:pt idx="39">
                  <c:v>25</c:v>
                </c:pt>
                <c:pt idx="40">
                  <c:v>200</c:v>
                </c:pt>
                <c:pt idx="41">
                  <c:v>230</c:v>
                </c:pt>
                <c:pt idx="42">
                  <c:v>230</c:v>
                </c:pt>
                <c:pt idx="43">
                  <c:v>250</c:v>
                </c:pt>
                <c:pt idx="44">
                  <c:v>280</c:v>
                </c:pt>
                <c:pt idx="45">
                  <c:v>280</c:v>
                </c:pt>
                <c:pt idx="46">
                  <c:v>300</c:v>
                </c:pt>
                <c:pt idx="47">
                  <c:v>250</c:v>
                </c:pt>
                <c:pt idx="48">
                  <c:v>300</c:v>
                </c:pt>
                <c:pt idx="49">
                  <c:v>280</c:v>
                </c:pt>
                <c:pt idx="50">
                  <c:v>150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08176"/>
        <c:axId val="431386600"/>
      </c:lineChart>
      <c:catAx>
        <c:axId val="43130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86600"/>
        <c:crosses val="autoZero"/>
        <c:auto val="1"/>
        <c:lblAlgn val="ctr"/>
        <c:lblOffset val="100"/>
        <c:noMultiLvlLbl val="0"/>
      </c:catAx>
      <c:valAx>
        <c:axId val="431386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0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baseline="0">
                <a:effectLst/>
              </a:rPr>
              <a:t>2018</a:t>
            </a:r>
            <a:endParaRPr lang="ja-JP" altLang="ja-JP" b="1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'2018年全井戸集計表'!$BO$2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'2018年全井戸集計表'!$BP$2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600</c:v>
                </c:pt>
                <c:pt idx="2">
                  <c:v>750</c:v>
                </c:pt>
                <c:pt idx="3">
                  <c:v>750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550</c:v>
                </c:pt>
                <c:pt idx="9">
                  <c:v>800</c:v>
                </c:pt>
                <c:pt idx="10">
                  <c:v>800</c:v>
                </c:pt>
                <c:pt idx="11">
                  <c:v>700</c:v>
                </c:pt>
                <c:pt idx="12">
                  <c:v>800</c:v>
                </c:pt>
                <c:pt idx="13">
                  <c:v>750</c:v>
                </c:pt>
                <c:pt idx="14">
                  <c:v>750</c:v>
                </c:pt>
                <c:pt idx="15">
                  <c:v>700</c:v>
                </c:pt>
                <c:pt idx="16">
                  <c:v>750</c:v>
                </c:pt>
                <c:pt idx="17">
                  <c:v>850</c:v>
                </c:pt>
                <c:pt idx="18">
                  <c:v>750</c:v>
                </c:pt>
                <c:pt idx="19">
                  <c:v>750</c:v>
                </c:pt>
                <c:pt idx="20">
                  <c:v>550</c:v>
                </c:pt>
                <c:pt idx="21">
                  <c:v>800</c:v>
                </c:pt>
                <c:pt idx="22">
                  <c:v>550</c:v>
                </c:pt>
                <c:pt idx="23">
                  <c:v>800</c:v>
                </c:pt>
                <c:pt idx="24">
                  <c:v>500</c:v>
                </c:pt>
                <c:pt idx="25">
                  <c:v>750</c:v>
                </c:pt>
                <c:pt idx="26">
                  <c:v>600</c:v>
                </c:pt>
                <c:pt idx="27">
                  <c:v>800</c:v>
                </c:pt>
                <c:pt idx="28">
                  <c:v>600</c:v>
                </c:pt>
                <c:pt idx="29">
                  <c:v>700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900</c:v>
                </c:pt>
                <c:pt idx="34">
                  <c:v>550</c:v>
                </c:pt>
                <c:pt idx="35">
                  <c:v>750</c:v>
                </c:pt>
                <c:pt idx="36">
                  <c:v>550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800</c:v>
                </c:pt>
                <c:pt idx="41">
                  <c:v>750</c:v>
                </c:pt>
                <c:pt idx="42">
                  <c:v>750</c:v>
                </c:pt>
                <c:pt idx="43">
                  <c:v>800</c:v>
                </c:pt>
                <c:pt idx="44">
                  <c:v>500</c:v>
                </c:pt>
                <c:pt idx="45">
                  <c:v>750</c:v>
                </c:pt>
                <c:pt idx="46">
                  <c:v>600</c:v>
                </c:pt>
                <c:pt idx="47">
                  <c:v>750</c:v>
                </c:pt>
                <c:pt idx="48">
                  <c:v>800</c:v>
                </c:pt>
                <c:pt idx="49">
                  <c:v>700</c:v>
                </c:pt>
                <c:pt idx="50">
                  <c:v>700</c:v>
                </c:pt>
                <c:pt idx="5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'2018年全井戸集計表'!$BQ$2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'2018年全井戸集計表'!$BQ$3:$BQ$54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420</c:v>
                </c:pt>
                <c:pt idx="5">
                  <c:v>400</c:v>
                </c:pt>
                <c:pt idx="6">
                  <c:v>450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380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500</c:v>
                </c:pt>
                <c:pt idx="16">
                  <c:v>480</c:v>
                </c:pt>
                <c:pt idx="17">
                  <c:v>400</c:v>
                </c:pt>
                <c:pt idx="18">
                  <c:v>480</c:v>
                </c:pt>
                <c:pt idx="19">
                  <c:v>500</c:v>
                </c:pt>
                <c:pt idx="20">
                  <c:v>400</c:v>
                </c:pt>
                <c:pt idx="21">
                  <c:v>480</c:v>
                </c:pt>
                <c:pt idx="22">
                  <c:v>450</c:v>
                </c:pt>
                <c:pt idx="23">
                  <c:v>700</c:v>
                </c:pt>
                <c:pt idx="24">
                  <c:v>450</c:v>
                </c:pt>
                <c:pt idx="25">
                  <c:v>500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450</c:v>
                </c:pt>
                <c:pt idx="31">
                  <c:v>400</c:v>
                </c:pt>
                <c:pt idx="32">
                  <c:v>400</c:v>
                </c:pt>
                <c:pt idx="33">
                  <c:v>450</c:v>
                </c:pt>
                <c:pt idx="34">
                  <c:v>300</c:v>
                </c:pt>
                <c:pt idx="35">
                  <c:v>280</c:v>
                </c:pt>
                <c:pt idx="36">
                  <c:v>320</c:v>
                </c:pt>
                <c:pt idx="37">
                  <c:v>320</c:v>
                </c:pt>
                <c:pt idx="38">
                  <c:v>320</c:v>
                </c:pt>
                <c:pt idx="39">
                  <c:v>500</c:v>
                </c:pt>
                <c:pt idx="40">
                  <c:v>350</c:v>
                </c:pt>
                <c:pt idx="41">
                  <c:v>350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420</c:v>
                </c:pt>
                <c:pt idx="46">
                  <c:v>350</c:v>
                </c:pt>
                <c:pt idx="47">
                  <c:v>420</c:v>
                </c:pt>
                <c:pt idx="48">
                  <c:v>380</c:v>
                </c:pt>
                <c:pt idx="49">
                  <c:v>450</c:v>
                </c:pt>
                <c:pt idx="50">
                  <c:v>300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87384"/>
        <c:axId val="431387776"/>
      </c:lineChart>
      <c:catAx>
        <c:axId val="43138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87776"/>
        <c:crosses val="autoZero"/>
        <c:auto val="1"/>
        <c:lblAlgn val="ctr"/>
        <c:lblOffset val="100"/>
        <c:noMultiLvlLbl val="0"/>
      </c:catAx>
      <c:valAx>
        <c:axId val="431387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87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'2018年全井戸集計表'!$BS$2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'2018年全井戸集計表'!$BT$2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'2018年全井戸集計表'!$BT$3:$BT$54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  <c:pt idx="20">
                  <c:v>150</c:v>
                </c:pt>
                <c:pt idx="21">
                  <c:v>200</c:v>
                </c:pt>
                <c:pt idx="22">
                  <c:v>160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200</c:v>
                </c:pt>
                <c:pt idx="27">
                  <c:v>200</c:v>
                </c:pt>
                <c:pt idx="28">
                  <c:v>170</c:v>
                </c:pt>
                <c:pt idx="29">
                  <c:v>220</c:v>
                </c:pt>
                <c:pt idx="30">
                  <c:v>170</c:v>
                </c:pt>
                <c:pt idx="31">
                  <c:v>220</c:v>
                </c:pt>
                <c:pt idx="32">
                  <c:v>220</c:v>
                </c:pt>
                <c:pt idx="33">
                  <c:v>160</c:v>
                </c:pt>
                <c:pt idx="34">
                  <c:v>220</c:v>
                </c:pt>
                <c:pt idx="35">
                  <c:v>200</c:v>
                </c:pt>
                <c:pt idx="36">
                  <c:v>180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250</c:v>
                </c:pt>
                <c:pt idx="46">
                  <c:v>180</c:v>
                </c:pt>
                <c:pt idx="47">
                  <c:v>220</c:v>
                </c:pt>
                <c:pt idx="48">
                  <c:v>170</c:v>
                </c:pt>
                <c:pt idx="49">
                  <c:v>250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'2018年全井戸集計表'!$BU$2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'2018年全井戸集計表'!$BU$3:$BU$54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150</c:v>
                </c:pt>
                <c:pt idx="3">
                  <c:v>170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120</c:v>
                </c:pt>
                <c:pt idx="10">
                  <c:v>200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150</c:v>
                </c:pt>
                <c:pt idx="17">
                  <c:v>140</c:v>
                </c:pt>
                <c:pt idx="18">
                  <c:v>140</c:v>
                </c:pt>
                <c:pt idx="19">
                  <c:v>130</c:v>
                </c:pt>
                <c:pt idx="20">
                  <c:v>140</c:v>
                </c:pt>
                <c:pt idx="21">
                  <c:v>170</c:v>
                </c:pt>
                <c:pt idx="22">
                  <c:v>170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150</c:v>
                </c:pt>
                <c:pt idx="27">
                  <c:v>140</c:v>
                </c:pt>
                <c:pt idx="28">
                  <c:v>150</c:v>
                </c:pt>
                <c:pt idx="29">
                  <c:v>150</c:v>
                </c:pt>
                <c:pt idx="30">
                  <c:v>120</c:v>
                </c:pt>
                <c:pt idx="31">
                  <c:v>120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150</c:v>
                </c:pt>
                <c:pt idx="36">
                  <c:v>130</c:v>
                </c:pt>
                <c:pt idx="37">
                  <c:v>150</c:v>
                </c:pt>
                <c:pt idx="38">
                  <c:v>140</c:v>
                </c:pt>
                <c:pt idx="39">
                  <c:v>200</c:v>
                </c:pt>
                <c:pt idx="40">
                  <c:v>140</c:v>
                </c:pt>
                <c:pt idx="41">
                  <c:v>150</c:v>
                </c:pt>
                <c:pt idx="42">
                  <c:v>170</c:v>
                </c:pt>
                <c:pt idx="43">
                  <c:v>170</c:v>
                </c:pt>
                <c:pt idx="44">
                  <c:v>200</c:v>
                </c:pt>
                <c:pt idx="45">
                  <c:v>180</c:v>
                </c:pt>
                <c:pt idx="46">
                  <c:v>150</c:v>
                </c:pt>
                <c:pt idx="47">
                  <c:v>180</c:v>
                </c:pt>
                <c:pt idx="48">
                  <c:v>150</c:v>
                </c:pt>
                <c:pt idx="49">
                  <c:v>130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88560"/>
        <c:axId val="431388952"/>
      </c:lineChart>
      <c:catAx>
        <c:axId val="43138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88952"/>
        <c:crosses val="autoZero"/>
        <c:auto val="1"/>
        <c:lblAlgn val="ctr"/>
        <c:lblOffset val="100"/>
        <c:noMultiLvlLbl val="0"/>
      </c:catAx>
      <c:valAx>
        <c:axId val="431388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8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'2018年全井戸集計表'!$BW$2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'2018年全井戸集計表'!$BW$3:$BW$54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130</c:v>
                </c:pt>
                <c:pt idx="11">
                  <c:v>70</c:v>
                </c:pt>
                <c:pt idx="12">
                  <c:v>100</c:v>
                </c:pt>
                <c:pt idx="13">
                  <c:v>100</c:v>
                </c:pt>
                <c:pt idx="14">
                  <c:v>80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60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80</c:v>
                </c:pt>
                <c:pt idx="23">
                  <c:v>80</c:v>
                </c:pt>
                <c:pt idx="24">
                  <c:v>75</c:v>
                </c:pt>
                <c:pt idx="25">
                  <c:v>60</c:v>
                </c:pt>
                <c:pt idx="26">
                  <c:v>75</c:v>
                </c:pt>
                <c:pt idx="27">
                  <c:v>90</c:v>
                </c:pt>
                <c:pt idx="28">
                  <c:v>80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220</c:v>
                </c:pt>
                <c:pt idx="35">
                  <c:v>75</c:v>
                </c:pt>
                <c:pt idx="36">
                  <c:v>120</c:v>
                </c:pt>
                <c:pt idx="37">
                  <c:v>150</c:v>
                </c:pt>
                <c:pt idx="38">
                  <c:v>150</c:v>
                </c:pt>
                <c:pt idx="39">
                  <c:v>130</c:v>
                </c:pt>
                <c:pt idx="40">
                  <c:v>200</c:v>
                </c:pt>
                <c:pt idx="41">
                  <c:v>120</c:v>
                </c:pt>
                <c:pt idx="42">
                  <c:v>200</c:v>
                </c:pt>
                <c:pt idx="43">
                  <c:v>150</c:v>
                </c:pt>
                <c:pt idx="44">
                  <c:v>200</c:v>
                </c:pt>
                <c:pt idx="45">
                  <c:v>200</c:v>
                </c:pt>
                <c:pt idx="46">
                  <c:v>170</c:v>
                </c:pt>
                <c:pt idx="47">
                  <c:v>200</c:v>
                </c:pt>
                <c:pt idx="48">
                  <c:v>170</c:v>
                </c:pt>
                <c:pt idx="49">
                  <c:v>200</c:v>
                </c:pt>
                <c:pt idx="50">
                  <c:v>180</c:v>
                </c:pt>
                <c:pt idx="51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'2018年全井戸集計表'!$BX$2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'2018年全井戸集計表'!$BX$3:$BX$54</c:f>
              <c:numCache>
                <c:formatCode>General</c:formatCode>
                <c:ptCount val="52"/>
                <c:pt idx="0">
                  <c:v>180</c:v>
                </c:pt>
                <c:pt idx="1">
                  <c:v>80</c:v>
                </c:pt>
                <c:pt idx="2">
                  <c:v>400</c:v>
                </c:pt>
                <c:pt idx="3">
                  <c:v>250</c:v>
                </c:pt>
                <c:pt idx="4">
                  <c:v>200</c:v>
                </c:pt>
                <c:pt idx="5">
                  <c:v>150</c:v>
                </c:pt>
                <c:pt idx="6">
                  <c:v>150</c:v>
                </c:pt>
                <c:pt idx="7">
                  <c:v>75</c:v>
                </c:pt>
                <c:pt idx="8">
                  <c:v>150</c:v>
                </c:pt>
                <c:pt idx="9">
                  <c:v>110</c:v>
                </c:pt>
                <c:pt idx="10">
                  <c:v>100</c:v>
                </c:pt>
                <c:pt idx="11">
                  <c:v>230</c:v>
                </c:pt>
                <c:pt idx="12">
                  <c:v>350</c:v>
                </c:pt>
                <c:pt idx="13">
                  <c:v>130</c:v>
                </c:pt>
                <c:pt idx="14">
                  <c:v>130</c:v>
                </c:pt>
                <c:pt idx="15">
                  <c:v>200</c:v>
                </c:pt>
                <c:pt idx="16">
                  <c:v>400</c:v>
                </c:pt>
                <c:pt idx="17">
                  <c:v>400</c:v>
                </c:pt>
                <c:pt idx="18">
                  <c:v>200</c:v>
                </c:pt>
                <c:pt idx="19">
                  <c:v>380</c:v>
                </c:pt>
                <c:pt idx="20">
                  <c:v>120</c:v>
                </c:pt>
                <c:pt idx="21">
                  <c:v>200</c:v>
                </c:pt>
                <c:pt idx="22">
                  <c:v>130</c:v>
                </c:pt>
                <c:pt idx="23">
                  <c:v>170</c:v>
                </c:pt>
                <c:pt idx="24">
                  <c:v>75</c:v>
                </c:pt>
                <c:pt idx="25">
                  <c:v>350</c:v>
                </c:pt>
                <c:pt idx="26">
                  <c:v>350</c:v>
                </c:pt>
                <c:pt idx="27">
                  <c:v>420</c:v>
                </c:pt>
                <c:pt idx="28">
                  <c:v>400</c:v>
                </c:pt>
                <c:pt idx="29">
                  <c:v>520</c:v>
                </c:pt>
                <c:pt idx="30">
                  <c:v>500</c:v>
                </c:pt>
                <c:pt idx="31">
                  <c:v>450</c:v>
                </c:pt>
                <c:pt idx="32">
                  <c:v>450</c:v>
                </c:pt>
                <c:pt idx="33">
                  <c:v>420</c:v>
                </c:pt>
                <c:pt idx="34">
                  <c:v>400</c:v>
                </c:pt>
                <c:pt idx="35">
                  <c:v>1000</c:v>
                </c:pt>
                <c:pt idx="36">
                  <c:v>320</c:v>
                </c:pt>
                <c:pt idx="37">
                  <c:v>320</c:v>
                </c:pt>
                <c:pt idx="38">
                  <c:v>350</c:v>
                </c:pt>
                <c:pt idx="39">
                  <c:v>600</c:v>
                </c:pt>
                <c:pt idx="40">
                  <c:v>300</c:v>
                </c:pt>
                <c:pt idx="41">
                  <c:v>320</c:v>
                </c:pt>
                <c:pt idx="42">
                  <c:v>400</c:v>
                </c:pt>
                <c:pt idx="43">
                  <c:v>350</c:v>
                </c:pt>
                <c:pt idx="44">
                  <c:v>450</c:v>
                </c:pt>
                <c:pt idx="45">
                  <c:v>320</c:v>
                </c:pt>
                <c:pt idx="46">
                  <c:v>400</c:v>
                </c:pt>
                <c:pt idx="47">
                  <c:v>550</c:v>
                </c:pt>
                <c:pt idx="48">
                  <c:v>280</c:v>
                </c:pt>
                <c:pt idx="49">
                  <c:v>350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89736"/>
        <c:axId val="431390128"/>
      </c:lineChart>
      <c:catAx>
        <c:axId val="43138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390128"/>
        <c:crosses val="autoZero"/>
        <c:auto val="1"/>
        <c:lblAlgn val="ctr"/>
        <c:lblOffset val="100"/>
        <c:noMultiLvlLbl val="0"/>
      </c:catAx>
      <c:valAx>
        <c:axId val="43139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389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'2018年全井戸集計表'!$CP$2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'2018年全井戸集計表'!$CP$3:$CP$54</c:f>
              <c:numCache>
                <c:formatCode>General</c:formatCode>
                <c:ptCount val="52"/>
                <c:pt idx="0">
                  <c:v>0</c:v>
                </c:pt>
                <c:pt idx="14">
                  <c:v>1100</c:v>
                </c:pt>
                <c:pt idx="15">
                  <c:v>850</c:v>
                </c:pt>
                <c:pt idx="16">
                  <c:v>1000</c:v>
                </c:pt>
                <c:pt idx="17">
                  <c:v>900</c:v>
                </c:pt>
                <c:pt idx="18">
                  <c:v>1000</c:v>
                </c:pt>
                <c:pt idx="19">
                  <c:v>900</c:v>
                </c:pt>
                <c:pt idx="20">
                  <c:v>900</c:v>
                </c:pt>
                <c:pt idx="21">
                  <c:v>800</c:v>
                </c:pt>
                <c:pt idx="22">
                  <c:v>800</c:v>
                </c:pt>
                <c:pt idx="23">
                  <c:v>1000</c:v>
                </c:pt>
                <c:pt idx="24">
                  <c:v>800</c:v>
                </c:pt>
                <c:pt idx="25">
                  <c:v>800</c:v>
                </c:pt>
                <c:pt idx="26">
                  <c:v>850</c:v>
                </c:pt>
                <c:pt idx="27">
                  <c:v>1200</c:v>
                </c:pt>
                <c:pt idx="28">
                  <c:v>850</c:v>
                </c:pt>
                <c:pt idx="29">
                  <c:v>900</c:v>
                </c:pt>
                <c:pt idx="30">
                  <c:v>700</c:v>
                </c:pt>
                <c:pt idx="31">
                  <c:v>1000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1000</c:v>
                </c:pt>
                <c:pt idx="38">
                  <c:v>700</c:v>
                </c:pt>
                <c:pt idx="39">
                  <c:v>1000</c:v>
                </c:pt>
                <c:pt idx="40">
                  <c:v>800</c:v>
                </c:pt>
                <c:pt idx="41">
                  <c:v>1000</c:v>
                </c:pt>
                <c:pt idx="42">
                  <c:v>800</c:v>
                </c:pt>
                <c:pt idx="43">
                  <c:v>1000</c:v>
                </c:pt>
                <c:pt idx="44">
                  <c:v>800</c:v>
                </c:pt>
                <c:pt idx="45">
                  <c:v>1000</c:v>
                </c:pt>
                <c:pt idx="46">
                  <c:v>800</c:v>
                </c:pt>
                <c:pt idx="47">
                  <c:v>1000</c:v>
                </c:pt>
                <c:pt idx="48">
                  <c:v>800</c:v>
                </c:pt>
                <c:pt idx="49">
                  <c:v>1200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'2018年全井戸集計表'!$CQ$2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'2018年全井戸集計表'!$CQ$3:$CQ$54</c:f>
              <c:numCache>
                <c:formatCode>General</c:formatCode>
                <c:ptCount val="52"/>
                <c:pt idx="0">
                  <c:v>3200</c:v>
                </c:pt>
                <c:pt idx="1">
                  <c:v>3500</c:v>
                </c:pt>
                <c:pt idx="2">
                  <c:v>3200</c:v>
                </c:pt>
                <c:pt idx="5">
                  <c:v>3800</c:v>
                </c:pt>
                <c:pt idx="6">
                  <c:v>3500</c:v>
                </c:pt>
                <c:pt idx="7">
                  <c:v>4000</c:v>
                </c:pt>
                <c:pt idx="8">
                  <c:v>3500</c:v>
                </c:pt>
                <c:pt idx="9">
                  <c:v>3500</c:v>
                </c:pt>
                <c:pt idx="10">
                  <c:v>2500</c:v>
                </c:pt>
                <c:pt idx="11">
                  <c:v>3500</c:v>
                </c:pt>
                <c:pt idx="12">
                  <c:v>2800</c:v>
                </c:pt>
                <c:pt idx="13">
                  <c:v>3500</c:v>
                </c:pt>
                <c:pt idx="14">
                  <c:v>3800</c:v>
                </c:pt>
                <c:pt idx="15">
                  <c:v>4000</c:v>
                </c:pt>
                <c:pt idx="16">
                  <c:v>3000</c:v>
                </c:pt>
                <c:pt idx="17">
                  <c:v>3000</c:v>
                </c:pt>
                <c:pt idx="18">
                  <c:v>2800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3800</c:v>
                </c:pt>
                <c:pt idx="24">
                  <c:v>3800</c:v>
                </c:pt>
                <c:pt idx="25">
                  <c:v>3000</c:v>
                </c:pt>
                <c:pt idx="26">
                  <c:v>4000</c:v>
                </c:pt>
                <c:pt idx="27">
                  <c:v>1000</c:v>
                </c:pt>
                <c:pt idx="28">
                  <c:v>3500</c:v>
                </c:pt>
                <c:pt idx="29">
                  <c:v>3000</c:v>
                </c:pt>
                <c:pt idx="30">
                  <c:v>3800</c:v>
                </c:pt>
                <c:pt idx="31">
                  <c:v>3000</c:v>
                </c:pt>
                <c:pt idx="32">
                  <c:v>4000</c:v>
                </c:pt>
                <c:pt idx="33">
                  <c:v>3500</c:v>
                </c:pt>
                <c:pt idx="34">
                  <c:v>3500</c:v>
                </c:pt>
                <c:pt idx="35">
                  <c:v>4000</c:v>
                </c:pt>
                <c:pt idx="36">
                  <c:v>4000</c:v>
                </c:pt>
                <c:pt idx="37">
                  <c:v>3000</c:v>
                </c:pt>
                <c:pt idx="38">
                  <c:v>3000</c:v>
                </c:pt>
                <c:pt idx="39">
                  <c:v>4000</c:v>
                </c:pt>
                <c:pt idx="40">
                  <c:v>3500</c:v>
                </c:pt>
                <c:pt idx="41">
                  <c:v>3500</c:v>
                </c:pt>
                <c:pt idx="42">
                  <c:v>3500</c:v>
                </c:pt>
                <c:pt idx="43">
                  <c:v>4000</c:v>
                </c:pt>
                <c:pt idx="44">
                  <c:v>3500</c:v>
                </c:pt>
                <c:pt idx="45">
                  <c:v>3000</c:v>
                </c:pt>
                <c:pt idx="46">
                  <c:v>3300</c:v>
                </c:pt>
                <c:pt idx="47">
                  <c:v>3800</c:v>
                </c:pt>
                <c:pt idx="48">
                  <c:v>3500</c:v>
                </c:pt>
                <c:pt idx="49">
                  <c:v>3800</c:v>
                </c:pt>
                <c:pt idx="50">
                  <c:v>3500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'2018年全井戸集計表'!$CR$2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'2018年全井戸集計表'!$CR$3:$CR$54</c:f>
              <c:numCache>
                <c:formatCode>General</c:formatCode>
                <c:ptCount val="52"/>
                <c:pt idx="0">
                  <c:v>1700</c:v>
                </c:pt>
                <c:pt idx="1">
                  <c:v>1600</c:v>
                </c:pt>
                <c:pt idx="2">
                  <c:v>1800</c:v>
                </c:pt>
                <c:pt idx="3">
                  <c:v>1800</c:v>
                </c:pt>
                <c:pt idx="4">
                  <c:v>2000</c:v>
                </c:pt>
                <c:pt idx="5">
                  <c:v>1900</c:v>
                </c:pt>
                <c:pt idx="6">
                  <c:v>2200</c:v>
                </c:pt>
                <c:pt idx="7">
                  <c:v>2000</c:v>
                </c:pt>
                <c:pt idx="8">
                  <c:v>1600</c:v>
                </c:pt>
                <c:pt idx="9">
                  <c:v>1400</c:v>
                </c:pt>
                <c:pt idx="10">
                  <c:v>1000</c:v>
                </c:pt>
                <c:pt idx="11">
                  <c:v>1600</c:v>
                </c:pt>
                <c:pt idx="12">
                  <c:v>2800</c:v>
                </c:pt>
                <c:pt idx="13">
                  <c:v>1400</c:v>
                </c:pt>
                <c:pt idx="14">
                  <c:v>1000</c:v>
                </c:pt>
                <c:pt idx="15">
                  <c:v>2300</c:v>
                </c:pt>
                <c:pt idx="16">
                  <c:v>2000</c:v>
                </c:pt>
                <c:pt idx="17">
                  <c:v>1700</c:v>
                </c:pt>
                <c:pt idx="18">
                  <c:v>1800</c:v>
                </c:pt>
                <c:pt idx="19">
                  <c:v>1500</c:v>
                </c:pt>
                <c:pt idx="20">
                  <c:v>1600</c:v>
                </c:pt>
                <c:pt idx="21">
                  <c:v>1300</c:v>
                </c:pt>
                <c:pt idx="22">
                  <c:v>1100</c:v>
                </c:pt>
                <c:pt idx="23">
                  <c:v>1000</c:v>
                </c:pt>
                <c:pt idx="24">
                  <c:v>350</c:v>
                </c:pt>
                <c:pt idx="25">
                  <c:v>1200</c:v>
                </c:pt>
                <c:pt idx="26">
                  <c:v>2700</c:v>
                </c:pt>
                <c:pt idx="27">
                  <c:v>3000</c:v>
                </c:pt>
                <c:pt idx="28">
                  <c:v>3000</c:v>
                </c:pt>
                <c:pt idx="29">
                  <c:v>1600</c:v>
                </c:pt>
                <c:pt idx="30">
                  <c:v>1000</c:v>
                </c:pt>
                <c:pt idx="31">
                  <c:v>1200</c:v>
                </c:pt>
                <c:pt idx="32">
                  <c:v>2500</c:v>
                </c:pt>
                <c:pt idx="33">
                  <c:v>1600</c:v>
                </c:pt>
                <c:pt idx="34">
                  <c:v>400</c:v>
                </c:pt>
                <c:pt idx="35">
                  <c:v>1000</c:v>
                </c:pt>
                <c:pt idx="36">
                  <c:v>1600</c:v>
                </c:pt>
                <c:pt idx="37">
                  <c:v>1200</c:v>
                </c:pt>
                <c:pt idx="38">
                  <c:v>2200</c:v>
                </c:pt>
                <c:pt idx="39">
                  <c:v>900</c:v>
                </c:pt>
                <c:pt idx="40">
                  <c:v>2000</c:v>
                </c:pt>
                <c:pt idx="41">
                  <c:v>900</c:v>
                </c:pt>
                <c:pt idx="42">
                  <c:v>1200</c:v>
                </c:pt>
                <c:pt idx="43">
                  <c:v>800</c:v>
                </c:pt>
                <c:pt idx="44">
                  <c:v>1700</c:v>
                </c:pt>
                <c:pt idx="45">
                  <c:v>800</c:v>
                </c:pt>
                <c:pt idx="46">
                  <c:v>1300</c:v>
                </c:pt>
                <c:pt idx="47">
                  <c:v>700</c:v>
                </c:pt>
                <c:pt idx="48">
                  <c:v>900</c:v>
                </c:pt>
                <c:pt idx="49">
                  <c:v>800</c:v>
                </c:pt>
                <c:pt idx="50">
                  <c:v>1900</c:v>
                </c:pt>
                <c:pt idx="51">
                  <c:v>1500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'2018年全井戸集計表'!$CS$2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46608"/>
        <c:axId val="431047000"/>
      </c:lineChart>
      <c:catAx>
        <c:axId val="43104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047000"/>
        <c:crosses val="autoZero"/>
        <c:auto val="1"/>
        <c:lblAlgn val="ctr"/>
        <c:lblOffset val="100"/>
        <c:noMultiLvlLbl val="0"/>
      </c:catAx>
      <c:valAx>
        <c:axId val="431047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04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'2018年全井戸集計表'!$DE$4:$DE$54</c:f>
              <c:numCache>
                <c:formatCode>General</c:formatCode>
                <c:ptCount val="51"/>
                <c:pt idx="3">
                  <c:v>1000</c:v>
                </c:pt>
                <c:pt idx="4">
                  <c:v>700</c:v>
                </c:pt>
                <c:pt idx="5">
                  <c:v>800</c:v>
                </c:pt>
                <c:pt idx="6">
                  <c:v>600</c:v>
                </c:pt>
                <c:pt idx="9">
                  <c:v>750</c:v>
                </c:pt>
                <c:pt idx="10">
                  <c:v>600</c:v>
                </c:pt>
                <c:pt idx="11">
                  <c:v>700</c:v>
                </c:pt>
                <c:pt idx="12">
                  <c:v>350</c:v>
                </c:pt>
                <c:pt idx="13">
                  <c:v>750</c:v>
                </c:pt>
                <c:pt idx="14">
                  <c:v>500</c:v>
                </c:pt>
                <c:pt idx="15">
                  <c:v>750</c:v>
                </c:pt>
                <c:pt idx="16">
                  <c:v>1000</c:v>
                </c:pt>
                <c:pt idx="17">
                  <c:v>800</c:v>
                </c:pt>
                <c:pt idx="18">
                  <c:v>1000</c:v>
                </c:pt>
                <c:pt idx="19">
                  <c:v>900</c:v>
                </c:pt>
                <c:pt idx="20">
                  <c:v>800</c:v>
                </c:pt>
                <c:pt idx="22">
                  <c:v>900</c:v>
                </c:pt>
                <c:pt idx="38">
                  <c:v>280</c:v>
                </c:pt>
                <c:pt idx="40">
                  <c:v>400</c:v>
                </c:pt>
                <c:pt idx="48">
                  <c:v>350</c:v>
                </c:pt>
                <c:pt idx="49">
                  <c:v>380</c:v>
                </c:pt>
                <c:pt idx="50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'2018年全井戸集計表'!$DF$2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'2018年全井戸集計表'!$DF$4:$DF$54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'2018年全井戸集計表'!$DG$2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'2018年全井戸集計表'!$DG$4:$DG$54</c:f>
              <c:numCache>
                <c:formatCode>General</c:formatCode>
                <c:ptCount val="51"/>
                <c:pt idx="0">
                  <c:v>900</c:v>
                </c:pt>
                <c:pt idx="1">
                  <c:v>1100</c:v>
                </c:pt>
                <c:pt idx="2">
                  <c:v>350</c:v>
                </c:pt>
                <c:pt idx="3">
                  <c:v>450</c:v>
                </c:pt>
                <c:pt idx="4">
                  <c:v>1100</c:v>
                </c:pt>
                <c:pt idx="5">
                  <c:v>1100</c:v>
                </c:pt>
                <c:pt idx="6">
                  <c:v>1400</c:v>
                </c:pt>
                <c:pt idx="7">
                  <c:v>1800</c:v>
                </c:pt>
                <c:pt idx="8">
                  <c:v>350</c:v>
                </c:pt>
                <c:pt idx="9">
                  <c:v>250</c:v>
                </c:pt>
                <c:pt idx="10">
                  <c:v>300</c:v>
                </c:pt>
                <c:pt idx="11">
                  <c:v>450</c:v>
                </c:pt>
                <c:pt idx="12">
                  <c:v>650</c:v>
                </c:pt>
                <c:pt idx="13">
                  <c:v>1000</c:v>
                </c:pt>
                <c:pt idx="14">
                  <c:v>1100</c:v>
                </c:pt>
                <c:pt idx="15">
                  <c:v>1100</c:v>
                </c:pt>
                <c:pt idx="16">
                  <c:v>1200</c:v>
                </c:pt>
                <c:pt idx="17">
                  <c:v>1200</c:v>
                </c:pt>
                <c:pt idx="18">
                  <c:v>280</c:v>
                </c:pt>
                <c:pt idx="20">
                  <c:v>800</c:v>
                </c:pt>
                <c:pt idx="21">
                  <c:v>1200</c:v>
                </c:pt>
                <c:pt idx="22">
                  <c:v>220</c:v>
                </c:pt>
                <c:pt idx="23">
                  <c:v>900</c:v>
                </c:pt>
                <c:pt idx="24">
                  <c:v>220</c:v>
                </c:pt>
                <c:pt idx="25">
                  <c:v>450</c:v>
                </c:pt>
                <c:pt idx="26">
                  <c:v>400</c:v>
                </c:pt>
                <c:pt idx="27">
                  <c:v>850</c:v>
                </c:pt>
                <c:pt idx="28">
                  <c:v>500</c:v>
                </c:pt>
                <c:pt idx="29">
                  <c:v>800</c:v>
                </c:pt>
                <c:pt idx="37">
                  <c:v>200</c:v>
                </c:pt>
                <c:pt idx="38">
                  <c:v>220</c:v>
                </c:pt>
                <c:pt idx="39">
                  <c:v>400</c:v>
                </c:pt>
                <c:pt idx="40">
                  <c:v>1000</c:v>
                </c:pt>
                <c:pt idx="41">
                  <c:v>1000</c:v>
                </c:pt>
                <c:pt idx="42">
                  <c:v>1600</c:v>
                </c:pt>
                <c:pt idx="43">
                  <c:v>1600</c:v>
                </c:pt>
                <c:pt idx="44">
                  <c:v>1400</c:v>
                </c:pt>
                <c:pt idx="45">
                  <c:v>1600</c:v>
                </c:pt>
                <c:pt idx="46">
                  <c:v>1800</c:v>
                </c:pt>
                <c:pt idx="47">
                  <c:v>2000</c:v>
                </c:pt>
                <c:pt idx="48">
                  <c:v>700</c:v>
                </c:pt>
                <c:pt idx="49">
                  <c:v>350</c:v>
                </c:pt>
                <c:pt idx="50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'2018年全井戸集計表'!$DH$2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'2018年全井戸集計表'!$DH$4:$DH$54</c:f>
              <c:numCache>
                <c:formatCode>General</c:formatCode>
                <c:ptCount val="51"/>
                <c:pt idx="0">
                  <c:v>250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350</c:v>
                </c:pt>
                <c:pt idx="6">
                  <c:v>300</c:v>
                </c:pt>
                <c:pt idx="7">
                  <c:v>350</c:v>
                </c:pt>
                <c:pt idx="8">
                  <c:v>280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300</c:v>
                </c:pt>
                <c:pt idx="13">
                  <c:v>450</c:v>
                </c:pt>
                <c:pt idx="14">
                  <c:v>350</c:v>
                </c:pt>
                <c:pt idx="15">
                  <c:v>400</c:v>
                </c:pt>
                <c:pt idx="16">
                  <c:v>380</c:v>
                </c:pt>
                <c:pt idx="17">
                  <c:v>350</c:v>
                </c:pt>
                <c:pt idx="18">
                  <c:v>300</c:v>
                </c:pt>
                <c:pt idx="19">
                  <c:v>600</c:v>
                </c:pt>
                <c:pt idx="20">
                  <c:v>300</c:v>
                </c:pt>
                <c:pt idx="21">
                  <c:v>300</c:v>
                </c:pt>
                <c:pt idx="22">
                  <c:v>220</c:v>
                </c:pt>
                <c:pt idx="23">
                  <c:v>200</c:v>
                </c:pt>
                <c:pt idx="24">
                  <c:v>500</c:v>
                </c:pt>
                <c:pt idx="25">
                  <c:v>450</c:v>
                </c:pt>
                <c:pt idx="26">
                  <c:v>500</c:v>
                </c:pt>
                <c:pt idx="27">
                  <c:v>900</c:v>
                </c:pt>
                <c:pt idx="28">
                  <c:v>500</c:v>
                </c:pt>
                <c:pt idx="29">
                  <c:v>550</c:v>
                </c:pt>
                <c:pt idx="30">
                  <c:v>300</c:v>
                </c:pt>
                <c:pt idx="31">
                  <c:v>500</c:v>
                </c:pt>
                <c:pt idx="32">
                  <c:v>550</c:v>
                </c:pt>
                <c:pt idx="33">
                  <c:v>600</c:v>
                </c:pt>
                <c:pt idx="34">
                  <c:v>600</c:v>
                </c:pt>
                <c:pt idx="35">
                  <c:v>700</c:v>
                </c:pt>
                <c:pt idx="36">
                  <c:v>800</c:v>
                </c:pt>
                <c:pt idx="37">
                  <c:v>2000</c:v>
                </c:pt>
                <c:pt idx="38">
                  <c:v>500</c:v>
                </c:pt>
                <c:pt idx="39">
                  <c:v>300</c:v>
                </c:pt>
                <c:pt idx="40">
                  <c:v>400</c:v>
                </c:pt>
                <c:pt idx="41">
                  <c:v>600</c:v>
                </c:pt>
                <c:pt idx="42">
                  <c:v>400</c:v>
                </c:pt>
                <c:pt idx="43">
                  <c:v>250</c:v>
                </c:pt>
                <c:pt idx="44">
                  <c:v>400</c:v>
                </c:pt>
                <c:pt idx="45">
                  <c:v>1200</c:v>
                </c:pt>
                <c:pt idx="46">
                  <c:v>200</c:v>
                </c:pt>
                <c:pt idx="47">
                  <c:v>250</c:v>
                </c:pt>
                <c:pt idx="48">
                  <c:v>130</c:v>
                </c:pt>
                <c:pt idx="49">
                  <c:v>230</c:v>
                </c:pt>
                <c:pt idx="50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'2018年全井戸集計表'!$DI$2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'2018年全井戸集計表'!$DI$4:$DI$54</c:f>
              <c:numCache>
                <c:formatCode>General</c:formatCode>
                <c:ptCount val="51"/>
                <c:pt idx="0">
                  <c:v>2700</c:v>
                </c:pt>
                <c:pt idx="1">
                  <c:v>4000</c:v>
                </c:pt>
                <c:pt idx="2">
                  <c:v>4000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5000</c:v>
                </c:pt>
                <c:pt idx="9">
                  <c:v>3500</c:v>
                </c:pt>
                <c:pt idx="10">
                  <c:v>4500</c:v>
                </c:pt>
                <c:pt idx="11">
                  <c:v>3500</c:v>
                </c:pt>
                <c:pt idx="12">
                  <c:v>5000</c:v>
                </c:pt>
                <c:pt idx="13">
                  <c:v>4000</c:v>
                </c:pt>
                <c:pt idx="14">
                  <c:v>4500</c:v>
                </c:pt>
                <c:pt idx="15">
                  <c:v>3500</c:v>
                </c:pt>
                <c:pt idx="16">
                  <c:v>3000</c:v>
                </c:pt>
                <c:pt idx="17">
                  <c:v>4000</c:v>
                </c:pt>
                <c:pt idx="18">
                  <c:v>2800</c:v>
                </c:pt>
                <c:pt idx="19">
                  <c:v>2000</c:v>
                </c:pt>
                <c:pt idx="20">
                  <c:v>2700</c:v>
                </c:pt>
                <c:pt idx="21">
                  <c:v>4500</c:v>
                </c:pt>
                <c:pt idx="22">
                  <c:v>3000</c:v>
                </c:pt>
                <c:pt idx="23">
                  <c:v>4000</c:v>
                </c:pt>
                <c:pt idx="24">
                  <c:v>3500</c:v>
                </c:pt>
                <c:pt idx="25">
                  <c:v>4000</c:v>
                </c:pt>
                <c:pt idx="26">
                  <c:v>3500</c:v>
                </c:pt>
                <c:pt idx="27">
                  <c:v>4000</c:v>
                </c:pt>
                <c:pt idx="28">
                  <c:v>3500</c:v>
                </c:pt>
                <c:pt idx="29">
                  <c:v>4000</c:v>
                </c:pt>
                <c:pt idx="30">
                  <c:v>3200</c:v>
                </c:pt>
                <c:pt idx="31">
                  <c:v>4500</c:v>
                </c:pt>
                <c:pt idx="32">
                  <c:v>4000</c:v>
                </c:pt>
                <c:pt idx="33">
                  <c:v>3000</c:v>
                </c:pt>
                <c:pt idx="34">
                  <c:v>1900</c:v>
                </c:pt>
                <c:pt idx="35">
                  <c:v>2000</c:v>
                </c:pt>
                <c:pt idx="36">
                  <c:v>2500</c:v>
                </c:pt>
                <c:pt idx="37">
                  <c:v>3000</c:v>
                </c:pt>
                <c:pt idx="38">
                  <c:v>4000</c:v>
                </c:pt>
                <c:pt idx="39">
                  <c:v>3500</c:v>
                </c:pt>
                <c:pt idx="40">
                  <c:v>4000</c:v>
                </c:pt>
                <c:pt idx="41">
                  <c:v>3500</c:v>
                </c:pt>
                <c:pt idx="42">
                  <c:v>1800</c:v>
                </c:pt>
                <c:pt idx="43">
                  <c:v>4000</c:v>
                </c:pt>
                <c:pt idx="44">
                  <c:v>3500</c:v>
                </c:pt>
                <c:pt idx="45">
                  <c:v>3800</c:v>
                </c:pt>
                <c:pt idx="46">
                  <c:v>3300</c:v>
                </c:pt>
                <c:pt idx="47">
                  <c:v>3500</c:v>
                </c:pt>
                <c:pt idx="48">
                  <c:v>3300</c:v>
                </c:pt>
                <c:pt idx="49">
                  <c:v>3500</c:v>
                </c:pt>
                <c:pt idx="50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'2018年全井戸集計表'!$DJ$2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'2018年全井戸集計表'!$DJ$4:$DJ$54</c:f>
              <c:numCache>
                <c:formatCode>General</c:formatCode>
                <c:ptCount val="51"/>
                <c:pt idx="0">
                  <c:v>1200</c:v>
                </c:pt>
                <c:pt idx="1">
                  <c:v>2200</c:v>
                </c:pt>
                <c:pt idx="2">
                  <c:v>1800</c:v>
                </c:pt>
                <c:pt idx="3">
                  <c:v>2000</c:v>
                </c:pt>
                <c:pt idx="4">
                  <c:v>1600</c:v>
                </c:pt>
                <c:pt idx="5">
                  <c:v>1700</c:v>
                </c:pt>
                <c:pt idx="6">
                  <c:v>1400</c:v>
                </c:pt>
                <c:pt idx="7">
                  <c:v>2200</c:v>
                </c:pt>
                <c:pt idx="8">
                  <c:v>1600</c:v>
                </c:pt>
                <c:pt idx="9">
                  <c:v>2000</c:v>
                </c:pt>
                <c:pt idx="10">
                  <c:v>1700</c:v>
                </c:pt>
                <c:pt idx="11">
                  <c:v>1900</c:v>
                </c:pt>
                <c:pt idx="12">
                  <c:v>1800</c:v>
                </c:pt>
                <c:pt idx="13">
                  <c:v>1800</c:v>
                </c:pt>
                <c:pt idx="14">
                  <c:v>1800</c:v>
                </c:pt>
                <c:pt idx="15">
                  <c:v>1700</c:v>
                </c:pt>
                <c:pt idx="16">
                  <c:v>2000</c:v>
                </c:pt>
                <c:pt idx="17">
                  <c:v>2200</c:v>
                </c:pt>
                <c:pt idx="18">
                  <c:v>1800</c:v>
                </c:pt>
                <c:pt idx="19">
                  <c:v>2000</c:v>
                </c:pt>
                <c:pt idx="20">
                  <c:v>1800</c:v>
                </c:pt>
                <c:pt idx="21">
                  <c:v>1500</c:v>
                </c:pt>
                <c:pt idx="22">
                  <c:v>1600</c:v>
                </c:pt>
                <c:pt idx="23">
                  <c:v>1600</c:v>
                </c:pt>
                <c:pt idx="24">
                  <c:v>2200</c:v>
                </c:pt>
                <c:pt idx="25">
                  <c:v>1100</c:v>
                </c:pt>
                <c:pt idx="26">
                  <c:v>1800</c:v>
                </c:pt>
                <c:pt idx="27">
                  <c:v>1400</c:v>
                </c:pt>
                <c:pt idx="28">
                  <c:v>1800</c:v>
                </c:pt>
                <c:pt idx="29">
                  <c:v>1400</c:v>
                </c:pt>
                <c:pt idx="30">
                  <c:v>1700</c:v>
                </c:pt>
                <c:pt idx="31">
                  <c:v>1600</c:v>
                </c:pt>
                <c:pt idx="32">
                  <c:v>1800</c:v>
                </c:pt>
                <c:pt idx="33">
                  <c:v>1800</c:v>
                </c:pt>
                <c:pt idx="34">
                  <c:v>1600</c:v>
                </c:pt>
                <c:pt idx="35">
                  <c:v>1400</c:v>
                </c:pt>
                <c:pt idx="36">
                  <c:v>1700</c:v>
                </c:pt>
                <c:pt idx="37">
                  <c:v>1800</c:v>
                </c:pt>
                <c:pt idx="38">
                  <c:v>1800</c:v>
                </c:pt>
                <c:pt idx="39">
                  <c:v>1000</c:v>
                </c:pt>
                <c:pt idx="40">
                  <c:v>2000</c:v>
                </c:pt>
                <c:pt idx="41">
                  <c:v>1000</c:v>
                </c:pt>
                <c:pt idx="42">
                  <c:v>1300</c:v>
                </c:pt>
                <c:pt idx="43">
                  <c:v>1800</c:v>
                </c:pt>
                <c:pt idx="44">
                  <c:v>1800</c:v>
                </c:pt>
                <c:pt idx="45">
                  <c:v>1400</c:v>
                </c:pt>
                <c:pt idx="46">
                  <c:v>1900</c:v>
                </c:pt>
                <c:pt idx="47">
                  <c:v>1600</c:v>
                </c:pt>
                <c:pt idx="48">
                  <c:v>1600</c:v>
                </c:pt>
                <c:pt idx="49">
                  <c:v>1800</c:v>
                </c:pt>
                <c:pt idx="50">
                  <c:v>1600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'2018年全井戸集計表'!$DK$2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'2018年全井戸集計表'!$DK$4:$DK$54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47784"/>
        <c:axId val="431048176"/>
      </c:lineChart>
      <c:catAx>
        <c:axId val="431047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048176"/>
        <c:crosses val="autoZero"/>
        <c:auto val="1"/>
        <c:lblAlgn val="ctr"/>
        <c:lblOffset val="100"/>
        <c:noMultiLvlLbl val="0"/>
      </c:catAx>
      <c:valAx>
        <c:axId val="431048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047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'2018年全井戸集計表'!$DL$3:$DL$54</c:f>
              <c:numCache>
                <c:formatCode>General</c:formatCode>
                <c:ptCount val="52"/>
                <c:pt idx="0">
                  <c:v>200</c:v>
                </c:pt>
                <c:pt idx="1">
                  <c:v>150</c:v>
                </c:pt>
                <c:pt idx="2">
                  <c:v>125</c:v>
                </c:pt>
                <c:pt idx="4">
                  <c:v>100</c:v>
                </c:pt>
                <c:pt idx="5">
                  <c:v>140</c:v>
                </c:pt>
                <c:pt idx="6">
                  <c:v>130</c:v>
                </c:pt>
                <c:pt idx="7">
                  <c:v>130</c:v>
                </c:pt>
                <c:pt idx="8">
                  <c:v>170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75</c:v>
                </c:pt>
                <c:pt idx="14">
                  <c:v>100</c:v>
                </c:pt>
                <c:pt idx="15">
                  <c:v>120</c:v>
                </c:pt>
                <c:pt idx="16">
                  <c:v>180</c:v>
                </c:pt>
                <c:pt idx="17">
                  <c:v>75</c:v>
                </c:pt>
                <c:pt idx="18">
                  <c:v>100</c:v>
                </c:pt>
                <c:pt idx="19">
                  <c:v>75</c:v>
                </c:pt>
                <c:pt idx="20">
                  <c:v>75</c:v>
                </c:pt>
                <c:pt idx="21">
                  <c:v>80</c:v>
                </c:pt>
                <c:pt idx="22">
                  <c:v>100</c:v>
                </c:pt>
                <c:pt idx="24">
                  <c:v>75</c:v>
                </c:pt>
                <c:pt idx="25">
                  <c:v>70</c:v>
                </c:pt>
                <c:pt idx="26">
                  <c:v>130</c:v>
                </c:pt>
                <c:pt idx="27">
                  <c:v>120</c:v>
                </c:pt>
                <c:pt idx="28">
                  <c:v>130</c:v>
                </c:pt>
                <c:pt idx="29">
                  <c:v>120</c:v>
                </c:pt>
                <c:pt idx="30">
                  <c:v>170</c:v>
                </c:pt>
                <c:pt idx="31">
                  <c:v>180</c:v>
                </c:pt>
                <c:pt idx="32">
                  <c:v>150</c:v>
                </c:pt>
                <c:pt idx="33">
                  <c:v>200</c:v>
                </c:pt>
                <c:pt idx="34">
                  <c:v>320</c:v>
                </c:pt>
                <c:pt idx="35">
                  <c:v>200</c:v>
                </c:pt>
                <c:pt idx="36">
                  <c:v>100</c:v>
                </c:pt>
                <c:pt idx="37">
                  <c:v>120</c:v>
                </c:pt>
                <c:pt idx="38">
                  <c:v>150</c:v>
                </c:pt>
                <c:pt idx="39">
                  <c:v>150</c:v>
                </c:pt>
                <c:pt idx="40">
                  <c:v>180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500</c:v>
                </c:pt>
                <c:pt idx="47">
                  <c:v>200</c:v>
                </c:pt>
                <c:pt idx="48">
                  <c:v>250</c:v>
                </c:pt>
                <c:pt idx="49">
                  <c:v>150</c:v>
                </c:pt>
                <c:pt idx="50">
                  <c:v>180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'2018年全井戸集計表'!$DM$2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'2018年全井戸集計表'!$DM$3:$DM$54</c:f>
              <c:numCache>
                <c:formatCode>General</c:formatCode>
                <c:ptCount val="52"/>
                <c:pt idx="0">
                  <c:v>500</c:v>
                </c:pt>
                <c:pt idx="1">
                  <c:v>500</c:v>
                </c:pt>
                <c:pt idx="2">
                  <c:v>700</c:v>
                </c:pt>
                <c:pt idx="4">
                  <c:v>500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400</c:v>
                </c:pt>
                <c:pt idx="10">
                  <c:v>220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150</c:v>
                </c:pt>
                <c:pt idx="15">
                  <c:v>160</c:v>
                </c:pt>
                <c:pt idx="16">
                  <c:v>120</c:v>
                </c:pt>
                <c:pt idx="17">
                  <c:v>170</c:v>
                </c:pt>
                <c:pt idx="18">
                  <c:v>130</c:v>
                </c:pt>
                <c:pt idx="19">
                  <c:v>130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4">
                  <c:v>100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150</c:v>
                </c:pt>
                <c:pt idx="29">
                  <c:v>140</c:v>
                </c:pt>
                <c:pt idx="30">
                  <c:v>400</c:v>
                </c:pt>
                <c:pt idx="31">
                  <c:v>380</c:v>
                </c:pt>
                <c:pt idx="32">
                  <c:v>300</c:v>
                </c:pt>
                <c:pt idx="33">
                  <c:v>280</c:v>
                </c:pt>
                <c:pt idx="34">
                  <c:v>220</c:v>
                </c:pt>
                <c:pt idx="35">
                  <c:v>750</c:v>
                </c:pt>
                <c:pt idx="36">
                  <c:v>800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1400</c:v>
                </c:pt>
                <c:pt idx="43">
                  <c:v>1600</c:v>
                </c:pt>
                <c:pt idx="44">
                  <c:v>1800</c:v>
                </c:pt>
                <c:pt idx="45">
                  <c:v>1800</c:v>
                </c:pt>
                <c:pt idx="46">
                  <c:v>1900</c:v>
                </c:pt>
                <c:pt idx="47">
                  <c:v>2500</c:v>
                </c:pt>
                <c:pt idx="48">
                  <c:v>2700</c:v>
                </c:pt>
                <c:pt idx="49">
                  <c:v>2700</c:v>
                </c:pt>
                <c:pt idx="50">
                  <c:v>2500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'2018年全井戸集計表'!$DN$2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'2018年全井戸集計表'!$DN$3:$DN$54</c:f>
              <c:numCache>
                <c:formatCode>General</c:formatCode>
                <c:ptCount val="52"/>
                <c:pt idx="0">
                  <c:v>1200</c:v>
                </c:pt>
                <c:pt idx="1">
                  <c:v>1500</c:v>
                </c:pt>
                <c:pt idx="2">
                  <c:v>1500</c:v>
                </c:pt>
                <c:pt idx="4">
                  <c:v>1400</c:v>
                </c:pt>
                <c:pt idx="5">
                  <c:v>1800</c:v>
                </c:pt>
                <c:pt idx="6">
                  <c:v>2500</c:v>
                </c:pt>
                <c:pt idx="7">
                  <c:v>2700</c:v>
                </c:pt>
                <c:pt idx="8">
                  <c:v>4500</c:v>
                </c:pt>
                <c:pt idx="10">
                  <c:v>3500</c:v>
                </c:pt>
                <c:pt idx="11">
                  <c:v>4300</c:v>
                </c:pt>
                <c:pt idx="12">
                  <c:v>4500</c:v>
                </c:pt>
                <c:pt idx="13">
                  <c:v>3000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4500</c:v>
                </c:pt>
                <c:pt idx="18">
                  <c:v>3000</c:v>
                </c:pt>
                <c:pt idx="19">
                  <c:v>400</c:v>
                </c:pt>
                <c:pt idx="20">
                  <c:v>750</c:v>
                </c:pt>
                <c:pt idx="21">
                  <c:v>1000</c:v>
                </c:pt>
                <c:pt idx="22">
                  <c:v>2000</c:v>
                </c:pt>
                <c:pt idx="24">
                  <c:v>1400</c:v>
                </c:pt>
                <c:pt idx="25">
                  <c:v>300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1200</c:v>
                </c:pt>
                <c:pt idx="31">
                  <c:v>2800</c:v>
                </c:pt>
                <c:pt idx="32">
                  <c:v>1300</c:v>
                </c:pt>
                <c:pt idx="33">
                  <c:v>1600</c:v>
                </c:pt>
                <c:pt idx="34">
                  <c:v>1600</c:v>
                </c:pt>
                <c:pt idx="35">
                  <c:v>1900</c:v>
                </c:pt>
                <c:pt idx="36">
                  <c:v>2000</c:v>
                </c:pt>
                <c:pt idx="37">
                  <c:v>1800</c:v>
                </c:pt>
                <c:pt idx="38">
                  <c:v>1800</c:v>
                </c:pt>
                <c:pt idx="39">
                  <c:v>1800</c:v>
                </c:pt>
                <c:pt idx="40">
                  <c:v>2000</c:v>
                </c:pt>
                <c:pt idx="41">
                  <c:v>1700</c:v>
                </c:pt>
                <c:pt idx="42">
                  <c:v>1900</c:v>
                </c:pt>
                <c:pt idx="43">
                  <c:v>2500</c:v>
                </c:pt>
                <c:pt idx="44">
                  <c:v>2300</c:v>
                </c:pt>
                <c:pt idx="45">
                  <c:v>2200</c:v>
                </c:pt>
                <c:pt idx="46">
                  <c:v>2000</c:v>
                </c:pt>
                <c:pt idx="47">
                  <c:v>2700</c:v>
                </c:pt>
                <c:pt idx="48">
                  <c:v>2500</c:v>
                </c:pt>
                <c:pt idx="49">
                  <c:v>3000</c:v>
                </c:pt>
                <c:pt idx="50">
                  <c:v>2800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'2018年全井戸集計表'!$DO$2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'2018年全井戸集計表'!$DO$3:$DO$54</c:f>
              <c:numCache>
                <c:formatCode>General</c:formatCode>
                <c:ptCount val="52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4">
                  <c:v>120</c:v>
                </c:pt>
                <c:pt idx="5">
                  <c:v>140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10">
                  <c:v>70</c:v>
                </c:pt>
                <c:pt idx="11">
                  <c:v>170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140</c:v>
                </c:pt>
                <c:pt idx="17">
                  <c:v>140</c:v>
                </c:pt>
                <c:pt idx="18">
                  <c:v>150</c:v>
                </c:pt>
                <c:pt idx="19">
                  <c:v>120</c:v>
                </c:pt>
                <c:pt idx="20">
                  <c:v>130</c:v>
                </c:pt>
                <c:pt idx="21">
                  <c:v>180</c:v>
                </c:pt>
                <c:pt idx="22">
                  <c:v>200</c:v>
                </c:pt>
                <c:pt idx="24">
                  <c:v>120</c:v>
                </c:pt>
                <c:pt idx="25">
                  <c:v>90</c:v>
                </c:pt>
                <c:pt idx="26">
                  <c:v>150</c:v>
                </c:pt>
                <c:pt idx="27">
                  <c:v>150</c:v>
                </c:pt>
                <c:pt idx="28">
                  <c:v>160</c:v>
                </c:pt>
                <c:pt idx="29">
                  <c:v>150</c:v>
                </c:pt>
                <c:pt idx="30">
                  <c:v>120</c:v>
                </c:pt>
                <c:pt idx="31">
                  <c:v>140</c:v>
                </c:pt>
                <c:pt idx="32">
                  <c:v>150</c:v>
                </c:pt>
                <c:pt idx="33">
                  <c:v>130</c:v>
                </c:pt>
                <c:pt idx="34">
                  <c:v>100</c:v>
                </c:pt>
                <c:pt idx="35">
                  <c:v>200</c:v>
                </c:pt>
                <c:pt idx="36">
                  <c:v>120</c:v>
                </c:pt>
                <c:pt idx="37">
                  <c:v>100</c:v>
                </c:pt>
                <c:pt idx="38">
                  <c:v>150</c:v>
                </c:pt>
                <c:pt idx="39">
                  <c:v>150</c:v>
                </c:pt>
                <c:pt idx="40">
                  <c:v>200</c:v>
                </c:pt>
                <c:pt idx="41">
                  <c:v>100</c:v>
                </c:pt>
                <c:pt idx="42">
                  <c:v>150</c:v>
                </c:pt>
                <c:pt idx="43">
                  <c:v>120</c:v>
                </c:pt>
                <c:pt idx="44">
                  <c:v>150</c:v>
                </c:pt>
                <c:pt idx="45">
                  <c:v>150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170</c:v>
                </c:pt>
                <c:pt idx="50">
                  <c:v>100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'2018年全井戸集計表'!$DP$2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'2018年全井戸集計表'!$DP$3:$DP$54</c:f>
              <c:numCache>
                <c:formatCode>General</c:formatCode>
                <c:ptCount val="52"/>
                <c:pt idx="0">
                  <c:v>200</c:v>
                </c:pt>
                <c:pt idx="1">
                  <c:v>100</c:v>
                </c:pt>
                <c:pt idx="2">
                  <c:v>180</c:v>
                </c:pt>
                <c:pt idx="4">
                  <c:v>120</c:v>
                </c:pt>
                <c:pt idx="5">
                  <c:v>130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10">
                  <c:v>150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100</c:v>
                </c:pt>
                <c:pt idx="15">
                  <c:v>150</c:v>
                </c:pt>
                <c:pt idx="16">
                  <c:v>150</c:v>
                </c:pt>
                <c:pt idx="17">
                  <c:v>140</c:v>
                </c:pt>
                <c:pt idx="18">
                  <c:v>90</c:v>
                </c:pt>
                <c:pt idx="19">
                  <c:v>50</c:v>
                </c:pt>
                <c:pt idx="20">
                  <c:v>60</c:v>
                </c:pt>
                <c:pt idx="21">
                  <c:v>100</c:v>
                </c:pt>
                <c:pt idx="22">
                  <c:v>100</c:v>
                </c:pt>
                <c:pt idx="24">
                  <c:v>80</c:v>
                </c:pt>
                <c:pt idx="25">
                  <c:v>70</c:v>
                </c:pt>
                <c:pt idx="26">
                  <c:v>130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150</c:v>
                </c:pt>
                <c:pt idx="31">
                  <c:v>150</c:v>
                </c:pt>
                <c:pt idx="33">
                  <c:v>150</c:v>
                </c:pt>
                <c:pt idx="35">
                  <c:v>180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1">
                  <c:v>180</c:v>
                </c:pt>
                <c:pt idx="43">
                  <c:v>220</c:v>
                </c:pt>
                <c:pt idx="44">
                  <c:v>200</c:v>
                </c:pt>
                <c:pt idx="45">
                  <c:v>200</c:v>
                </c:pt>
                <c:pt idx="47">
                  <c:v>220</c:v>
                </c:pt>
                <c:pt idx="49">
                  <c:v>170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'2018年全井戸集計表'!$DQ$2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048960"/>
        <c:axId val="431049352"/>
      </c:lineChart>
      <c:catAx>
        <c:axId val="4310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1049352"/>
        <c:crosses val="autoZero"/>
        <c:auto val="1"/>
        <c:lblAlgn val="ctr"/>
        <c:lblOffset val="100"/>
        <c:noMultiLvlLbl val="0"/>
      </c:catAx>
      <c:valAx>
        <c:axId val="431049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104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'2018年全井戸集計表'!$DV$2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'2018年全井戸集計表'!$DV$3:$DV$54</c:f>
              <c:numCache>
                <c:formatCode>General</c:formatCode>
                <c:ptCount val="52"/>
                <c:pt idx="0">
                  <c:v>250</c:v>
                </c:pt>
                <c:pt idx="1">
                  <c:v>280</c:v>
                </c:pt>
                <c:pt idx="2">
                  <c:v>250</c:v>
                </c:pt>
                <c:pt idx="3">
                  <c:v>220</c:v>
                </c:pt>
                <c:pt idx="4">
                  <c:v>250</c:v>
                </c:pt>
                <c:pt idx="5">
                  <c:v>280</c:v>
                </c:pt>
                <c:pt idx="6">
                  <c:v>220</c:v>
                </c:pt>
                <c:pt idx="7">
                  <c:v>350</c:v>
                </c:pt>
                <c:pt idx="8">
                  <c:v>260</c:v>
                </c:pt>
                <c:pt idx="9">
                  <c:v>350</c:v>
                </c:pt>
                <c:pt idx="10">
                  <c:v>280</c:v>
                </c:pt>
                <c:pt idx="11">
                  <c:v>280</c:v>
                </c:pt>
                <c:pt idx="12">
                  <c:v>260</c:v>
                </c:pt>
                <c:pt idx="13">
                  <c:v>280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250</c:v>
                </c:pt>
                <c:pt idx="20">
                  <c:v>300</c:v>
                </c:pt>
                <c:pt idx="21">
                  <c:v>200</c:v>
                </c:pt>
                <c:pt idx="22">
                  <c:v>320</c:v>
                </c:pt>
                <c:pt idx="23">
                  <c:v>210</c:v>
                </c:pt>
                <c:pt idx="24">
                  <c:v>300</c:v>
                </c:pt>
                <c:pt idx="25">
                  <c:v>250</c:v>
                </c:pt>
                <c:pt idx="26">
                  <c:v>300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250</c:v>
                </c:pt>
                <c:pt idx="32">
                  <c:v>270</c:v>
                </c:pt>
                <c:pt idx="33">
                  <c:v>280</c:v>
                </c:pt>
                <c:pt idx="34">
                  <c:v>300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320</c:v>
                </c:pt>
                <c:pt idx="39">
                  <c:v>250</c:v>
                </c:pt>
                <c:pt idx="40">
                  <c:v>400</c:v>
                </c:pt>
                <c:pt idx="41">
                  <c:v>220</c:v>
                </c:pt>
                <c:pt idx="42">
                  <c:v>300</c:v>
                </c:pt>
                <c:pt idx="43">
                  <c:v>250</c:v>
                </c:pt>
                <c:pt idx="44">
                  <c:v>250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250</c:v>
                </c:pt>
                <c:pt idx="49">
                  <c:v>280</c:v>
                </c:pt>
                <c:pt idx="50">
                  <c:v>280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62264"/>
        <c:axId val="432562656"/>
      </c:lineChart>
      <c:catAx>
        <c:axId val="43256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562656"/>
        <c:crosses val="autoZero"/>
        <c:auto val="1"/>
        <c:lblAlgn val="ctr"/>
        <c:lblOffset val="100"/>
        <c:noMultiLvlLbl val="0"/>
      </c:catAx>
      <c:valAx>
        <c:axId val="43256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2562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'2018年全井戸集計表'!$BM$3:$BM$54</c:f>
              <c:numCache>
                <c:formatCode>0.000_ </c:formatCode>
                <c:ptCount val="52"/>
                <c:pt idx="0">
                  <c:v>50.220000000000006</c:v>
                </c:pt>
                <c:pt idx="1">
                  <c:v>50.17</c:v>
                </c:pt>
                <c:pt idx="2">
                  <c:v>50.138000000000005</c:v>
                </c:pt>
                <c:pt idx="3">
                  <c:v>50.355000000000004</c:v>
                </c:pt>
                <c:pt idx="4">
                  <c:v>50.257000000000005</c:v>
                </c:pt>
                <c:pt idx="5">
                  <c:v>50.345000000000006</c:v>
                </c:pt>
                <c:pt idx="6">
                  <c:v>50.260000000000005</c:v>
                </c:pt>
                <c:pt idx="7">
                  <c:v>50.28</c:v>
                </c:pt>
                <c:pt idx="8">
                  <c:v>50.268000000000001</c:v>
                </c:pt>
                <c:pt idx="9">
                  <c:v>50.675000000000004</c:v>
                </c:pt>
                <c:pt idx="10">
                  <c:v>50.886000000000003</c:v>
                </c:pt>
                <c:pt idx="11">
                  <c:v>50.475000000000001</c:v>
                </c:pt>
                <c:pt idx="12">
                  <c:v>49.955000000000005</c:v>
                </c:pt>
                <c:pt idx="13">
                  <c:v>49.984999999999999</c:v>
                </c:pt>
                <c:pt idx="14">
                  <c:v>49.904000000000003</c:v>
                </c:pt>
                <c:pt idx="15">
                  <c:v>49.870000000000005</c:v>
                </c:pt>
                <c:pt idx="16">
                  <c:v>49.894000000000005</c:v>
                </c:pt>
                <c:pt idx="17">
                  <c:v>49.865000000000002</c:v>
                </c:pt>
                <c:pt idx="18">
                  <c:v>49.907000000000004</c:v>
                </c:pt>
                <c:pt idx="19">
                  <c:v>50.062000000000005</c:v>
                </c:pt>
                <c:pt idx="20">
                  <c:v>49.88</c:v>
                </c:pt>
                <c:pt idx="21">
                  <c:v>49.942000000000007</c:v>
                </c:pt>
                <c:pt idx="22">
                  <c:v>49.915000000000006</c:v>
                </c:pt>
                <c:pt idx="23">
                  <c:v>50.078000000000003</c:v>
                </c:pt>
                <c:pt idx="24">
                  <c:v>50.015000000000001</c:v>
                </c:pt>
                <c:pt idx="25">
                  <c:v>50.139000000000003</c:v>
                </c:pt>
                <c:pt idx="26">
                  <c:v>50.055000000000007</c:v>
                </c:pt>
                <c:pt idx="27">
                  <c:v>50.016000000000005</c:v>
                </c:pt>
                <c:pt idx="28">
                  <c:v>49.970000000000006</c:v>
                </c:pt>
                <c:pt idx="29">
                  <c:v>49.937000000000005</c:v>
                </c:pt>
                <c:pt idx="30">
                  <c:v>49.876000000000005</c:v>
                </c:pt>
                <c:pt idx="31">
                  <c:v>49.847000000000001</c:v>
                </c:pt>
                <c:pt idx="32">
                  <c:v>49.885000000000005</c:v>
                </c:pt>
                <c:pt idx="33">
                  <c:v>49.845000000000006</c:v>
                </c:pt>
                <c:pt idx="34">
                  <c:v>49.984999999999999</c:v>
                </c:pt>
                <c:pt idx="35">
                  <c:v>50.004000000000005</c:v>
                </c:pt>
                <c:pt idx="36">
                  <c:v>50.005000000000003</c:v>
                </c:pt>
                <c:pt idx="37">
                  <c:v>50.086000000000006</c:v>
                </c:pt>
                <c:pt idx="38">
                  <c:v>50.31</c:v>
                </c:pt>
                <c:pt idx="39">
                  <c:v>50.422000000000004</c:v>
                </c:pt>
                <c:pt idx="40">
                  <c:v>50.28</c:v>
                </c:pt>
                <c:pt idx="41">
                  <c:v>50.197000000000003</c:v>
                </c:pt>
                <c:pt idx="42">
                  <c:v>50.115000000000002</c:v>
                </c:pt>
                <c:pt idx="43">
                  <c:v>50.105000000000004</c:v>
                </c:pt>
                <c:pt idx="44">
                  <c:v>50.054000000000002</c:v>
                </c:pt>
                <c:pt idx="45">
                  <c:v>50.207000000000001</c:v>
                </c:pt>
                <c:pt idx="46">
                  <c:v>50.870000000000005</c:v>
                </c:pt>
                <c:pt idx="47">
                  <c:v>50.388000000000005</c:v>
                </c:pt>
                <c:pt idx="48">
                  <c:v>50.02</c:v>
                </c:pt>
                <c:pt idx="49">
                  <c:v>49.971000000000004</c:v>
                </c:pt>
                <c:pt idx="50">
                  <c:v>50.105000000000004</c:v>
                </c:pt>
                <c:pt idx="51">
                  <c:v>50.036000000000001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63440"/>
        <c:axId val="432563832"/>
      </c:lineChart>
      <c:catAx>
        <c:axId val="43256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563832"/>
        <c:crosses val="autoZero"/>
        <c:auto val="1"/>
        <c:lblAlgn val="ctr"/>
        <c:lblOffset val="100"/>
        <c:noMultiLvlLbl val="0"/>
      </c:catAx>
      <c:valAx>
        <c:axId val="43256383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3256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2018</a:t>
            </a:r>
            <a:r>
              <a:rPr lang="ja-JP" altLang="en-US" sz="3200" b="1" i="0" baseline="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塚山第</a:t>
            </a:r>
            <a:r>
              <a:rPr lang="en-US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lang="ja-JP" altLang="ja-JP" sz="3200" b="1" i="0" baseline="0"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処分場　各観測井の塩素イオン濃度グラフ（全井戸）</a:t>
            </a:r>
            <a:endParaRPr lang="ja-JP" altLang="ja-JP" sz="32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256587461708403E-3"/>
          <c:y val="7.7367406504170511E-2"/>
          <c:w val="0.98069940607175077"/>
          <c:h val="0.83935544630232584"/>
        </c:manualLayout>
      </c:layout>
      <c:lineChart>
        <c:grouping val="standard"/>
        <c:varyColors val="0"/>
        <c:ser>
          <c:idx val="0"/>
          <c:order val="0"/>
          <c:tx>
            <c:strRef>
              <c:f>'2018年全井戸集計表'!$BN$2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'2018年全井戸集計表'!$BN$3:$BN$54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D4-4C2B-B6BB-43CF997FD852}"/>
            </c:ext>
          </c:extLst>
        </c:ser>
        <c:ser>
          <c:idx val="1"/>
          <c:order val="1"/>
          <c:tx>
            <c:strRef>
              <c:f>'2018年全井戸集計表'!$BO$2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'2018年全井戸集計表'!$BO$3:$BO$54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4-4C2B-B6BB-43CF997FD852}"/>
            </c:ext>
          </c:extLst>
        </c:ser>
        <c:ser>
          <c:idx val="2"/>
          <c:order val="2"/>
          <c:tx>
            <c:strRef>
              <c:f>'2018年全井戸集計表'!$BP$2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'2018年全井戸集計表'!$BP$3:$BP$54</c:f>
              <c:numCache>
                <c:formatCode>General</c:formatCode>
                <c:ptCount val="52"/>
                <c:pt idx="0">
                  <c:v>800</c:v>
                </c:pt>
                <c:pt idx="1">
                  <c:v>600</c:v>
                </c:pt>
                <c:pt idx="2">
                  <c:v>750</c:v>
                </c:pt>
                <c:pt idx="3">
                  <c:v>750</c:v>
                </c:pt>
                <c:pt idx="4">
                  <c:v>700</c:v>
                </c:pt>
                <c:pt idx="5">
                  <c:v>700</c:v>
                </c:pt>
                <c:pt idx="6">
                  <c:v>750</c:v>
                </c:pt>
                <c:pt idx="7">
                  <c:v>750</c:v>
                </c:pt>
                <c:pt idx="8">
                  <c:v>550</c:v>
                </c:pt>
                <c:pt idx="9">
                  <c:v>800</c:v>
                </c:pt>
                <c:pt idx="10">
                  <c:v>800</c:v>
                </c:pt>
                <c:pt idx="11">
                  <c:v>700</c:v>
                </c:pt>
                <c:pt idx="12">
                  <c:v>800</c:v>
                </c:pt>
                <c:pt idx="13">
                  <c:v>750</c:v>
                </c:pt>
                <c:pt idx="14">
                  <c:v>750</c:v>
                </c:pt>
                <c:pt idx="15">
                  <c:v>700</c:v>
                </c:pt>
                <c:pt idx="16">
                  <c:v>750</c:v>
                </c:pt>
                <c:pt idx="17">
                  <c:v>850</c:v>
                </c:pt>
                <c:pt idx="18">
                  <c:v>750</c:v>
                </c:pt>
                <c:pt idx="19">
                  <c:v>750</c:v>
                </c:pt>
                <c:pt idx="20">
                  <c:v>550</c:v>
                </c:pt>
                <c:pt idx="21">
                  <c:v>800</c:v>
                </c:pt>
                <c:pt idx="22">
                  <c:v>550</c:v>
                </c:pt>
                <c:pt idx="23">
                  <c:v>800</c:v>
                </c:pt>
                <c:pt idx="24">
                  <c:v>500</c:v>
                </c:pt>
                <c:pt idx="25">
                  <c:v>750</c:v>
                </c:pt>
                <c:pt idx="26">
                  <c:v>600</c:v>
                </c:pt>
                <c:pt idx="27">
                  <c:v>800</c:v>
                </c:pt>
                <c:pt idx="28">
                  <c:v>600</c:v>
                </c:pt>
                <c:pt idx="29">
                  <c:v>700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  <c:pt idx="33">
                  <c:v>900</c:v>
                </c:pt>
                <c:pt idx="34">
                  <c:v>550</c:v>
                </c:pt>
                <c:pt idx="35">
                  <c:v>750</c:v>
                </c:pt>
                <c:pt idx="36">
                  <c:v>550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800</c:v>
                </c:pt>
                <c:pt idx="41">
                  <c:v>750</c:v>
                </c:pt>
                <c:pt idx="42">
                  <c:v>750</c:v>
                </c:pt>
                <c:pt idx="43">
                  <c:v>800</c:v>
                </c:pt>
                <c:pt idx="44">
                  <c:v>500</c:v>
                </c:pt>
                <c:pt idx="45">
                  <c:v>750</c:v>
                </c:pt>
                <c:pt idx="46">
                  <c:v>600</c:v>
                </c:pt>
                <c:pt idx="47">
                  <c:v>750</c:v>
                </c:pt>
                <c:pt idx="48">
                  <c:v>800</c:v>
                </c:pt>
                <c:pt idx="49">
                  <c:v>700</c:v>
                </c:pt>
                <c:pt idx="50">
                  <c:v>700</c:v>
                </c:pt>
                <c:pt idx="5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D4-4C2B-B6BB-43CF997FD852}"/>
            </c:ext>
          </c:extLst>
        </c:ser>
        <c:ser>
          <c:idx val="3"/>
          <c:order val="3"/>
          <c:tx>
            <c:strRef>
              <c:f>'2018年全井戸集計表'!$BQ$2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'2018年全井戸集計表'!$BQ$3:$BQ$54</c:f>
              <c:numCache>
                <c:formatCode>General</c:formatCode>
                <c:ptCount val="5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420</c:v>
                </c:pt>
                <c:pt idx="5">
                  <c:v>400</c:v>
                </c:pt>
                <c:pt idx="6">
                  <c:v>450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500</c:v>
                </c:pt>
                <c:pt idx="11">
                  <c:v>380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500</c:v>
                </c:pt>
                <c:pt idx="16">
                  <c:v>480</c:v>
                </c:pt>
                <c:pt idx="17">
                  <c:v>400</c:v>
                </c:pt>
                <c:pt idx="18">
                  <c:v>480</c:v>
                </c:pt>
                <c:pt idx="19">
                  <c:v>500</c:v>
                </c:pt>
                <c:pt idx="20">
                  <c:v>400</c:v>
                </c:pt>
                <c:pt idx="21">
                  <c:v>480</c:v>
                </c:pt>
                <c:pt idx="22">
                  <c:v>450</c:v>
                </c:pt>
                <c:pt idx="23">
                  <c:v>700</c:v>
                </c:pt>
                <c:pt idx="24">
                  <c:v>450</c:v>
                </c:pt>
                <c:pt idx="25">
                  <c:v>500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450</c:v>
                </c:pt>
                <c:pt idx="31">
                  <c:v>400</c:v>
                </c:pt>
                <c:pt idx="32">
                  <c:v>400</c:v>
                </c:pt>
                <c:pt idx="33">
                  <c:v>450</c:v>
                </c:pt>
                <c:pt idx="34">
                  <c:v>300</c:v>
                </c:pt>
                <c:pt idx="35">
                  <c:v>280</c:v>
                </c:pt>
                <c:pt idx="36">
                  <c:v>320</c:v>
                </c:pt>
                <c:pt idx="37">
                  <c:v>320</c:v>
                </c:pt>
                <c:pt idx="38">
                  <c:v>320</c:v>
                </c:pt>
                <c:pt idx="39">
                  <c:v>500</c:v>
                </c:pt>
                <c:pt idx="40">
                  <c:v>350</c:v>
                </c:pt>
                <c:pt idx="41">
                  <c:v>350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420</c:v>
                </c:pt>
                <c:pt idx="46">
                  <c:v>350</c:v>
                </c:pt>
                <c:pt idx="47">
                  <c:v>420</c:v>
                </c:pt>
                <c:pt idx="48">
                  <c:v>380</c:v>
                </c:pt>
                <c:pt idx="49">
                  <c:v>450</c:v>
                </c:pt>
                <c:pt idx="50">
                  <c:v>300</c:v>
                </c:pt>
                <c:pt idx="51">
                  <c:v>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D4-4C2B-B6BB-43CF997FD852}"/>
            </c:ext>
          </c:extLst>
        </c:ser>
        <c:ser>
          <c:idx val="4"/>
          <c:order val="4"/>
          <c:tx>
            <c:strRef>
              <c:f>'2018年全井戸集計表'!$BR$2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'2018年全井戸集計表'!$BR$3:$BR$54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D4-4C2B-B6BB-43CF997FD852}"/>
            </c:ext>
          </c:extLst>
        </c:ser>
        <c:ser>
          <c:idx val="5"/>
          <c:order val="5"/>
          <c:tx>
            <c:strRef>
              <c:f>'2018年全井戸集計表'!$BS$2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'2018年全井戸集計表'!$BS$3:$BS$54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D4-4C2B-B6BB-43CF997FD852}"/>
            </c:ext>
          </c:extLst>
        </c:ser>
        <c:ser>
          <c:idx val="6"/>
          <c:order val="6"/>
          <c:tx>
            <c:strRef>
              <c:f>'2018年全井戸集計表'!$BT$2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'2018年全井戸集計表'!$BT$3:$BT$54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120</c:v>
                </c:pt>
                <c:pt idx="4">
                  <c:v>140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140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  <c:pt idx="20">
                  <c:v>150</c:v>
                </c:pt>
                <c:pt idx="21">
                  <c:v>200</c:v>
                </c:pt>
                <c:pt idx="22">
                  <c:v>160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200</c:v>
                </c:pt>
                <c:pt idx="27">
                  <c:v>200</c:v>
                </c:pt>
                <c:pt idx="28">
                  <c:v>170</c:v>
                </c:pt>
                <c:pt idx="29">
                  <c:v>220</c:v>
                </c:pt>
                <c:pt idx="30">
                  <c:v>170</c:v>
                </c:pt>
                <c:pt idx="31">
                  <c:v>220</c:v>
                </c:pt>
                <c:pt idx="32">
                  <c:v>220</c:v>
                </c:pt>
                <c:pt idx="33">
                  <c:v>160</c:v>
                </c:pt>
                <c:pt idx="34">
                  <c:v>220</c:v>
                </c:pt>
                <c:pt idx="35">
                  <c:v>200</c:v>
                </c:pt>
                <c:pt idx="36">
                  <c:v>180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250</c:v>
                </c:pt>
                <c:pt idx="46">
                  <c:v>180</c:v>
                </c:pt>
                <c:pt idx="47">
                  <c:v>220</c:v>
                </c:pt>
                <c:pt idx="48">
                  <c:v>170</c:v>
                </c:pt>
                <c:pt idx="49">
                  <c:v>250</c:v>
                </c:pt>
                <c:pt idx="50">
                  <c:v>200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D4-4C2B-B6BB-43CF997FD852}"/>
            </c:ext>
          </c:extLst>
        </c:ser>
        <c:ser>
          <c:idx val="7"/>
          <c:order val="7"/>
          <c:tx>
            <c:strRef>
              <c:f>'2018年全井戸集計表'!$BU$2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'2018年全井戸集計表'!$BU$3:$BU$54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150</c:v>
                </c:pt>
                <c:pt idx="3">
                  <c:v>170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120</c:v>
                </c:pt>
                <c:pt idx="10">
                  <c:v>200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150</c:v>
                </c:pt>
                <c:pt idx="17">
                  <c:v>140</c:v>
                </c:pt>
                <c:pt idx="18">
                  <c:v>140</c:v>
                </c:pt>
                <c:pt idx="19">
                  <c:v>130</c:v>
                </c:pt>
                <c:pt idx="20">
                  <c:v>140</c:v>
                </c:pt>
                <c:pt idx="21">
                  <c:v>170</c:v>
                </c:pt>
                <c:pt idx="22">
                  <c:v>170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150</c:v>
                </c:pt>
                <c:pt idx="27">
                  <c:v>140</c:v>
                </c:pt>
                <c:pt idx="28">
                  <c:v>150</c:v>
                </c:pt>
                <c:pt idx="29">
                  <c:v>150</c:v>
                </c:pt>
                <c:pt idx="30">
                  <c:v>120</c:v>
                </c:pt>
                <c:pt idx="31">
                  <c:v>120</c:v>
                </c:pt>
                <c:pt idx="32">
                  <c:v>150</c:v>
                </c:pt>
                <c:pt idx="33">
                  <c:v>140</c:v>
                </c:pt>
                <c:pt idx="34">
                  <c:v>150</c:v>
                </c:pt>
                <c:pt idx="35">
                  <c:v>150</c:v>
                </c:pt>
                <c:pt idx="36">
                  <c:v>130</c:v>
                </c:pt>
                <c:pt idx="37">
                  <c:v>150</c:v>
                </c:pt>
                <c:pt idx="38">
                  <c:v>140</c:v>
                </c:pt>
                <c:pt idx="39">
                  <c:v>200</c:v>
                </c:pt>
                <c:pt idx="40">
                  <c:v>140</c:v>
                </c:pt>
                <c:pt idx="41">
                  <c:v>150</c:v>
                </c:pt>
                <c:pt idx="42">
                  <c:v>170</c:v>
                </c:pt>
                <c:pt idx="43">
                  <c:v>170</c:v>
                </c:pt>
                <c:pt idx="44">
                  <c:v>200</c:v>
                </c:pt>
                <c:pt idx="45">
                  <c:v>180</c:v>
                </c:pt>
                <c:pt idx="46">
                  <c:v>150</c:v>
                </c:pt>
                <c:pt idx="47">
                  <c:v>180</c:v>
                </c:pt>
                <c:pt idx="48">
                  <c:v>150</c:v>
                </c:pt>
                <c:pt idx="49">
                  <c:v>130</c:v>
                </c:pt>
                <c:pt idx="50">
                  <c:v>140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D4-4C2B-B6BB-43CF997FD852}"/>
            </c:ext>
          </c:extLst>
        </c:ser>
        <c:ser>
          <c:idx val="8"/>
          <c:order val="8"/>
          <c:tx>
            <c:strRef>
              <c:f>'2018年全井戸集計表'!$BV$2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'2018年全井戸集計表'!$BV$3:$BV$54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D4-4C2B-B6BB-43CF997FD852}"/>
            </c:ext>
          </c:extLst>
        </c:ser>
        <c:ser>
          <c:idx val="9"/>
          <c:order val="9"/>
          <c:tx>
            <c:strRef>
              <c:f>'2018年全井戸集計表'!$BW$2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'2018年全井戸集計表'!$BW$3:$BW$54</c:f>
              <c:numCache>
                <c:formatCode>General</c:formatCode>
                <c:ptCount val="5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90</c:v>
                </c:pt>
                <c:pt idx="4">
                  <c:v>75</c:v>
                </c:pt>
                <c:pt idx="5">
                  <c:v>75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90</c:v>
                </c:pt>
                <c:pt idx="10">
                  <c:v>130</c:v>
                </c:pt>
                <c:pt idx="11">
                  <c:v>70</c:v>
                </c:pt>
                <c:pt idx="12">
                  <c:v>100</c:v>
                </c:pt>
                <c:pt idx="13">
                  <c:v>100</c:v>
                </c:pt>
                <c:pt idx="14">
                  <c:v>80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60</c:v>
                </c:pt>
                <c:pt idx="19">
                  <c:v>60</c:v>
                </c:pt>
                <c:pt idx="20">
                  <c:v>80</c:v>
                </c:pt>
                <c:pt idx="21">
                  <c:v>100</c:v>
                </c:pt>
                <c:pt idx="22">
                  <c:v>80</c:v>
                </c:pt>
                <c:pt idx="23">
                  <c:v>80</c:v>
                </c:pt>
                <c:pt idx="24">
                  <c:v>75</c:v>
                </c:pt>
                <c:pt idx="25">
                  <c:v>60</c:v>
                </c:pt>
                <c:pt idx="26">
                  <c:v>75</c:v>
                </c:pt>
                <c:pt idx="27">
                  <c:v>90</c:v>
                </c:pt>
                <c:pt idx="28">
                  <c:v>80</c:v>
                </c:pt>
                <c:pt idx="29">
                  <c:v>75</c:v>
                </c:pt>
                <c:pt idx="30">
                  <c:v>75</c:v>
                </c:pt>
                <c:pt idx="31">
                  <c:v>75</c:v>
                </c:pt>
                <c:pt idx="32">
                  <c:v>75</c:v>
                </c:pt>
                <c:pt idx="33">
                  <c:v>75</c:v>
                </c:pt>
                <c:pt idx="34">
                  <c:v>220</c:v>
                </c:pt>
                <c:pt idx="35">
                  <c:v>75</c:v>
                </c:pt>
                <c:pt idx="36">
                  <c:v>120</c:v>
                </c:pt>
                <c:pt idx="37">
                  <c:v>150</c:v>
                </c:pt>
                <c:pt idx="38">
                  <c:v>150</c:v>
                </c:pt>
                <c:pt idx="39">
                  <c:v>130</c:v>
                </c:pt>
                <c:pt idx="40">
                  <c:v>200</c:v>
                </c:pt>
                <c:pt idx="41">
                  <c:v>120</c:v>
                </c:pt>
                <c:pt idx="42">
                  <c:v>200</c:v>
                </c:pt>
                <c:pt idx="43">
                  <c:v>150</c:v>
                </c:pt>
                <c:pt idx="44">
                  <c:v>200</c:v>
                </c:pt>
                <c:pt idx="45">
                  <c:v>200</c:v>
                </c:pt>
                <c:pt idx="46">
                  <c:v>170</c:v>
                </c:pt>
                <c:pt idx="47">
                  <c:v>200</c:v>
                </c:pt>
                <c:pt idx="48">
                  <c:v>170</c:v>
                </c:pt>
                <c:pt idx="49">
                  <c:v>200</c:v>
                </c:pt>
                <c:pt idx="50">
                  <c:v>180</c:v>
                </c:pt>
                <c:pt idx="51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D4-4C2B-B6BB-43CF997FD852}"/>
            </c:ext>
          </c:extLst>
        </c:ser>
        <c:ser>
          <c:idx val="10"/>
          <c:order val="10"/>
          <c:tx>
            <c:strRef>
              <c:f>'2018年全井戸集計表'!$BX$2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'2018年全井戸集計表'!$BX$3:$BX$54</c:f>
              <c:numCache>
                <c:formatCode>General</c:formatCode>
                <c:ptCount val="52"/>
                <c:pt idx="0">
                  <c:v>180</c:v>
                </c:pt>
                <c:pt idx="1">
                  <c:v>80</c:v>
                </c:pt>
                <c:pt idx="2">
                  <c:v>400</c:v>
                </c:pt>
                <c:pt idx="3">
                  <c:v>250</c:v>
                </c:pt>
                <c:pt idx="4">
                  <c:v>200</c:v>
                </c:pt>
                <c:pt idx="5">
                  <c:v>150</c:v>
                </c:pt>
                <c:pt idx="6">
                  <c:v>150</c:v>
                </c:pt>
                <c:pt idx="7">
                  <c:v>75</c:v>
                </c:pt>
                <c:pt idx="8">
                  <c:v>150</c:v>
                </c:pt>
                <c:pt idx="9">
                  <c:v>110</c:v>
                </c:pt>
                <c:pt idx="10">
                  <c:v>100</c:v>
                </c:pt>
                <c:pt idx="11">
                  <c:v>230</c:v>
                </c:pt>
                <c:pt idx="12">
                  <c:v>350</c:v>
                </c:pt>
                <c:pt idx="13">
                  <c:v>130</c:v>
                </c:pt>
                <c:pt idx="14">
                  <c:v>130</c:v>
                </c:pt>
                <c:pt idx="15">
                  <c:v>200</c:v>
                </c:pt>
                <c:pt idx="16">
                  <c:v>400</c:v>
                </c:pt>
                <c:pt idx="17">
                  <c:v>400</c:v>
                </c:pt>
                <c:pt idx="18">
                  <c:v>200</c:v>
                </c:pt>
                <c:pt idx="19">
                  <c:v>380</c:v>
                </c:pt>
                <c:pt idx="20">
                  <c:v>120</c:v>
                </c:pt>
                <c:pt idx="21">
                  <c:v>200</c:v>
                </c:pt>
                <c:pt idx="22">
                  <c:v>130</c:v>
                </c:pt>
                <c:pt idx="23">
                  <c:v>170</c:v>
                </c:pt>
                <c:pt idx="24">
                  <c:v>75</c:v>
                </c:pt>
                <c:pt idx="25">
                  <c:v>350</c:v>
                </c:pt>
                <c:pt idx="26">
                  <c:v>350</c:v>
                </c:pt>
                <c:pt idx="27">
                  <c:v>420</c:v>
                </c:pt>
                <c:pt idx="28">
                  <c:v>400</c:v>
                </c:pt>
                <c:pt idx="29">
                  <c:v>520</c:v>
                </c:pt>
                <c:pt idx="30">
                  <c:v>500</c:v>
                </c:pt>
                <c:pt idx="31">
                  <c:v>450</c:v>
                </c:pt>
                <c:pt idx="32">
                  <c:v>450</c:v>
                </c:pt>
                <c:pt idx="33">
                  <c:v>420</c:v>
                </c:pt>
                <c:pt idx="34">
                  <c:v>400</c:v>
                </c:pt>
                <c:pt idx="35">
                  <c:v>1000</c:v>
                </c:pt>
                <c:pt idx="36">
                  <c:v>320</c:v>
                </c:pt>
                <c:pt idx="37">
                  <c:v>320</c:v>
                </c:pt>
                <c:pt idx="38">
                  <c:v>350</c:v>
                </c:pt>
                <c:pt idx="39">
                  <c:v>600</c:v>
                </c:pt>
                <c:pt idx="40">
                  <c:v>300</c:v>
                </c:pt>
                <c:pt idx="41">
                  <c:v>320</c:v>
                </c:pt>
                <c:pt idx="42">
                  <c:v>400</c:v>
                </c:pt>
                <c:pt idx="43">
                  <c:v>350</c:v>
                </c:pt>
                <c:pt idx="44">
                  <c:v>450</c:v>
                </c:pt>
                <c:pt idx="45">
                  <c:v>320</c:v>
                </c:pt>
                <c:pt idx="46">
                  <c:v>400</c:v>
                </c:pt>
                <c:pt idx="47">
                  <c:v>550</c:v>
                </c:pt>
                <c:pt idx="48">
                  <c:v>280</c:v>
                </c:pt>
                <c:pt idx="49">
                  <c:v>350</c:v>
                </c:pt>
                <c:pt idx="50">
                  <c:v>300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D4-4C2B-B6BB-43CF997FD852}"/>
            </c:ext>
          </c:extLst>
        </c:ser>
        <c:ser>
          <c:idx val="11"/>
          <c:order val="11"/>
          <c:tx>
            <c:strRef>
              <c:f>'2018年全井戸集計表'!$BY$2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'2018年全井戸集計表'!$BY$3:$BY$54</c:f>
              <c:numCache>
                <c:formatCode>General</c:formatCode>
                <c:ptCount val="52"/>
                <c:pt idx="1">
                  <c:v>10</c:v>
                </c:pt>
                <c:pt idx="4">
                  <c:v>70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60</c:v>
                </c:pt>
                <c:pt idx="9">
                  <c:v>8</c:v>
                </c:pt>
                <c:pt idx="10">
                  <c:v>40</c:v>
                </c:pt>
                <c:pt idx="11">
                  <c:v>10</c:v>
                </c:pt>
                <c:pt idx="12">
                  <c:v>40</c:v>
                </c:pt>
                <c:pt idx="13">
                  <c:v>8</c:v>
                </c:pt>
                <c:pt idx="14">
                  <c:v>75</c:v>
                </c:pt>
                <c:pt idx="17">
                  <c:v>60</c:v>
                </c:pt>
                <c:pt idx="19">
                  <c:v>30</c:v>
                </c:pt>
                <c:pt idx="20">
                  <c:v>5</c:v>
                </c:pt>
                <c:pt idx="21">
                  <c:v>10</c:v>
                </c:pt>
                <c:pt idx="23">
                  <c:v>10</c:v>
                </c:pt>
                <c:pt idx="24">
                  <c:v>5</c:v>
                </c:pt>
                <c:pt idx="25">
                  <c:v>30</c:v>
                </c:pt>
                <c:pt idx="26">
                  <c:v>10</c:v>
                </c:pt>
                <c:pt idx="27">
                  <c:v>20</c:v>
                </c:pt>
                <c:pt idx="37">
                  <c:v>20</c:v>
                </c:pt>
                <c:pt idx="38">
                  <c:v>5</c:v>
                </c:pt>
                <c:pt idx="39">
                  <c:v>12</c:v>
                </c:pt>
                <c:pt idx="40">
                  <c:v>10</c:v>
                </c:pt>
                <c:pt idx="49">
                  <c:v>40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D4-4C2B-B6BB-43CF997FD852}"/>
            </c:ext>
          </c:extLst>
        </c:ser>
        <c:ser>
          <c:idx val="12"/>
          <c:order val="12"/>
          <c:tx>
            <c:strRef>
              <c:f>'2018年全井戸集計表'!$BZ$2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'2018年全井戸集計表'!$BZ$3:$BZ$54</c:f>
              <c:numCache>
                <c:formatCode>General</c:formatCode>
                <c:ptCount val="52"/>
                <c:pt idx="0">
                  <c:v>35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20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25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80</c:v>
                </c:pt>
                <c:pt idx="27">
                  <c:v>20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40</c:v>
                </c:pt>
                <c:pt idx="32">
                  <c:v>15</c:v>
                </c:pt>
                <c:pt idx="33">
                  <c:v>20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15</c:v>
                </c:pt>
                <c:pt idx="43">
                  <c:v>30</c:v>
                </c:pt>
                <c:pt idx="44">
                  <c:v>30</c:v>
                </c:pt>
                <c:pt idx="45">
                  <c:v>70</c:v>
                </c:pt>
                <c:pt idx="46">
                  <c:v>25</c:v>
                </c:pt>
                <c:pt idx="47">
                  <c:v>75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D4-4C2B-B6BB-43CF997FD852}"/>
            </c:ext>
          </c:extLst>
        </c:ser>
        <c:ser>
          <c:idx val="13"/>
          <c:order val="13"/>
          <c:tx>
            <c:strRef>
              <c:f>'2018年全井戸集計表'!$CA$2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'2018年全井戸集計表'!$CA$3:$CA$54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D4-4C2B-B6BB-43CF997FD852}"/>
            </c:ext>
          </c:extLst>
        </c:ser>
        <c:ser>
          <c:idx val="14"/>
          <c:order val="14"/>
          <c:tx>
            <c:strRef>
              <c:f>'2018年全井戸集計表'!$CB$2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'2018年全井戸集計表'!$CB$3:$CB$54</c:f>
              <c:numCache>
                <c:formatCode>General</c:formatCode>
                <c:ptCount val="52"/>
                <c:pt idx="0">
                  <c:v>1600</c:v>
                </c:pt>
                <c:pt idx="1">
                  <c:v>2500</c:v>
                </c:pt>
                <c:pt idx="2">
                  <c:v>2000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2200</c:v>
                </c:pt>
                <c:pt idx="7">
                  <c:v>2200</c:v>
                </c:pt>
                <c:pt idx="8">
                  <c:v>2300</c:v>
                </c:pt>
                <c:pt idx="9">
                  <c:v>2300</c:v>
                </c:pt>
                <c:pt idx="10">
                  <c:v>2300</c:v>
                </c:pt>
                <c:pt idx="11">
                  <c:v>2500</c:v>
                </c:pt>
                <c:pt idx="12">
                  <c:v>2300</c:v>
                </c:pt>
                <c:pt idx="13">
                  <c:v>2300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2000</c:v>
                </c:pt>
                <c:pt idx="18">
                  <c:v>2500</c:v>
                </c:pt>
                <c:pt idx="19">
                  <c:v>2300</c:v>
                </c:pt>
                <c:pt idx="20">
                  <c:v>2300</c:v>
                </c:pt>
                <c:pt idx="21">
                  <c:v>2300</c:v>
                </c:pt>
                <c:pt idx="22">
                  <c:v>2300</c:v>
                </c:pt>
                <c:pt idx="23">
                  <c:v>2400</c:v>
                </c:pt>
                <c:pt idx="24">
                  <c:v>2300</c:v>
                </c:pt>
                <c:pt idx="25">
                  <c:v>2200</c:v>
                </c:pt>
                <c:pt idx="26">
                  <c:v>2200</c:v>
                </c:pt>
                <c:pt idx="27">
                  <c:v>2300</c:v>
                </c:pt>
                <c:pt idx="28">
                  <c:v>2300</c:v>
                </c:pt>
                <c:pt idx="29">
                  <c:v>2200</c:v>
                </c:pt>
                <c:pt idx="30">
                  <c:v>2000</c:v>
                </c:pt>
                <c:pt idx="31">
                  <c:v>2000</c:v>
                </c:pt>
                <c:pt idx="32">
                  <c:v>2300</c:v>
                </c:pt>
                <c:pt idx="33">
                  <c:v>2400</c:v>
                </c:pt>
                <c:pt idx="34">
                  <c:v>2400</c:v>
                </c:pt>
                <c:pt idx="35">
                  <c:v>2000</c:v>
                </c:pt>
                <c:pt idx="36">
                  <c:v>2000</c:v>
                </c:pt>
                <c:pt idx="37">
                  <c:v>2400</c:v>
                </c:pt>
                <c:pt idx="38">
                  <c:v>2000</c:v>
                </c:pt>
                <c:pt idx="39">
                  <c:v>2000</c:v>
                </c:pt>
                <c:pt idx="40">
                  <c:v>2200</c:v>
                </c:pt>
                <c:pt idx="41">
                  <c:v>2300</c:v>
                </c:pt>
                <c:pt idx="42">
                  <c:v>2500</c:v>
                </c:pt>
                <c:pt idx="43">
                  <c:v>2000</c:v>
                </c:pt>
                <c:pt idx="44">
                  <c:v>2300</c:v>
                </c:pt>
                <c:pt idx="45">
                  <c:v>2200</c:v>
                </c:pt>
                <c:pt idx="46">
                  <c:v>2500</c:v>
                </c:pt>
                <c:pt idx="47">
                  <c:v>2500</c:v>
                </c:pt>
                <c:pt idx="48">
                  <c:v>2500</c:v>
                </c:pt>
                <c:pt idx="49">
                  <c:v>2500</c:v>
                </c:pt>
                <c:pt idx="50">
                  <c:v>2500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2D4-4C2B-B6BB-43CF997FD852}"/>
            </c:ext>
          </c:extLst>
        </c:ser>
        <c:ser>
          <c:idx val="15"/>
          <c:order val="15"/>
          <c:tx>
            <c:strRef>
              <c:f>'2018年全井戸集計表'!$CC$2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'2018年全井戸集計表'!$CC$3:$CC$54</c:f>
              <c:numCache>
                <c:formatCode>General</c:formatCode>
                <c:ptCount val="52"/>
                <c:pt idx="0">
                  <c:v>12</c:v>
                </c:pt>
                <c:pt idx="1">
                  <c:v>30</c:v>
                </c:pt>
                <c:pt idx="2">
                  <c:v>12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15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2D4-4C2B-B6BB-43CF997FD852}"/>
            </c:ext>
          </c:extLst>
        </c:ser>
        <c:ser>
          <c:idx val="16"/>
          <c:order val="16"/>
          <c:tx>
            <c:strRef>
              <c:f>'2018年全井戸集計表'!$CD$2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'2018年全井戸集計表'!$CD$3:$CD$54</c:f>
              <c:numCache>
                <c:formatCode>General</c:formatCode>
                <c:ptCount val="52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30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25</c:v>
                </c:pt>
                <c:pt idx="27">
                  <c:v>25</c:v>
                </c:pt>
                <c:pt idx="28">
                  <c:v>20</c:v>
                </c:pt>
                <c:pt idx="29">
                  <c:v>40</c:v>
                </c:pt>
                <c:pt idx="30">
                  <c:v>40</c:v>
                </c:pt>
                <c:pt idx="31">
                  <c:v>15</c:v>
                </c:pt>
                <c:pt idx="32">
                  <c:v>25</c:v>
                </c:pt>
                <c:pt idx="33">
                  <c:v>20</c:v>
                </c:pt>
                <c:pt idx="35">
                  <c:v>30</c:v>
                </c:pt>
                <c:pt idx="36">
                  <c:v>20</c:v>
                </c:pt>
                <c:pt idx="39">
                  <c:v>25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25</c:v>
                </c:pt>
                <c:pt idx="48">
                  <c:v>35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2D4-4C2B-B6BB-43CF997FD852}"/>
            </c:ext>
          </c:extLst>
        </c:ser>
        <c:ser>
          <c:idx val="17"/>
          <c:order val="17"/>
          <c:tx>
            <c:strRef>
              <c:f>'2018年全井戸集計表'!$CE$2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'2018年全井戸集計表'!$CE$3:$CE$54</c:f>
              <c:numCache>
                <c:formatCode>General</c:formatCode>
                <c:ptCount val="52"/>
                <c:pt idx="0">
                  <c:v>500</c:v>
                </c:pt>
                <c:pt idx="1">
                  <c:v>320</c:v>
                </c:pt>
                <c:pt idx="2">
                  <c:v>380</c:v>
                </c:pt>
                <c:pt idx="3">
                  <c:v>380</c:v>
                </c:pt>
                <c:pt idx="4">
                  <c:v>400</c:v>
                </c:pt>
                <c:pt idx="5">
                  <c:v>250</c:v>
                </c:pt>
                <c:pt idx="6">
                  <c:v>280</c:v>
                </c:pt>
                <c:pt idx="7">
                  <c:v>250</c:v>
                </c:pt>
                <c:pt idx="8">
                  <c:v>350</c:v>
                </c:pt>
                <c:pt idx="9">
                  <c:v>450</c:v>
                </c:pt>
                <c:pt idx="10">
                  <c:v>150</c:v>
                </c:pt>
                <c:pt idx="11">
                  <c:v>200</c:v>
                </c:pt>
                <c:pt idx="12">
                  <c:v>220</c:v>
                </c:pt>
                <c:pt idx="13">
                  <c:v>200</c:v>
                </c:pt>
                <c:pt idx="14">
                  <c:v>200</c:v>
                </c:pt>
                <c:pt idx="15">
                  <c:v>250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280</c:v>
                </c:pt>
                <c:pt idx="20">
                  <c:v>210</c:v>
                </c:pt>
                <c:pt idx="21">
                  <c:v>250</c:v>
                </c:pt>
                <c:pt idx="22">
                  <c:v>310</c:v>
                </c:pt>
                <c:pt idx="23">
                  <c:v>320</c:v>
                </c:pt>
                <c:pt idx="24">
                  <c:v>350</c:v>
                </c:pt>
                <c:pt idx="25">
                  <c:v>150</c:v>
                </c:pt>
                <c:pt idx="26">
                  <c:v>200</c:v>
                </c:pt>
                <c:pt idx="27">
                  <c:v>200</c:v>
                </c:pt>
                <c:pt idx="28">
                  <c:v>250</c:v>
                </c:pt>
                <c:pt idx="29">
                  <c:v>200</c:v>
                </c:pt>
                <c:pt idx="30">
                  <c:v>250</c:v>
                </c:pt>
                <c:pt idx="31">
                  <c:v>420</c:v>
                </c:pt>
                <c:pt idx="32">
                  <c:v>450</c:v>
                </c:pt>
                <c:pt idx="33">
                  <c:v>400</c:v>
                </c:pt>
                <c:pt idx="34">
                  <c:v>450</c:v>
                </c:pt>
                <c:pt idx="35">
                  <c:v>550</c:v>
                </c:pt>
                <c:pt idx="36">
                  <c:v>500</c:v>
                </c:pt>
                <c:pt idx="37">
                  <c:v>500</c:v>
                </c:pt>
                <c:pt idx="38">
                  <c:v>700</c:v>
                </c:pt>
                <c:pt idx="39">
                  <c:v>350</c:v>
                </c:pt>
                <c:pt idx="40">
                  <c:v>200</c:v>
                </c:pt>
                <c:pt idx="41">
                  <c:v>150</c:v>
                </c:pt>
                <c:pt idx="42">
                  <c:v>200</c:v>
                </c:pt>
                <c:pt idx="43">
                  <c:v>250</c:v>
                </c:pt>
                <c:pt idx="44">
                  <c:v>250</c:v>
                </c:pt>
                <c:pt idx="45">
                  <c:v>280</c:v>
                </c:pt>
                <c:pt idx="46">
                  <c:v>450</c:v>
                </c:pt>
                <c:pt idx="47">
                  <c:v>500</c:v>
                </c:pt>
                <c:pt idx="48">
                  <c:v>1000</c:v>
                </c:pt>
                <c:pt idx="49">
                  <c:v>320</c:v>
                </c:pt>
                <c:pt idx="50">
                  <c:v>350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2D4-4C2B-B6BB-43CF997FD852}"/>
            </c:ext>
          </c:extLst>
        </c:ser>
        <c:ser>
          <c:idx val="18"/>
          <c:order val="18"/>
          <c:tx>
            <c:strRef>
              <c:f>'2018年全井戸集計表'!$CF$2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'2018年全井戸集計表'!$CF$3:$CF$54</c:f>
              <c:numCache>
                <c:formatCode>General</c:formatCode>
                <c:ptCount val="52"/>
                <c:pt idx="0">
                  <c:v>1700</c:v>
                </c:pt>
                <c:pt idx="1">
                  <c:v>1500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1900</c:v>
                </c:pt>
                <c:pt idx="6">
                  <c:v>2000</c:v>
                </c:pt>
                <c:pt idx="7">
                  <c:v>2100</c:v>
                </c:pt>
                <c:pt idx="8">
                  <c:v>2000</c:v>
                </c:pt>
                <c:pt idx="9">
                  <c:v>2000</c:v>
                </c:pt>
                <c:pt idx="10">
                  <c:v>2100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2200</c:v>
                </c:pt>
                <c:pt idx="17">
                  <c:v>2100</c:v>
                </c:pt>
                <c:pt idx="18">
                  <c:v>2000</c:v>
                </c:pt>
                <c:pt idx="19">
                  <c:v>2000</c:v>
                </c:pt>
                <c:pt idx="20">
                  <c:v>2100</c:v>
                </c:pt>
                <c:pt idx="21">
                  <c:v>1700</c:v>
                </c:pt>
                <c:pt idx="22">
                  <c:v>2000</c:v>
                </c:pt>
                <c:pt idx="23">
                  <c:v>2000</c:v>
                </c:pt>
                <c:pt idx="24">
                  <c:v>1800</c:v>
                </c:pt>
                <c:pt idx="25">
                  <c:v>1900</c:v>
                </c:pt>
                <c:pt idx="26">
                  <c:v>2000</c:v>
                </c:pt>
                <c:pt idx="27">
                  <c:v>2000</c:v>
                </c:pt>
                <c:pt idx="28">
                  <c:v>2100</c:v>
                </c:pt>
                <c:pt idx="29">
                  <c:v>2000</c:v>
                </c:pt>
                <c:pt idx="30">
                  <c:v>2000</c:v>
                </c:pt>
                <c:pt idx="31">
                  <c:v>2300</c:v>
                </c:pt>
                <c:pt idx="32">
                  <c:v>2000</c:v>
                </c:pt>
                <c:pt idx="33">
                  <c:v>2000</c:v>
                </c:pt>
                <c:pt idx="34">
                  <c:v>1800</c:v>
                </c:pt>
                <c:pt idx="35">
                  <c:v>2000</c:v>
                </c:pt>
                <c:pt idx="36">
                  <c:v>2000</c:v>
                </c:pt>
                <c:pt idx="37">
                  <c:v>1700</c:v>
                </c:pt>
                <c:pt idx="38">
                  <c:v>1900</c:v>
                </c:pt>
                <c:pt idx="39">
                  <c:v>1800</c:v>
                </c:pt>
                <c:pt idx="40">
                  <c:v>1800</c:v>
                </c:pt>
                <c:pt idx="41">
                  <c:v>1800</c:v>
                </c:pt>
                <c:pt idx="42">
                  <c:v>1900</c:v>
                </c:pt>
                <c:pt idx="43">
                  <c:v>2000</c:v>
                </c:pt>
                <c:pt idx="44">
                  <c:v>2000</c:v>
                </c:pt>
                <c:pt idx="45">
                  <c:v>1800</c:v>
                </c:pt>
                <c:pt idx="46">
                  <c:v>1900</c:v>
                </c:pt>
                <c:pt idx="47">
                  <c:v>2300</c:v>
                </c:pt>
                <c:pt idx="48">
                  <c:v>2000</c:v>
                </c:pt>
                <c:pt idx="49">
                  <c:v>2000</c:v>
                </c:pt>
                <c:pt idx="50">
                  <c:v>2500</c:v>
                </c:pt>
                <c:pt idx="51">
                  <c:v>2000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2D4-4C2B-B6BB-43CF997FD852}"/>
            </c:ext>
          </c:extLst>
        </c:ser>
        <c:ser>
          <c:idx val="19"/>
          <c:order val="19"/>
          <c:tx>
            <c:strRef>
              <c:f>'2018年全井戸集計表'!$CG$2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'2018年全井戸集計表'!$CG$3:$CG$54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8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2D4-4C2B-B6BB-43CF997FD852}"/>
            </c:ext>
          </c:extLst>
        </c:ser>
        <c:ser>
          <c:idx val="20"/>
          <c:order val="20"/>
          <c:tx>
            <c:strRef>
              <c:f>'2018年全井戸集計表'!$CH$2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'2018年全井戸集計表'!$CH$3:$CH$54</c:f>
              <c:numCache>
                <c:formatCode>General</c:formatCode>
                <c:ptCount val="52"/>
                <c:pt idx="0">
                  <c:v>500</c:v>
                </c:pt>
                <c:pt idx="1">
                  <c:v>550</c:v>
                </c:pt>
                <c:pt idx="2">
                  <c:v>700</c:v>
                </c:pt>
                <c:pt idx="3">
                  <c:v>800</c:v>
                </c:pt>
                <c:pt idx="4">
                  <c:v>650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800</c:v>
                </c:pt>
                <c:pt idx="9">
                  <c:v>550</c:v>
                </c:pt>
                <c:pt idx="10">
                  <c:v>400</c:v>
                </c:pt>
                <c:pt idx="11">
                  <c:v>600</c:v>
                </c:pt>
                <c:pt idx="12">
                  <c:v>600</c:v>
                </c:pt>
                <c:pt idx="13">
                  <c:v>400</c:v>
                </c:pt>
                <c:pt idx="14">
                  <c:v>750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550</c:v>
                </c:pt>
                <c:pt idx="20">
                  <c:v>400</c:v>
                </c:pt>
                <c:pt idx="21">
                  <c:v>500</c:v>
                </c:pt>
                <c:pt idx="22">
                  <c:v>500</c:v>
                </c:pt>
                <c:pt idx="23">
                  <c:v>600</c:v>
                </c:pt>
                <c:pt idx="24">
                  <c:v>400</c:v>
                </c:pt>
                <c:pt idx="25">
                  <c:v>500</c:v>
                </c:pt>
                <c:pt idx="26">
                  <c:v>400</c:v>
                </c:pt>
                <c:pt idx="27">
                  <c:v>500</c:v>
                </c:pt>
                <c:pt idx="28">
                  <c:v>430</c:v>
                </c:pt>
                <c:pt idx="29">
                  <c:v>400</c:v>
                </c:pt>
                <c:pt idx="30">
                  <c:v>450</c:v>
                </c:pt>
                <c:pt idx="31">
                  <c:v>750</c:v>
                </c:pt>
                <c:pt idx="32">
                  <c:v>600</c:v>
                </c:pt>
                <c:pt idx="33">
                  <c:v>750</c:v>
                </c:pt>
                <c:pt idx="34">
                  <c:v>500</c:v>
                </c:pt>
                <c:pt idx="35">
                  <c:v>520</c:v>
                </c:pt>
                <c:pt idx="36">
                  <c:v>550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700</c:v>
                </c:pt>
                <c:pt idx="41">
                  <c:v>500</c:v>
                </c:pt>
                <c:pt idx="42">
                  <c:v>400</c:v>
                </c:pt>
                <c:pt idx="43">
                  <c:v>600</c:v>
                </c:pt>
                <c:pt idx="44">
                  <c:v>500</c:v>
                </c:pt>
                <c:pt idx="45">
                  <c:v>600</c:v>
                </c:pt>
                <c:pt idx="46">
                  <c:v>500</c:v>
                </c:pt>
                <c:pt idx="47">
                  <c:v>800</c:v>
                </c:pt>
                <c:pt idx="48">
                  <c:v>550</c:v>
                </c:pt>
                <c:pt idx="49">
                  <c:v>500</c:v>
                </c:pt>
                <c:pt idx="50">
                  <c:v>700</c:v>
                </c:pt>
                <c:pt idx="51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2D4-4C2B-B6BB-43CF997FD852}"/>
            </c:ext>
          </c:extLst>
        </c:ser>
        <c:ser>
          <c:idx val="21"/>
          <c:order val="21"/>
          <c:tx>
            <c:strRef>
              <c:f>'2018年全井戸集計表'!$CI$2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'2018年全井戸集計表'!$CI$3:$CI$54</c:f>
              <c:numCache>
                <c:formatCode>General</c:formatCode>
                <c:ptCount val="52"/>
                <c:pt idx="0">
                  <c:v>130</c:v>
                </c:pt>
                <c:pt idx="1">
                  <c:v>170</c:v>
                </c:pt>
                <c:pt idx="2">
                  <c:v>140</c:v>
                </c:pt>
                <c:pt idx="3">
                  <c:v>120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140</c:v>
                </c:pt>
                <c:pt idx="8">
                  <c:v>140</c:v>
                </c:pt>
                <c:pt idx="9">
                  <c:v>130</c:v>
                </c:pt>
                <c:pt idx="10">
                  <c:v>100</c:v>
                </c:pt>
                <c:pt idx="11">
                  <c:v>150</c:v>
                </c:pt>
                <c:pt idx="12">
                  <c:v>180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140</c:v>
                </c:pt>
                <c:pt idx="17">
                  <c:v>150</c:v>
                </c:pt>
                <c:pt idx="18">
                  <c:v>120</c:v>
                </c:pt>
                <c:pt idx="19">
                  <c:v>140</c:v>
                </c:pt>
                <c:pt idx="20">
                  <c:v>130</c:v>
                </c:pt>
                <c:pt idx="21">
                  <c:v>160</c:v>
                </c:pt>
                <c:pt idx="22">
                  <c:v>140</c:v>
                </c:pt>
                <c:pt idx="23">
                  <c:v>140</c:v>
                </c:pt>
                <c:pt idx="24">
                  <c:v>130</c:v>
                </c:pt>
                <c:pt idx="25">
                  <c:v>150</c:v>
                </c:pt>
                <c:pt idx="26">
                  <c:v>200</c:v>
                </c:pt>
                <c:pt idx="27">
                  <c:v>200</c:v>
                </c:pt>
                <c:pt idx="28">
                  <c:v>150</c:v>
                </c:pt>
                <c:pt idx="29">
                  <c:v>220</c:v>
                </c:pt>
                <c:pt idx="30">
                  <c:v>140</c:v>
                </c:pt>
                <c:pt idx="31">
                  <c:v>140</c:v>
                </c:pt>
                <c:pt idx="32">
                  <c:v>220</c:v>
                </c:pt>
                <c:pt idx="33">
                  <c:v>150</c:v>
                </c:pt>
                <c:pt idx="34">
                  <c:v>180</c:v>
                </c:pt>
                <c:pt idx="35">
                  <c:v>160</c:v>
                </c:pt>
                <c:pt idx="36">
                  <c:v>120</c:v>
                </c:pt>
                <c:pt idx="37">
                  <c:v>150</c:v>
                </c:pt>
                <c:pt idx="38">
                  <c:v>150</c:v>
                </c:pt>
                <c:pt idx="39">
                  <c:v>170</c:v>
                </c:pt>
                <c:pt idx="40">
                  <c:v>180</c:v>
                </c:pt>
                <c:pt idx="41">
                  <c:v>200</c:v>
                </c:pt>
                <c:pt idx="42">
                  <c:v>150</c:v>
                </c:pt>
                <c:pt idx="43">
                  <c:v>200</c:v>
                </c:pt>
                <c:pt idx="44">
                  <c:v>150</c:v>
                </c:pt>
                <c:pt idx="45">
                  <c:v>200</c:v>
                </c:pt>
                <c:pt idx="46">
                  <c:v>150</c:v>
                </c:pt>
                <c:pt idx="47">
                  <c:v>170</c:v>
                </c:pt>
                <c:pt idx="48">
                  <c:v>140</c:v>
                </c:pt>
                <c:pt idx="49">
                  <c:v>150</c:v>
                </c:pt>
                <c:pt idx="50">
                  <c:v>150</c:v>
                </c:pt>
                <c:pt idx="51">
                  <c:v>175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2D4-4C2B-B6BB-43CF997FD852}"/>
            </c:ext>
          </c:extLst>
        </c:ser>
        <c:ser>
          <c:idx val="22"/>
          <c:order val="22"/>
          <c:tx>
            <c:strRef>
              <c:f>'2018年全井戸集計表'!$CJ$2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'2018年全井戸集計表'!$CJ$3:$CJ$54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25</c:v>
                </c:pt>
                <c:pt idx="7">
                  <c:v>20</c:v>
                </c:pt>
                <c:pt idx="8">
                  <c:v>30</c:v>
                </c:pt>
                <c:pt idx="9">
                  <c:v>25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25</c:v>
                </c:pt>
                <c:pt idx="18">
                  <c:v>30</c:v>
                </c:pt>
                <c:pt idx="19">
                  <c:v>10</c:v>
                </c:pt>
                <c:pt idx="20">
                  <c:v>35</c:v>
                </c:pt>
                <c:pt idx="21">
                  <c:v>45</c:v>
                </c:pt>
                <c:pt idx="22">
                  <c:v>30</c:v>
                </c:pt>
                <c:pt idx="23">
                  <c:v>25</c:v>
                </c:pt>
                <c:pt idx="24">
                  <c:v>35</c:v>
                </c:pt>
                <c:pt idx="25">
                  <c:v>20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80</c:v>
                </c:pt>
                <c:pt idx="31">
                  <c:v>50</c:v>
                </c:pt>
                <c:pt idx="32">
                  <c:v>75</c:v>
                </c:pt>
                <c:pt idx="33">
                  <c:v>75</c:v>
                </c:pt>
                <c:pt idx="34">
                  <c:v>70</c:v>
                </c:pt>
                <c:pt idx="35">
                  <c:v>75</c:v>
                </c:pt>
                <c:pt idx="36">
                  <c:v>70</c:v>
                </c:pt>
                <c:pt idx="37">
                  <c:v>75</c:v>
                </c:pt>
                <c:pt idx="38">
                  <c:v>60</c:v>
                </c:pt>
                <c:pt idx="39">
                  <c:v>40</c:v>
                </c:pt>
                <c:pt idx="40">
                  <c:v>40</c:v>
                </c:pt>
                <c:pt idx="41">
                  <c:v>75</c:v>
                </c:pt>
                <c:pt idx="42">
                  <c:v>70</c:v>
                </c:pt>
                <c:pt idx="43">
                  <c:v>80</c:v>
                </c:pt>
                <c:pt idx="44">
                  <c:v>75</c:v>
                </c:pt>
                <c:pt idx="45">
                  <c:v>60</c:v>
                </c:pt>
                <c:pt idx="46">
                  <c:v>75</c:v>
                </c:pt>
                <c:pt idx="47">
                  <c:v>60</c:v>
                </c:pt>
                <c:pt idx="48">
                  <c:v>75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2D4-4C2B-B6BB-43CF997FD852}"/>
            </c:ext>
          </c:extLst>
        </c:ser>
        <c:ser>
          <c:idx val="23"/>
          <c:order val="23"/>
          <c:tx>
            <c:strRef>
              <c:f>'2018年全井戸集計表'!$CK$2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'2018年全井戸集計表'!$CK$3:$CK$54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12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10</c:v>
                </c:pt>
                <c:pt idx="21">
                  <c:v>25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12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12</c:v>
                </c:pt>
                <c:pt idx="33">
                  <c:v>15</c:v>
                </c:pt>
                <c:pt idx="34">
                  <c:v>12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20</c:v>
                </c:pt>
                <c:pt idx="40">
                  <c:v>12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25</c:v>
                </c:pt>
                <c:pt idx="46">
                  <c:v>12</c:v>
                </c:pt>
                <c:pt idx="47">
                  <c:v>30</c:v>
                </c:pt>
                <c:pt idx="48">
                  <c:v>12</c:v>
                </c:pt>
                <c:pt idx="49">
                  <c:v>15</c:v>
                </c:pt>
                <c:pt idx="50">
                  <c:v>12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2D4-4C2B-B6BB-43CF997FD852}"/>
            </c:ext>
          </c:extLst>
        </c:ser>
        <c:ser>
          <c:idx val="24"/>
          <c:order val="24"/>
          <c:tx>
            <c:strRef>
              <c:f>'2018年全井戸集計表'!$CL$2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'2018年全井戸集計表'!$CL$3:$CL$54</c:f>
              <c:numCache>
                <c:formatCode>General</c:formatCode>
                <c:ptCount val="52"/>
                <c:pt idx="0">
                  <c:v>1000</c:v>
                </c:pt>
                <c:pt idx="1">
                  <c:v>1200</c:v>
                </c:pt>
                <c:pt idx="2">
                  <c:v>1100</c:v>
                </c:pt>
                <c:pt idx="3">
                  <c:v>1100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1100</c:v>
                </c:pt>
                <c:pt idx="8">
                  <c:v>1100</c:v>
                </c:pt>
                <c:pt idx="9">
                  <c:v>1000</c:v>
                </c:pt>
                <c:pt idx="10">
                  <c:v>350</c:v>
                </c:pt>
                <c:pt idx="11">
                  <c:v>800</c:v>
                </c:pt>
                <c:pt idx="12">
                  <c:v>450</c:v>
                </c:pt>
                <c:pt idx="13">
                  <c:v>800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700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600</c:v>
                </c:pt>
                <c:pt idx="24">
                  <c:v>400</c:v>
                </c:pt>
                <c:pt idx="25">
                  <c:v>150</c:v>
                </c:pt>
                <c:pt idx="26">
                  <c:v>400</c:v>
                </c:pt>
                <c:pt idx="27">
                  <c:v>800</c:v>
                </c:pt>
                <c:pt idx="28">
                  <c:v>900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1000</c:v>
                </c:pt>
                <c:pt idx="33">
                  <c:v>1100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1100</c:v>
                </c:pt>
                <c:pt idx="38">
                  <c:v>600</c:v>
                </c:pt>
                <c:pt idx="39">
                  <c:v>220</c:v>
                </c:pt>
                <c:pt idx="40">
                  <c:v>700</c:v>
                </c:pt>
                <c:pt idx="41">
                  <c:v>500</c:v>
                </c:pt>
                <c:pt idx="42">
                  <c:v>800</c:v>
                </c:pt>
                <c:pt idx="43">
                  <c:v>500</c:v>
                </c:pt>
                <c:pt idx="44">
                  <c:v>1000</c:v>
                </c:pt>
                <c:pt idx="45">
                  <c:v>900</c:v>
                </c:pt>
                <c:pt idx="46">
                  <c:v>1100</c:v>
                </c:pt>
                <c:pt idx="47">
                  <c:v>900</c:v>
                </c:pt>
                <c:pt idx="48">
                  <c:v>1000</c:v>
                </c:pt>
                <c:pt idx="49">
                  <c:v>800</c:v>
                </c:pt>
                <c:pt idx="50">
                  <c:v>1000</c:v>
                </c:pt>
                <c:pt idx="51">
                  <c:v>1100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2D4-4C2B-B6BB-43CF997FD852}"/>
            </c:ext>
          </c:extLst>
        </c:ser>
        <c:ser>
          <c:idx val="25"/>
          <c:order val="25"/>
          <c:tx>
            <c:strRef>
              <c:f>'2018年全井戸集計表'!$CM$2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650</c:v>
                </c:pt>
                <c:pt idx="2">
                  <c:v>1000</c:v>
                </c:pt>
                <c:pt idx="3">
                  <c:v>1000</c:v>
                </c:pt>
                <c:pt idx="4">
                  <c:v>850</c:v>
                </c:pt>
                <c:pt idx="5">
                  <c:v>1000</c:v>
                </c:pt>
                <c:pt idx="6">
                  <c:v>1000</c:v>
                </c:pt>
                <c:pt idx="7">
                  <c:v>750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800</c:v>
                </c:pt>
                <c:pt idx="12">
                  <c:v>1000</c:v>
                </c:pt>
                <c:pt idx="13">
                  <c:v>750</c:v>
                </c:pt>
                <c:pt idx="14">
                  <c:v>1000</c:v>
                </c:pt>
                <c:pt idx="15">
                  <c:v>750</c:v>
                </c:pt>
                <c:pt idx="16">
                  <c:v>1000</c:v>
                </c:pt>
                <c:pt idx="17">
                  <c:v>800</c:v>
                </c:pt>
                <c:pt idx="18">
                  <c:v>600</c:v>
                </c:pt>
                <c:pt idx="19">
                  <c:v>1000</c:v>
                </c:pt>
                <c:pt idx="20">
                  <c:v>800</c:v>
                </c:pt>
                <c:pt idx="21">
                  <c:v>1100</c:v>
                </c:pt>
                <c:pt idx="22">
                  <c:v>1200</c:v>
                </c:pt>
                <c:pt idx="23">
                  <c:v>1200</c:v>
                </c:pt>
                <c:pt idx="24">
                  <c:v>800</c:v>
                </c:pt>
                <c:pt idx="25">
                  <c:v>800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800</c:v>
                </c:pt>
                <c:pt idx="31">
                  <c:v>800</c:v>
                </c:pt>
                <c:pt idx="32">
                  <c:v>600</c:v>
                </c:pt>
                <c:pt idx="33">
                  <c:v>900</c:v>
                </c:pt>
                <c:pt idx="34">
                  <c:v>600</c:v>
                </c:pt>
                <c:pt idx="35">
                  <c:v>1000</c:v>
                </c:pt>
                <c:pt idx="36">
                  <c:v>600</c:v>
                </c:pt>
                <c:pt idx="37">
                  <c:v>1200</c:v>
                </c:pt>
                <c:pt idx="38">
                  <c:v>700</c:v>
                </c:pt>
                <c:pt idx="39">
                  <c:v>1000</c:v>
                </c:pt>
                <c:pt idx="40">
                  <c:v>700</c:v>
                </c:pt>
                <c:pt idx="41">
                  <c:v>1000</c:v>
                </c:pt>
                <c:pt idx="42">
                  <c:v>700</c:v>
                </c:pt>
                <c:pt idx="43">
                  <c:v>1200</c:v>
                </c:pt>
                <c:pt idx="44">
                  <c:v>900</c:v>
                </c:pt>
                <c:pt idx="45">
                  <c:v>1100</c:v>
                </c:pt>
                <c:pt idx="46">
                  <c:v>850</c:v>
                </c:pt>
                <c:pt idx="47">
                  <c:v>1200</c:v>
                </c:pt>
                <c:pt idx="48">
                  <c:v>800</c:v>
                </c:pt>
                <c:pt idx="49">
                  <c:v>1000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2D4-4C2B-B6BB-43CF997FD852}"/>
            </c:ext>
          </c:extLst>
        </c:ser>
        <c:ser>
          <c:idx val="26"/>
          <c:order val="26"/>
          <c:tx>
            <c:strRef>
              <c:f>'2018年全井戸集計表'!$CN$2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25</c:v>
                </c:pt>
                <c:pt idx="9">
                  <c:v>15</c:v>
                </c:pt>
                <c:pt idx="10">
                  <c:v>15</c:v>
                </c:pt>
                <c:pt idx="11">
                  <c:v>30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10</c:v>
                </c:pt>
                <c:pt idx="29">
                  <c:v>20</c:v>
                </c:pt>
                <c:pt idx="30">
                  <c:v>12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15</c:v>
                </c:pt>
                <c:pt idx="41">
                  <c:v>20</c:v>
                </c:pt>
                <c:pt idx="42">
                  <c:v>12</c:v>
                </c:pt>
                <c:pt idx="43">
                  <c:v>12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30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2D4-4C2B-B6BB-43CF997FD852}"/>
            </c:ext>
          </c:extLst>
        </c:ser>
        <c:ser>
          <c:idx val="27"/>
          <c:order val="27"/>
          <c:tx>
            <c:strRef>
              <c:f>'2018年全井戸集計表'!$CO$2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'2018年全井戸集計表'!$CO$3:$CO$54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2D4-4C2B-B6BB-43CF997FD852}"/>
            </c:ext>
          </c:extLst>
        </c:ser>
        <c:ser>
          <c:idx val="28"/>
          <c:order val="28"/>
          <c:tx>
            <c:strRef>
              <c:f>'2018年全井戸集計表'!$CP$2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'2018年全井戸集計表'!$CP$3:$CP$54</c:f>
              <c:numCache>
                <c:formatCode>General</c:formatCode>
                <c:ptCount val="52"/>
                <c:pt idx="0">
                  <c:v>0</c:v>
                </c:pt>
                <c:pt idx="14">
                  <c:v>1100</c:v>
                </c:pt>
                <c:pt idx="15">
                  <c:v>850</c:v>
                </c:pt>
                <c:pt idx="16">
                  <c:v>1000</c:v>
                </c:pt>
                <c:pt idx="17">
                  <c:v>900</c:v>
                </c:pt>
                <c:pt idx="18">
                  <c:v>1000</c:v>
                </c:pt>
                <c:pt idx="19">
                  <c:v>900</c:v>
                </c:pt>
                <c:pt idx="20">
                  <c:v>900</c:v>
                </c:pt>
                <c:pt idx="21">
                  <c:v>800</c:v>
                </c:pt>
                <c:pt idx="22">
                  <c:v>800</c:v>
                </c:pt>
                <c:pt idx="23">
                  <c:v>1000</c:v>
                </c:pt>
                <c:pt idx="24">
                  <c:v>800</c:v>
                </c:pt>
                <c:pt idx="25">
                  <c:v>800</c:v>
                </c:pt>
                <c:pt idx="26">
                  <c:v>850</c:v>
                </c:pt>
                <c:pt idx="27">
                  <c:v>1200</c:v>
                </c:pt>
                <c:pt idx="28">
                  <c:v>850</c:v>
                </c:pt>
                <c:pt idx="29">
                  <c:v>900</c:v>
                </c:pt>
                <c:pt idx="30">
                  <c:v>700</c:v>
                </c:pt>
                <c:pt idx="31">
                  <c:v>1000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1000</c:v>
                </c:pt>
                <c:pt idx="38">
                  <c:v>700</c:v>
                </c:pt>
                <c:pt idx="39">
                  <c:v>1000</c:v>
                </c:pt>
                <c:pt idx="40">
                  <c:v>800</c:v>
                </c:pt>
                <c:pt idx="41">
                  <c:v>1000</c:v>
                </c:pt>
                <c:pt idx="42">
                  <c:v>800</c:v>
                </c:pt>
                <c:pt idx="43">
                  <c:v>1000</c:v>
                </c:pt>
                <c:pt idx="44">
                  <c:v>800</c:v>
                </c:pt>
                <c:pt idx="45">
                  <c:v>1000</c:v>
                </c:pt>
                <c:pt idx="46">
                  <c:v>800</c:v>
                </c:pt>
                <c:pt idx="47">
                  <c:v>1000</c:v>
                </c:pt>
                <c:pt idx="48">
                  <c:v>800</c:v>
                </c:pt>
                <c:pt idx="49">
                  <c:v>1200</c:v>
                </c:pt>
                <c:pt idx="50">
                  <c:v>800</c:v>
                </c:pt>
                <c:pt idx="51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2D4-4C2B-B6BB-43CF997FD852}"/>
            </c:ext>
          </c:extLst>
        </c:ser>
        <c:ser>
          <c:idx val="29"/>
          <c:order val="29"/>
          <c:tx>
            <c:strRef>
              <c:f>'2018年全井戸集計表'!$CQ$2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'2018年全井戸集計表'!$CQ$3:$CQ$54</c:f>
              <c:numCache>
                <c:formatCode>General</c:formatCode>
                <c:ptCount val="52"/>
                <c:pt idx="0">
                  <c:v>3200</c:v>
                </c:pt>
                <c:pt idx="1">
                  <c:v>3500</c:v>
                </c:pt>
                <c:pt idx="2">
                  <c:v>3200</c:v>
                </c:pt>
                <c:pt idx="5">
                  <c:v>3800</c:v>
                </c:pt>
                <c:pt idx="6">
                  <c:v>3500</c:v>
                </c:pt>
                <c:pt idx="7">
                  <c:v>4000</c:v>
                </c:pt>
                <c:pt idx="8">
                  <c:v>3500</c:v>
                </c:pt>
                <c:pt idx="9">
                  <c:v>3500</c:v>
                </c:pt>
                <c:pt idx="10">
                  <c:v>2500</c:v>
                </c:pt>
                <c:pt idx="11">
                  <c:v>3500</c:v>
                </c:pt>
                <c:pt idx="12">
                  <c:v>2800</c:v>
                </c:pt>
                <c:pt idx="13">
                  <c:v>3500</c:v>
                </c:pt>
                <c:pt idx="14">
                  <c:v>3800</c:v>
                </c:pt>
                <c:pt idx="15">
                  <c:v>4000</c:v>
                </c:pt>
                <c:pt idx="16">
                  <c:v>3000</c:v>
                </c:pt>
                <c:pt idx="17">
                  <c:v>3000</c:v>
                </c:pt>
                <c:pt idx="18">
                  <c:v>2800</c:v>
                </c:pt>
                <c:pt idx="19">
                  <c:v>4000</c:v>
                </c:pt>
                <c:pt idx="20">
                  <c:v>4000</c:v>
                </c:pt>
                <c:pt idx="21">
                  <c:v>3500</c:v>
                </c:pt>
                <c:pt idx="22">
                  <c:v>4000</c:v>
                </c:pt>
                <c:pt idx="23">
                  <c:v>3800</c:v>
                </c:pt>
                <c:pt idx="24">
                  <c:v>3800</c:v>
                </c:pt>
                <c:pt idx="25">
                  <c:v>3000</c:v>
                </c:pt>
                <c:pt idx="26">
                  <c:v>4000</c:v>
                </c:pt>
                <c:pt idx="27">
                  <c:v>1000</c:v>
                </c:pt>
                <c:pt idx="28">
                  <c:v>3500</c:v>
                </c:pt>
                <c:pt idx="29">
                  <c:v>3000</c:v>
                </c:pt>
                <c:pt idx="30">
                  <c:v>3800</c:v>
                </c:pt>
                <c:pt idx="31">
                  <c:v>3000</c:v>
                </c:pt>
                <c:pt idx="32">
                  <c:v>4000</c:v>
                </c:pt>
                <c:pt idx="33">
                  <c:v>3500</c:v>
                </c:pt>
                <c:pt idx="34">
                  <c:v>3500</c:v>
                </c:pt>
                <c:pt idx="35">
                  <c:v>4000</c:v>
                </c:pt>
                <c:pt idx="36">
                  <c:v>4000</c:v>
                </c:pt>
                <c:pt idx="37">
                  <c:v>3000</c:v>
                </c:pt>
                <c:pt idx="38">
                  <c:v>3000</c:v>
                </c:pt>
                <c:pt idx="39">
                  <c:v>4000</c:v>
                </c:pt>
                <c:pt idx="40">
                  <c:v>3500</c:v>
                </c:pt>
                <c:pt idx="41">
                  <c:v>3500</c:v>
                </c:pt>
                <c:pt idx="42">
                  <c:v>3500</c:v>
                </c:pt>
                <c:pt idx="43">
                  <c:v>4000</c:v>
                </c:pt>
                <c:pt idx="44">
                  <c:v>3500</c:v>
                </c:pt>
                <c:pt idx="45">
                  <c:v>3000</c:v>
                </c:pt>
                <c:pt idx="46">
                  <c:v>3300</c:v>
                </c:pt>
                <c:pt idx="47">
                  <c:v>3800</c:v>
                </c:pt>
                <c:pt idx="48">
                  <c:v>3500</c:v>
                </c:pt>
                <c:pt idx="49">
                  <c:v>3800</c:v>
                </c:pt>
                <c:pt idx="50">
                  <c:v>3500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2D4-4C2B-B6BB-43CF997FD852}"/>
            </c:ext>
          </c:extLst>
        </c:ser>
        <c:ser>
          <c:idx val="30"/>
          <c:order val="30"/>
          <c:tx>
            <c:strRef>
              <c:f>'2018年全井戸集計表'!$CR$2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'2018年全井戸集計表'!$CR$3:$CR$54</c:f>
              <c:numCache>
                <c:formatCode>General</c:formatCode>
                <c:ptCount val="52"/>
                <c:pt idx="0">
                  <c:v>1700</c:v>
                </c:pt>
                <c:pt idx="1">
                  <c:v>1600</c:v>
                </c:pt>
                <c:pt idx="2">
                  <c:v>1800</c:v>
                </c:pt>
                <c:pt idx="3">
                  <c:v>1800</c:v>
                </c:pt>
                <c:pt idx="4">
                  <c:v>2000</c:v>
                </c:pt>
                <c:pt idx="5">
                  <c:v>1900</c:v>
                </c:pt>
                <c:pt idx="6">
                  <c:v>2200</c:v>
                </c:pt>
                <c:pt idx="7">
                  <c:v>2000</c:v>
                </c:pt>
                <c:pt idx="8">
                  <c:v>1600</c:v>
                </c:pt>
                <c:pt idx="9">
                  <c:v>1400</c:v>
                </c:pt>
                <c:pt idx="10">
                  <c:v>1000</c:v>
                </c:pt>
                <c:pt idx="11">
                  <c:v>1600</c:v>
                </c:pt>
                <c:pt idx="12">
                  <c:v>2800</c:v>
                </c:pt>
                <c:pt idx="13">
                  <c:v>1400</c:v>
                </c:pt>
                <c:pt idx="14">
                  <c:v>1000</c:v>
                </c:pt>
                <c:pt idx="15">
                  <c:v>2300</c:v>
                </c:pt>
                <c:pt idx="16">
                  <c:v>2000</c:v>
                </c:pt>
                <c:pt idx="17">
                  <c:v>1700</c:v>
                </c:pt>
                <c:pt idx="18">
                  <c:v>1800</c:v>
                </c:pt>
                <c:pt idx="19">
                  <c:v>1500</c:v>
                </c:pt>
                <c:pt idx="20">
                  <c:v>1600</c:v>
                </c:pt>
                <c:pt idx="21">
                  <c:v>1300</c:v>
                </c:pt>
                <c:pt idx="22">
                  <c:v>1100</c:v>
                </c:pt>
                <c:pt idx="23">
                  <c:v>1000</c:v>
                </c:pt>
                <c:pt idx="24">
                  <c:v>350</c:v>
                </c:pt>
                <c:pt idx="25">
                  <c:v>1200</c:v>
                </c:pt>
                <c:pt idx="26">
                  <c:v>2700</c:v>
                </c:pt>
                <c:pt idx="27">
                  <c:v>3000</c:v>
                </c:pt>
                <c:pt idx="28">
                  <c:v>3000</c:v>
                </c:pt>
                <c:pt idx="29">
                  <c:v>1600</c:v>
                </c:pt>
                <c:pt idx="30">
                  <c:v>1000</c:v>
                </c:pt>
                <c:pt idx="31">
                  <c:v>1200</c:v>
                </c:pt>
                <c:pt idx="32">
                  <c:v>2500</c:v>
                </c:pt>
                <c:pt idx="33">
                  <c:v>1600</c:v>
                </c:pt>
                <c:pt idx="34">
                  <c:v>400</c:v>
                </c:pt>
                <c:pt idx="35">
                  <c:v>1000</c:v>
                </c:pt>
                <c:pt idx="36">
                  <c:v>1600</c:v>
                </c:pt>
                <c:pt idx="37">
                  <c:v>1200</c:v>
                </c:pt>
                <c:pt idx="38">
                  <c:v>2200</c:v>
                </c:pt>
                <c:pt idx="39">
                  <c:v>900</c:v>
                </c:pt>
                <c:pt idx="40">
                  <c:v>2000</c:v>
                </c:pt>
                <c:pt idx="41">
                  <c:v>900</c:v>
                </c:pt>
                <c:pt idx="42">
                  <c:v>1200</c:v>
                </c:pt>
                <c:pt idx="43">
                  <c:v>800</c:v>
                </c:pt>
                <c:pt idx="44">
                  <c:v>1700</c:v>
                </c:pt>
                <c:pt idx="45">
                  <c:v>800</c:v>
                </c:pt>
                <c:pt idx="46">
                  <c:v>1300</c:v>
                </c:pt>
                <c:pt idx="47">
                  <c:v>700</c:v>
                </c:pt>
                <c:pt idx="48">
                  <c:v>900</c:v>
                </c:pt>
                <c:pt idx="49">
                  <c:v>800</c:v>
                </c:pt>
                <c:pt idx="50">
                  <c:v>1900</c:v>
                </c:pt>
                <c:pt idx="51">
                  <c:v>1500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A2D4-4C2B-B6BB-43CF997FD852}"/>
            </c:ext>
          </c:extLst>
        </c:ser>
        <c:ser>
          <c:idx val="31"/>
          <c:order val="31"/>
          <c:tx>
            <c:strRef>
              <c:f>'2018年全井戸集計表'!$CS$2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8</c:v>
                </c:pt>
                <c:pt idx="17">
                  <c:v>10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12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A2D4-4C2B-B6BB-43CF997FD852}"/>
            </c:ext>
          </c:extLst>
        </c:ser>
        <c:ser>
          <c:idx val="32"/>
          <c:order val="32"/>
          <c:tx>
            <c:strRef>
              <c:f>'2018年全井戸集計表'!$CT$2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35</c:v>
                </c:pt>
                <c:pt idx="2">
                  <c:v>40</c:v>
                </c:pt>
                <c:pt idx="3">
                  <c:v>30</c:v>
                </c:pt>
                <c:pt idx="4">
                  <c:v>40</c:v>
                </c:pt>
                <c:pt idx="5">
                  <c:v>30</c:v>
                </c:pt>
                <c:pt idx="6">
                  <c:v>35</c:v>
                </c:pt>
                <c:pt idx="7">
                  <c:v>30</c:v>
                </c:pt>
                <c:pt idx="8">
                  <c:v>40</c:v>
                </c:pt>
                <c:pt idx="9">
                  <c:v>25</c:v>
                </c:pt>
                <c:pt idx="10">
                  <c:v>15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40</c:v>
                </c:pt>
                <c:pt idx="19">
                  <c:v>40</c:v>
                </c:pt>
                <c:pt idx="20">
                  <c:v>30</c:v>
                </c:pt>
                <c:pt idx="21">
                  <c:v>60</c:v>
                </c:pt>
                <c:pt idx="22">
                  <c:v>35</c:v>
                </c:pt>
                <c:pt idx="23">
                  <c:v>30</c:v>
                </c:pt>
                <c:pt idx="24">
                  <c:v>30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30</c:v>
                </c:pt>
                <c:pt idx="31">
                  <c:v>50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50</c:v>
                </c:pt>
                <c:pt idx="36">
                  <c:v>80</c:v>
                </c:pt>
                <c:pt idx="37">
                  <c:v>50</c:v>
                </c:pt>
                <c:pt idx="38">
                  <c:v>40</c:v>
                </c:pt>
                <c:pt idx="39">
                  <c:v>45</c:v>
                </c:pt>
                <c:pt idx="40">
                  <c:v>20</c:v>
                </c:pt>
                <c:pt idx="41">
                  <c:v>30</c:v>
                </c:pt>
                <c:pt idx="42">
                  <c:v>40</c:v>
                </c:pt>
                <c:pt idx="43">
                  <c:v>60</c:v>
                </c:pt>
                <c:pt idx="44">
                  <c:v>60</c:v>
                </c:pt>
                <c:pt idx="45">
                  <c:v>55</c:v>
                </c:pt>
                <c:pt idx="46">
                  <c:v>55</c:v>
                </c:pt>
                <c:pt idx="47">
                  <c:v>50</c:v>
                </c:pt>
                <c:pt idx="48">
                  <c:v>40</c:v>
                </c:pt>
                <c:pt idx="49">
                  <c:v>60</c:v>
                </c:pt>
                <c:pt idx="50">
                  <c:v>45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A2D4-4C2B-B6BB-43CF997FD852}"/>
            </c:ext>
          </c:extLst>
        </c:ser>
        <c:ser>
          <c:idx val="33"/>
          <c:order val="33"/>
          <c:tx>
            <c:strRef>
              <c:f>'2018年全井戸集計表'!$CU$2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'2018年全井戸集計表'!$CU$3:$CU$54</c:f>
              <c:numCache>
                <c:formatCode>General</c:formatCode>
                <c:ptCount val="52"/>
                <c:pt idx="0">
                  <c:v>30</c:v>
                </c:pt>
                <c:pt idx="1">
                  <c:v>50</c:v>
                </c:pt>
                <c:pt idx="2">
                  <c:v>30</c:v>
                </c:pt>
                <c:pt idx="3">
                  <c:v>150</c:v>
                </c:pt>
                <c:pt idx="4">
                  <c:v>40</c:v>
                </c:pt>
                <c:pt idx="5">
                  <c:v>160</c:v>
                </c:pt>
                <c:pt idx="6">
                  <c:v>30</c:v>
                </c:pt>
                <c:pt idx="7">
                  <c:v>35</c:v>
                </c:pt>
                <c:pt idx="8">
                  <c:v>30</c:v>
                </c:pt>
                <c:pt idx="9">
                  <c:v>50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50</c:v>
                </c:pt>
                <c:pt idx="22">
                  <c:v>30</c:v>
                </c:pt>
                <c:pt idx="23">
                  <c:v>40</c:v>
                </c:pt>
                <c:pt idx="24">
                  <c:v>60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  <c:pt idx="30">
                  <c:v>30</c:v>
                </c:pt>
                <c:pt idx="31">
                  <c:v>35</c:v>
                </c:pt>
                <c:pt idx="32">
                  <c:v>20</c:v>
                </c:pt>
                <c:pt idx="33">
                  <c:v>40</c:v>
                </c:pt>
                <c:pt idx="34">
                  <c:v>40</c:v>
                </c:pt>
                <c:pt idx="35">
                  <c:v>60</c:v>
                </c:pt>
                <c:pt idx="36">
                  <c:v>75</c:v>
                </c:pt>
                <c:pt idx="37">
                  <c:v>90</c:v>
                </c:pt>
                <c:pt idx="38">
                  <c:v>150</c:v>
                </c:pt>
                <c:pt idx="39">
                  <c:v>220</c:v>
                </c:pt>
                <c:pt idx="40">
                  <c:v>170</c:v>
                </c:pt>
                <c:pt idx="41">
                  <c:v>150</c:v>
                </c:pt>
                <c:pt idx="42">
                  <c:v>130</c:v>
                </c:pt>
                <c:pt idx="43">
                  <c:v>75</c:v>
                </c:pt>
                <c:pt idx="44">
                  <c:v>150</c:v>
                </c:pt>
                <c:pt idx="45">
                  <c:v>180</c:v>
                </c:pt>
                <c:pt idx="46">
                  <c:v>180</c:v>
                </c:pt>
                <c:pt idx="47">
                  <c:v>150</c:v>
                </c:pt>
                <c:pt idx="48">
                  <c:v>130</c:v>
                </c:pt>
                <c:pt idx="49">
                  <c:v>60</c:v>
                </c:pt>
                <c:pt idx="50">
                  <c:v>50</c:v>
                </c:pt>
                <c:pt idx="5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A2D4-4C2B-B6BB-43CF997FD852}"/>
            </c:ext>
          </c:extLst>
        </c:ser>
        <c:ser>
          <c:idx val="34"/>
          <c:order val="34"/>
          <c:tx>
            <c:strRef>
              <c:f>'2018年全井戸集計表'!$CV$2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'2018年全井戸集計表'!$CV$3:$CV$54</c:f>
              <c:numCache>
                <c:formatCode>General</c:formatCode>
                <c:ptCount val="52"/>
                <c:pt idx="0">
                  <c:v>20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15</c:v>
                </c:pt>
                <c:pt idx="23">
                  <c:v>25</c:v>
                </c:pt>
                <c:pt idx="24">
                  <c:v>15</c:v>
                </c:pt>
                <c:pt idx="25">
                  <c:v>10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15</c:v>
                </c:pt>
                <c:pt idx="31">
                  <c:v>25</c:v>
                </c:pt>
                <c:pt idx="32">
                  <c:v>15</c:v>
                </c:pt>
                <c:pt idx="33">
                  <c:v>30</c:v>
                </c:pt>
                <c:pt idx="34">
                  <c:v>30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15</c:v>
                </c:pt>
                <c:pt idx="48">
                  <c:v>20</c:v>
                </c:pt>
                <c:pt idx="49">
                  <c:v>25</c:v>
                </c:pt>
                <c:pt idx="50">
                  <c:v>20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A2D4-4C2B-B6BB-43CF997FD852}"/>
            </c:ext>
          </c:extLst>
        </c:ser>
        <c:ser>
          <c:idx val="35"/>
          <c:order val="35"/>
          <c:tx>
            <c:strRef>
              <c:f>'2018年全井戸集計表'!$CW$2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10</c:v>
                </c:pt>
                <c:pt idx="40">
                  <c:v>15</c:v>
                </c:pt>
                <c:pt idx="41">
                  <c:v>10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20</c:v>
                </c:pt>
                <c:pt idx="49">
                  <c:v>12</c:v>
                </c:pt>
                <c:pt idx="50">
                  <c:v>20</c:v>
                </c:pt>
                <c:pt idx="51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A2D4-4C2B-B6BB-43CF997FD852}"/>
            </c:ext>
          </c:extLst>
        </c:ser>
        <c:ser>
          <c:idx val="36"/>
          <c:order val="36"/>
          <c:tx>
            <c:strRef>
              <c:f>'2018年全井戸集計表'!$CX$2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'2018年全井戸集計表'!$CX$3:$CX$54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20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  <c:pt idx="7">
                  <c:v>35</c:v>
                </c:pt>
                <c:pt idx="8">
                  <c:v>12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10</c:v>
                </c:pt>
                <c:pt idx="18">
                  <c:v>25</c:v>
                </c:pt>
                <c:pt idx="19">
                  <c:v>10</c:v>
                </c:pt>
                <c:pt idx="20">
                  <c:v>20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20</c:v>
                </c:pt>
                <c:pt idx="27">
                  <c:v>10</c:v>
                </c:pt>
                <c:pt idx="28">
                  <c:v>15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15</c:v>
                </c:pt>
                <c:pt idx="40">
                  <c:v>75</c:v>
                </c:pt>
                <c:pt idx="41">
                  <c:v>10</c:v>
                </c:pt>
                <c:pt idx="42">
                  <c:v>25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10</c:v>
                </c:pt>
                <c:pt idx="47">
                  <c:v>15</c:v>
                </c:pt>
                <c:pt idx="48">
                  <c:v>0</c:v>
                </c:pt>
                <c:pt idx="49">
                  <c:v>15</c:v>
                </c:pt>
                <c:pt idx="50">
                  <c:v>12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A2D4-4C2B-B6BB-43CF997FD852}"/>
            </c:ext>
          </c:extLst>
        </c:ser>
        <c:ser>
          <c:idx val="37"/>
          <c:order val="37"/>
          <c:tx>
            <c:strRef>
              <c:f>'2018年全井戸集計表'!$CY$2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'2018年全井戸集計表'!$CY$3:$CY$54</c:f>
              <c:numCache>
                <c:formatCode>General</c:formatCode>
                <c:ptCount val="52"/>
                <c:pt idx="0">
                  <c:v>400</c:v>
                </c:pt>
                <c:pt idx="1">
                  <c:v>500</c:v>
                </c:pt>
                <c:pt idx="2">
                  <c:v>500</c:v>
                </c:pt>
                <c:pt idx="3">
                  <c:v>550</c:v>
                </c:pt>
                <c:pt idx="4">
                  <c:v>500</c:v>
                </c:pt>
                <c:pt idx="5">
                  <c:v>500</c:v>
                </c:pt>
                <c:pt idx="6">
                  <c:v>400</c:v>
                </c:pt>
                <c:pt idx="7">
                  <c:v>700</c:v>
                </c:pt>
                <c:pt idx="8">
                  <c:v>450</c:v>
                </c:pt>
                <c:pt idx="9">
                  <c:v>700</c:v>
                </c:pt>
                <c:pt idx="10">
                  <c:v>500</c:v>
                </c:pt>
                <c:pt idx="11">
                  <c:v>480</c:v>
                </c:pt>
                <c:pt idx="12">
                  <c:v>400</c:v>
                </c:pt>
                <c:pt idx="13">
                  <c:v>800</c:v>
                </c:pt>
                <c:pt idx="14">
                  <c:v>500</c:v>
                </c:pt>
                <c:pt idx="15">
                  <c:v>550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550</c:v>
                </c:pt>
                <c:pt idx="21">
                  <c:v>500</c:v>
                </c:pt>
                <c:pt idx="22">
                  <c:v>800</c:v>
                </c:pt>
                <c:pt idx="23">
                  <c:v>500</c:v>
                </c:pt>
                <c:pt idx="24">
                  <c:v>450</c:v>
                </c:pt>
                <c:pt idx="25">
                  <c:v>550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450</c:v>
                </c:pt>
                <c:pt idx="30">
                  <c:v>480</c:v>
                </c:pt>
                <c:pt idx="31">
                  <c:v>500</c:v>
                </c:pt>
                <c:pt idx="32">
                  <c:v>450</c:v>
                </c:pt>
                <c:pt idx="33">
                  <c:v>500</c:v>
                </c:pt>
                <c:pt idx="34">
                  <c:v>450</c:v>
                </c:pt>
                <c:pt idx="35">
                  <c:v>600</c:v>
                </c:pt>
                <c:pt idx="36">
                  <c:v>550</c:v>
                </c:pt>
                <c:pt idx="37">
                  <c:v>700</c:v>
                </c:pt>
                <c:pt idx="38">
                  <c:v>700</c:v>
                </c:pt>
                <c:pt idx="39">
                  <c:v>550</c:v>
                </c:pt>
                <c:pt idx="40">
                  <c:v>750</c:v>
                </c:pt>
                <c:pt idx="41">
                  <c:v>600</c:v>
                </c:pt>
                <c:pt idx="42">
                  <c:v>800</c:v>
                </c:pt>
                <c:pt idx="43">
                  <c:v>700</c:v>
                </c:pt>
                <c:pt idx="44">
                  <c:v>750</c:v>
                </c:pt>
                <c:pt idx="45">
                  <c:v>800</c:v>
                </c:pt>
                <c:pt idx="46">
                  <c:v>650</c:v>
                </c:pt>
                <c:pt idx="47">
                  <c:v>700</c:v>
                </c:pt>
                <c:pt idx="48">
                  <c:v>800</c:v>
                </c:pt>
                <c:pt idx="49">
                  <c:v>1000</c:v>
                </c:pt>
                <c:pt idx="50">
                  <c:v>700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A2D4-4C2B-B6BB-43CF997FD852}"/>
            </c:ext>
          </c:extLst>
        </c:ser>
        <c:ser>
          <c:idx val="38"/>
          <c:order val="38"/>
          <c:tx>
            <c:strRef>
              <c:f>'2018年全井戸集計表'!$CZ$2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'2018年全井戸集計表'!$CZ$3:$CZ$54</c:f>
              <c:numCache>
                <c:formatCode>General</c:formatCode>
                <c:ptCount val="52"/>
                <c:pt idx="0">
                  <c:v>4200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4500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4800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3200</c:v>
                </c:pt>
                <c:pt idx="22">
                  <c:v>4200</c:v>
                </c:pt>
                <c:pt idx="23">
                  <c:v>4500</c:v>
                </c:pt>
                <c:pt idx="24">
                  <c:v>4000</c:v>
                </c:pt>
                <c:pt idx="25">
                  <c:v>3000</c:v>
                </c:pt>
                <c:pt idx="26">
                  <c:v>3200</c:v>
                </c:pt>
                <c:pt idx="27">
                  <c:v>2500</c:v>
                </c:pt>
                <c:pt idx="28">
                  <c:v>3000</c:v>
                </c:pt>
                <c:pt idx="29">
                  <c:v>3000</c:v>
                </c:pt>
                <c:pt idx="30">
                  <c:v>3800</c:v>
                </c:pt>
                <c:pt idx="31">
                  <c:v>4000</c:v>
                </c:pt>
                <c:pt idx="32">
                  <c:v>4000</c:v>
                </c:pt>
                <c:pt idx="33">
                  <c:v>4500</c:v>
                </c:pt>
                <c:pt idx="34">
                  <c:v>4500</c:v>
                </c:pt>
                <c:pt idx="35">
                  <c:v>4000</c:v>
                </c:pt>
                <c:pt idx="36">
                  <c:v>4000</c:v>
                </c:pt>
                <c:pt idx="37">
                  <c:v>4500</c:v>
                </c:pt>
                <c:pt idx="38">
                  <c:v>4500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4800</c:v>
                </c:pt>
                <c:pt idx="44">
                  <c:v>5000</c:v>
                </c:pt>
                <c:pt idx="45">
                  <c:v>5000</c:v>
                </c:pt>
                <c:pt idx="46">
                  <c:v>5000</c:v>
                </c:pt>
                <c:pt idx="47">
                  <c:v>5000</c:v>
                </c:pt>
                <c:pt idx="48">
                  <c:v>4500</c:v>
                </c:pt>
                <c:pt idx="49">
                  <c:v>5000</c:v>
                </c:pt>
                <c:pt idx="50">
                  <c:v>5000</c:v>
                </c:pt>
                <c:pt idx="51">
                  <c:v>4200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A2D4-4C2B-B6BB-43CF997FD852}"/>
            </c:ext>
          </c:extLst>
        </c:ser>
        <c:ser>
          <c:idx val="39"/>
          <c:order val="39"/>
          <c:tx>
            <c:strRef>
              <c:f>'2018年全井戸集計表'!$DA$2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'2018年全井戸集計表'!$DA$3:$DA$54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15</c:v>
                </c:pt>
                <c:pt idx="26">
                  <c:v>15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10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20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A2D4-4C2B-B6BB-43CF997FD852}"/>
            </c:ext>
          </c:extLst>
        </c:ser>
        <c:ser>
          <c:idx val="40"/>
          <c:order val="40"/>
          <c:tx>
            <c:strRef>
              <c:f>'2018年全井戸集計表'!$DB$2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'2018年全井戸集計表'!$DB$3:$DB$54</c:f>
              <c:numCache>
                <c:formatCode>General</c:formatCode>
                <c:ptCount val="52"/>
                <c:pt idx="0">
                  <c:v>220</c:v>
                </c:pt>
                <c:pt idx="1">
                  <c:v>75</c:v>
                </c:pt>
                <c:pt idx="2">
                  <c:v>160</c:v>
                </c:pt>
                <c:pt idx="3">
                  <c:v>170</c:v>
                </c:pt>
                <c:pt idx="4">
                  <c:v>330</c:v>
                </c:pt>
                <c:pt idx="5">
                  <c:v>300</c:v>
                </c:pt>
                <c:pt idx="6">
                  <c:v>300</c:v>
                </c:pt>
                <c:pt idx="7">
                  <c:v>200</c:v>
                </c:pt>
                <c:pt idx="8">
                  <c:v>250</c:v>
                </c:pt>
                <c:pt idx="9">
                  <c:v>220</c:v>
                </c:pt>
                <c:pt idx="10">
                  <c:v>200</c:v>
                </c:pt>
                <c:pt idx="11">
                  <c:v>150</c:v>
                </c:pt>
                <c:pt idx="12">
                  <c:v>150</c:v>
                </c:pt>
                <c:pt idx="13">
                  <c:v>180</c:v>
                </c:pt>
                <c:pt idx="14">
                  <c:v>200</c:v>
                </c:pt>
                <c:pt idx="15">
                  <c:v>170</c:v>
                </c:pt>
                <c:pt idx="16">
                  <c:v>150</c:v>
                </c:pt>
                <c:pt idx="17">
                  <c:v>100</c:v>
                </c:pt>
                <c:pt idx="18">
                  <c:v>110</c:v>
                </c:pt>
                <c:pt idx="19">
                  <c:v>75</c:v>
                </c:pt>
                <c:pt idx="20">
                  <c:v>140</c:v>
                </c:pt>
                <c:pt idx="21">
                  <c:v>120</c:v>
                </c:pt>
                <c:pt idx="22">
                  <c:v>90</c:v>
                </c:pt>
                <c:pt idx="23">
                  <c:v>12</c:v>
                </c:pt>
                <c:pt idx="24">
                  <c:v>100</c:v>
                </c:pt>
                <c:pt idx="25">
                  <c:v>50</c:v>
                </c:pt>
                <c:pt idx="26">
                  <c:v>100</c:v>
                </c:pt>
                <c:pt idx="27">
                  <c:v>200</c:v>
                </c:pt>
                <c:pt idx="28">
                  <c:v>100</c:v>
                </c:pt>
                <c:pt idx="29">
                  <c:v>140</c:v>
                </c:pt>
                <c:pt idx="30">
                  <c:v>100</c:v>
                </c:pt>
                <c:pt idx="31">
                  <c:v>150</c:v>
                </c:pt>
                <c:pt idx="32">
                  <c:v>130</c:v>
                </c:pt>
                <c:pt idx="33">
                  <c:v>90</c:v>
                </c:pt>
                <c:pt idx="34">
                  <c:v>100</c:v>
                </c:pt>
                <c:pt idx="35">
                  <c:v>130</c:v>
                </c:pt>
                <c:pt idx="36">
                  <c:v>50</c:v>
                </c:pt>
                <c:pt idx="37">
                  <c:v>110</c:v>
                </c:pt>
                <c:pt idx="38">
                  <c:v>75</c:v>
                </c:pt>
                <c:pt idx="39">
                  <c:v>80</c:v>
                </c:pt>
                <c:pt idx="40">
                  <c:v>200</c:v>
                </c:pt>
                <c:pt idx="41">
                  <c:v>100</c:v>
                </c:pt>
                <c:pt idx="42">
                  <c:v>200</c:v>
                </c:pt>
                <c:pt idx="43">
                  <c:v>100</c:v>
                </c:pt>
                <c:pt idx="44">
                  <c:v>200</c:v>
                </c:pt>
                <c:pt idx="45">
                  <c:v>220</c:v>
                </c:pt>
                <c:pt idx="46">
                  <c:v>170</c:v>
                </c:pt>
                <c:pt idx="47">
                  <c:v>220</c:v>
                </c:pt>
                <c:pt idx="48">
                  <c:v>180</c:v>
                </c:pt>
                <c:pt idx="49">
                  <c:v>200</c:v>
                </c:pt>
                <c:pt idx="50">
                  <c:v>180</c:v>
                </c:pt>
                <c:pt idx="51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A2D4-4C2B-B6BB-43CF997FD852}"/>
            </c:ext>
          </c:extLst>
        </c:ser>
        <c:ser>
          <c:idx val="41"/>
          <c:order val="41"/>
          <c:tx>
            <c:strRef>
              <c:f>'2018年全井戸集計表'!$DC$2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'2018年全井戸集計表'!$DC$3:$DC$54</c:f>
              <c:numCache>
                <c:formatCode>General</c:formatCode>
                <c:ptCount val="52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130</c:v>
                </c:pt>
                <c:pt idx="4">
                  <c:v>140</c:v>
                </c:pt>
                <c:pt idx="5">
                  <c:v>120</c:v>
                </c:pt>
                <c:pt idx="6">
                  <c:v>140</c:v>
                </c:pt>
                <c:pt idx="7">
                  <c:v>150</c:v>
                </c:pt>
                <c:pt idx="8">
                  <c:v>150</c:v>
                </c:pt>
                <c:pt idx="9">
                  <c:v>130</c:v>
                </c:pt>
                <c:pt idx="10">
                  <c:v>150</c:v>
                </c:pt>
                <c:pt idx="11">
                  <c:v>220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170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170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160</c:v>
                </c:pt>
                <c:pt idx="25">
                  <c:v>200</c:v>
                </c:pt>
                <c:pt idx="26">
                  <c:v>150</c:v>
                </c:pt>
                <c:pt idx="27">
                  <c:v>220</c:v>
                </c:pt>
                <c:pt idx="28">
                  <c:v>150</c:v>
                </c:pt>
                <c:pt idx="29">
                  <c:v>170</c:v>
                </c:pt>
                <c:pt idx="30">
                  <c:v>200</c:v>
                </c:pt>
                <c:pt idx="31">
                  <c:v>100</c:v>
                </c:pt>
                <c:pt idx="32">
                  <c:v>200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200</c:v>
                </c:pt>
                <c:pt idx="40">
                  <c:v>170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150</c:v>
                </c:pt>
                <c:pt idx="47">
                  <c:v>200</c:v>
                </c:pt>
                <c:pt idx="48">
                  <c:v>200</c:v>
                </c:pt>
                <c:pt idx="49">
                  <c:v>160</c:v>
                </c:pt>
                <c:pt idx="50">
                  <c:v>200</c:v>
                </c:pt>
                <c:pt idx="51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A2D4-4C2B-B6BB-43CF997FD852}"/>
            </c:ext>
          </c:extLst>
        </c:ser>
        <c:ser>
          <c:idx val="42"/>
          <c:order val="42"/>
          <c:tx>
            <c:strRef>
              <c:f>'2018年全井戸集計表'!$DD$2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'2018年全井戸集計表'!$DD$3:$DD$54</c:f>
              <c:numCache>
                <c:formatCode>General</c:formatCode>
                <c:ptCount val="52"/>
                <c:pt idx="0">
                  <c:v>120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180</c:v>
                </c:pt>
                <c:pt idx="8">
                  <c:v>150</c:v>
                </c:pt>
                <c:pt idx="9">
                  <c:v>170</c:v>
                </c:pt>
                <c:pt idx="10">
                  <c:v>150</c:v>
                </c:pt>
                <c:pt idx="11">
                  <c:v>110</c:v>
                </c:pt>
                <c:pt idx="12">
                  <c:v>180</c:v>
                </c:pt>
                <c:pt idx="13">
                  <c:v>120</c:v>
                </c:pt>
                <c:pt idx="14">
                  <c:v>100</c:v>
                </c:pt>
                <c:pt idx="15">
                  <c:v>120</c:v>
                </c:pt>
                <c:pt idx="16">
                  <c:v>120</c:v>
                </c:pt>
                <c:pt idx="17">
                  <c:v>100</c:v>
                </c:pt>
                <c:pt idx="18">
                  <c:v>120</c:v>
                </c:pt>
                <c:pt idx="19">
                  <c:v>130</c:v>
                </c:pt>
                <c:pt idx="20">
                  <c:v>120</c:v>
                </c:pt>
                <c:pt idx="21">
                  <c:v>140</c:v>
                </c:pt>
                <c:pt idx="22">
                  <c:v>80</c:v>
                </c:pt>
                <c:pt idx="23">
                  <c:v>110</c:v>
                </c:pt>
                <c:pt idx="24">
                  <c:v>110</c:v>
                </c:pt>
                <c:pt idx="25">
                  <c:v>100</c:v>
                </c:pt>
                <c:pt idx="26">
                  <c:v>120</c:v>
                </c:pt>
                <c:pt idx="27">
                  <c:v>150</c:v>
                </c:pt>
                <c:pt idx="28">
                  <c:v>130</c:v>
                </c:pt>
                <c:pt idx="29">
                  <c:v>140</c:v>
                </c:pt>
                <c:pt idx="30">
                  <c:v>100</c:v>
                </c:pt>
                <c:pt idx="31">
                  <c:v>130</c:v>
                </c:pt>
                <c:pt idx="32">
                  <c:v>130</c:v>
                </c:pt>
                <c:pt idx="33">
                  <c:v>120</c:v>
                </c:pt>
                <c:pt idx="34">
                  <c:v>120</c:v>
                </c:pt>
                <c:pt idx="35">
                  <c:v>130</c:v>
                </c:pt>
                <c:pt idx="36">
                  <c:v>120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150</c:v>
                </c:pt>
                <c:pt idx="42">
                  <c:v>140</c:v>
                </c:pt>
                <c:pt idx="43">
                  <c:v>150</c:v>
                </c:pt>
                <c:pt idx="44">
                  <c:v>150</c:v>
                </c:pt>
                <c:pt idx="45">
                  <c:v>160</c:v>
                </c:pt>
                <c:pt idx="46">
                  <c:v>150</c:v>
                </c:pt>
                <c:pt idx="47">
                  <c:v>160</c:v>
                </c:pt>
                <c:pt idx="48">
                  <c:v>130</c:v>
                </c:pt>
                <c:pt idx="49">
                  <c:v>120</c:v>
                </c:pt>
                <c:pt idx="50">
                  <c:v>130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A2D4-4C2B-B6BB-43CF997FD852}"/>
            </c:ext>
          </c:extLst>
        </c:ser>
        <c:ser>
          <c:idx val="43"/>
          <c:order val="43"/>
          <c:tx>
            <c:strRef>
              <c:f>'2018年全井戸集計表'!$DE$2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'2018年全井戸集計表'!$DE$3:$DE$54</c:f>
              <c:numCache>
                <c:formatCode>General</c:formatCode>
                <c:ptCount val="52"/>
                <c:pt idx="0">
                  <c:v>800</c:v>
                </c:pt>
                <c:pt idx="4">
                  <c:v>1000</c:v>
                </c:pt>
                <c:pt idx="5">
                  <c:v>700</c:v>
                </c:pt>
                <c:pt idx="6">
                  <c:v>800</c:v>
                </c:pt>
                <c:pt idx="7">
                  <c:v>600</c:v>
                </c:pt>
                <c:pt idx="10">
                  <c:v>750</c:v>
                </c:pt>
                <c:pt idx="11">
                  <c:v>600</c:v>
                </c:pt>
                <c:pt idx="12">
                  <c:v>700</c:v>
                </c:pt>
                <c:pt idx="13">
                  <c:v>350</c:v>
                </c:pt>
                <c:pt idx="14">
                  <c:v>750</c:v>
                </c:pt>
                <c:pt idx="15">
                  <c:v>500</c:v>
                </c:pt>
                <c:pt idx="16">
                  <c:v>750</c:v>
                </c:pt>
                <c:pt idx="17">
                  <c:v>1000</c:v>
                </c:pt>
                <c:pt idx="18">
                  <c:v>800</c:v>
                </c:pt>
                <c:pt idx="19">
                  <c:v>1000</c:v>
                </c:pt>
                <c:pt idx="20">
                  <c:v>900</c:v>
                </c:pt>
                <c:pt idx="21">
                  <c:v>800</c:v>
                </c:pt>
                <c:pt idx="23">
                  <c:v>900</c:v>
                </c:pt>
                <c:pt idx="39">
                  <c:v>280</c:v>
                </c:pt>
                <c:pt idx="41">
                  <c:v>400</c:v>
                </c:pt>
                <c:pt idx="49">
                  <c:v>350</c:v>
                </c:pt>
                <c:pt idx="50">
                  <c:v>380</c:v>
                </c:pt>
                <c:pt idx="51">
                  <c:v>350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A2D4-4C2B-B6BB-43CF997FD852}"/>
            </c:ext>
          </c:extLst>
        </c:ser>
        <c:ser>
          <c:idx val="44"/>
          <c:order val="44"/>
          <c:tx>
            <c:strRef>
              <c:f>'2018年全井戸集計表'!$DF$2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'2018年全井戸集計表'!$DF$3:$DF$54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A2D4-4C2B-B6BB-43CF997FD852}"/>
            </c:ext>
          </c:extLst>
        </c:ser>
        <c:ser>
          <c:idx val="45"/>
          <c:order val="45"/>
          <c:tx>
            <c:strRef>
              <c:f>'2018年全井戸集計表'!$DG$2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'2018年全井戸集計表'!$DG$3:$DG$54</c:f>
              <c:numCache>
                <c:formatCode>General</c:formatCode>
                <c:ptCount val="52"/>
                <c:pt idx="0">
                  <c:v>900</c:v>
                </c:pt>
                <c:pt idx="1">
                  <c:v>900</c:v>
                </c:pt>
                <c:pt idx="2">
                  <c:v>1100</c:v>
                </c:pt>
                <c:pt idx="3">
                  <c:v>350</c:v>
                </c:pt>
                <c:pt idx="4">
                  <c:v>450</c:v>
                </c:pt>
                <c:pt idx="5">
                  <c:v>1100</c:v>
                </c:pt>
                <c:pt idx="6">
                  <c:v>1100</c:v>
                </c:pt>
                <c:pt idx="7">
                  <c:v>1400</c:v>
                </c:pt>
                <c:pt idx="8">
                  <c:v>1800</c:v>
                </c:pt>
                <c:pt idx="9">
                  <c:v>350</c:v>
                </c:pt>
                <c:pt idx="10">
                  <c:v>250</c:v>
                </c:pt>
                <c:pt idx="11">
                  <c:v>300</c:v>
                </c:pt>
                <c:pt idx="12">
                  <c:v>450</c:v>
                </c:pt>
                <c:pt idx="13">
                  <c:v>650</c:v>
                </c:pt>
                <c:pt idx="14">
                  <c:v>1000</c:v>
                </c:pt>
                <c:pt idx="15">
                  <c:v>1100</c:v>
                </c:pt>
                <c:pt idx="16">
                  <c:v>1100</c:v>
                </c:pt>
                <c:pt idx="17">
                  <c:v>1200</c:v>
                </c:pt>
                <c:pt idx="18">
                  <c:v>1200</c:v>
                </c:pt>
                <c:pt idx="19">
                  <c:v>280</c:v>
                </c:pt>
                <c:pt idx="21">
                  <c:v>800</c:v>
                </c:pt>
                <c:pt idx="22">
                  <c:v>1200</c:v>
                </c:pt>
                <c:pt idx="23">
                  <c:v>220</c:v>
                </c:pt>
                <c:pt idx="24">
                  <c:v>900</c:v>
                </c:pt>
                <c:pt idx="25">
                  <c:v>220</c:v>
                </c:pt>
                <c:pt idx="26">
                  <c:v>450</c:v>
                </c:pt>
                <c:pt idx="27">
                  <c:v>400</c:v>
                </c:pt>
                <c:pt idx="28">
                  <c:v>850</c:v>
                </c:pt>
                <c:pt idx="29">
                  <c:v>500</c:v>
                </c:pt>
                <c:pt idx="30">
                  <c:v>800</c:v>
                </c:pt>
                <c:pt idx="38">
                  <c:v>200</c:v>
                </c:pt>
                <c:pt idx="39">
                  <c:v>220</c:v>
                </c:pt>
                <c:pt idx="40">
                  <c:v>400</c:v>
                </c:pt>
                <c:pt idx="41">
                  <c:v>1000</c:v>
                </c:pt>
                <c:pt idx="42">
                  <c:v>1000</c:v>
                </c:pt>
                <c:pt idx="43">
                  <c:v>1600</c:v>
                </c:pt>
                <c:pt idx="44">
                  <c:v>1600</c:v>
                </c:pt>
                <c:pt idx="45">
                  <c:v>1400</c:v>
                </c:pt>
                <c:pt idx="46">
                  <c:v>1600</c:v>
                </c:pt>
                <c:pt idx="47">
                  <c:v>1800</c:v>
                </c:pt>
                <c:pt idx="48">
                  <c:v>2000</c:v>
                </c:pt>
                <c:pt idx="49">
                  <c:v>700</c:v>
                </c:pt>
                <c:pt idx="50">
                  <c:v>350</c:v>
                </c:pt>
                <c:pt idx="51">
                  <c:v>1000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A2D4-4C2B-B6BB-43CF997FD852}"/>
            </c:ext>
          </c:extLst>
        </c:ser>
        <c:ser>
          <c:idx val="46"/>
          <c:order val="46"/>
          <c:tx>
            <c:strRef>
              <c:f>'2018年全井戸集計表'!$DH$2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'2018年全井戸集計表'!$DH$3:$DH$54</c:f>
              <c:numCache>
                <c:formatCode>General</c:formatCode>
                <c:ptCount val="52"/>
                <c:pt idx="0">
                  <c:v>550</c:v>
                </c:pt>
                <c:pt idx="1">
                  <c:v>250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350</c:v>
                </c:pt>
                <c:pt idx="7">
                  <c:v>300</c:v>
                </c:pt>
                <c:pt idx="8">
                  <c:v>350</c:v>
                </c:pt>
                <c:pt idx="9">
                  <c:v>280</c:v>
                </c:pt>
                <c:pt idx="10">
                  <c:v>300</c:v>
                </c:pt>
                <c:pt idx="11">
                  <c:v>300</c:v>
                </c:pt>
                <c:pt idx="12">
                  <c:v>400</c:v>
                </c:pt>
                <c:pt idx="13">
                  <c:v>300</c:v>
                </c:pt>
                <c:pt idx="14">
                  <c:v>450</c:v>
                </c:pt>
                <c:pt idx="15">
                  <c:v>350</c:v>
                </c:pt>
                <c:pt idx="16">
                  <c:v>400</c:v>
                </c:pt>
                <c:pt idx="17">
                  <c:v>380</c:v>
                </c:pt>
                <c:pt idx="18">
                  <c:v>350</c:v>
                </c:pt>
                <c:pt idx="19">
                  <c:v>300</c:v>
                </c:pt>
                <c:pt idx="20">
                  <c:v>600</c:v>
                </c:pt>
                <c:pt idx="21">
                  <c:v>300</c:v>
                </c:pt>
                <c:pt idx="22">
                  <c:v>300</c:v>
                </c:pt>
                <c:pt idx="23">
                  <c:v>220</c:v>
                </c:pt>
                <c:pt idx="24">
                  <c:v>200</c:v>
                </c:pt>
                <c:pt idx="25">
                  <c:v>500</c:v>
                </c:pt>
                <c:pt idx="26">
                  <c:v>450</c:v>
                </c:pt>
                <c:pt idx="27">
                  <c:v>500</c:v>
                </c:pt>
                <c:pt idx="28">
                  <c:v>900</c:v>
                </c:pt>
                <c:pt idx="29">
                  <c:v>500</c:v>
                </c:pt>
                <c:pt idx="30">
                  <c:v>550</c:v>
                </c:pt>
                <c:pt idx="31">
                  <c:v>300</c:v>
                </c:pt>
                <c:pt idx="32">
                  <c:v>500</c:v>
                </c:pt>
                <c:pt idx="33">
                  <c:v>550</c:v>
                </c:pt>
                <c:pt idx="34">
                  <c:v>600</c:v>
                </c:pt>
                <c:pt idx="35">
                  <c:v>600</c:v>
                </c:pt>
                <c:pt idx="36">
                  <c:v>700</c:v>
                </c:pt>
                <c:pt idx="37">
                  <c:v>800</c:v>
                </c:pt>
                <c:pt idx="38">
                  <c:v>2000</c:v>
                </c:pt>
                <c:pt idx="39">
                  <c:v>500</c:v>
                </c:pt>
                <c:pt idx="40">
                  <c:v>300</c:v>
                </c:pt>
                <c:pt idx="41">
                  <c:v>400</c:v>
                </c:pt>
                <c:pt idx="42">
                  <c:v>600</c:v>
                </c:pt>
                <c:pt idx="43">
                  <c:v>400</c:v>
                </c:pt>
                <c:pt idx="44">
                  <c:v>250</c:v>
                </c:pt>
                <c:pt idx="45">
                  <c:v>400</c:v>
                </c:pt>
                <c:pt idx="46">
                  <c:v>1200</c:v>
                </c:pt>
                <c:pt idx="47">
                  <c:v>200</c:v>
                </c:pt>
                <c:pt idx="48">
                  <c:v>250</c:v>
                </c:pt>
                <c:pt idx="49">
                  <c:v>130</c:v>
                </c:pt>
                <c:pt idx="50">
                  <c:v>230</c:v>
                </c:pt>
                <c:pt idx="51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A2D4-4C2B-B6BB-43CF997FD852}"/>
            </c:ext>
          </c:extLst>
        </c:ser>
        <c:ser>
          <c:idx val="47"/>
          <c:order val="47"/>
          <c:tx>
            <c:strRef>
              <c:f>'2018年全井戸集計表'!$DI$2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'2018年全井戸集計表'!$DI$3:$DI$54</c:f>
              <c:numCache>
                <c:formatCode>General</c:formatCode>
                <c:ptCount val="52"/>
                <c:pt idx="0">
                  <c:v>4000</c:v>
                </c:pt>
                <c:pt idx="1">
                  <c:v>2700</c:v>
                </c:pt>
                <c:pt idx="2">
                  <c:v>4000</c:v>
                </c:pt>
                <c:pt idx="3">
                  <c:v>4000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5000</c:v>
                </c:pt>
                <c:pt idx="10">
                  <c:v>3500</c:v>
                </c:pt>
                <c:pt idx="11">
                  <c:v>4500</c:v>
                </c:pt>
                <c:pt idx="12">
                  <c:v>3500</c:v>
                </c:pt>
                <c:pt idx="13">
                  <c:v>5000</c:v>
                </c:pt>
                <c:pt idx="14">
                  <c:v>4000</c:v>
                </c:pt>
                <c:pt idx="15">
                  <c:v>4500</c:v>
                </c:pt>
                <c:pt idx="16">
                  <c:v>3500</c:v>
                </c:pt>
                <c:pt idx="17">
                  <c:v>3000</c:v>
                </c:pt>
                <c:pt idx="18">
                  <c:v>4000</c:v>
                </c:pt>
                <c:pt idx="19">
                  <c:v>2800</c:v>
                </c:pt>
                <c:pt idx="20">
                  <c:v>2000</c:v>
                </c:pt>
                <c:pt idx="21">
                  <c:v>2700</c:v>
                </c:pt>
                <c:pt idx="22">
                  <c:v>4500</c:v>
                </c:pt>
                <c:pt idx="23">
                  <c:v>3000</c:v>
                </c:pt>
                <c:pt idx="24">
                  <c:v>4000</c:v>
                </c:pt>
                <c:pt idx="25">
                  <c:v>3500</c:v>
                </c:pt>
                <c:pt idx="26">
                  <c:v>4000</c:v>
                </c:pt>
                <c:pt idx="27">
                  <c:v>3500</c:v>
                </c:pt>
                <c:pt idx="28">
                  <c:v>4000</c:v>
                </c:pt>
                <c:pt idx="29">
                  <c:v>3500</c:v>
                </c:pt>
                <c:pt idx="30">
                  <c:v>4000</c:v>
                </c:pt>
                <c:pt idx="31">
                  <c:v>3200</c:v>
                </c:pt>
                <c:pt idx="32">
                  <c:v>4500</c:v>
                </c:pt>
                <c:pt idx="33">
                  <c:v>4000</c:v>
                </c:pt>
                <c:pt idx="34">
                  <c:v>3000</c:v>
                </c:pt>
                <c:pt idx="35">
                  <c:v>1900</c:v>
                </c:pt>
                <c:pt idx="36">
                  <c:v>2000</c:v>
                </c:pt>
                <c:pt idx="37">
                  <c:v>2500</c:v>
                </c:pt>
                <c:pt idx="38">
                  <c:v>3000</c:v>
                </c:pt>
                <c:pt idx="39">
                  <c:v>4000</c:v>
                </c:pt>
                <c:pt idx="40">
                  <c:v>3500</c:v>
                </c:pt>
                <c:pt idx="41">
                  <c:v>4000</c:v>
                </c:pt>
                <c:pt idx="42">
                  <c:v>3500</c:v>
                </c:pt>
                <c:pt idx="43">
                  <c:v>1800</c:v>
                </c:pt>
                <c:pt idx="44">
                  <c:v>4000</c:v>
                </c:pt>
                <c:pt idx="45">
                  <c:v>3500</c:v>
                </c:pt>
                <c:pt idx="46">
                  <c:v>3800</c:v>
                </c:pt>
                <c:pt idx="47">
                  <c:v>3300</c:v>
                </c:pt>
                <c:pt idx="48">
                  <c:v>3500</c:v>
                </c:pt>
                <c:pt idx="49">
                  <c:v>3300</c:v>
                </c:pt>
                <c:pt idx="50">
                  <c:v>3500</c:v>
                </c:pt>
                <c:pt idx="51">
                  <c:v>3000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A2D4-4C2B-B6BB-43CF997FD852}"/>
            </c:ext>
          </c:extLst>
        </c:ser>
        <c:ser>
          <c:idx val="48"/>
          <c:order val="48"/>
          <c:tx>
            <c:strRef>
              <c:f>'2018年全井戸集計表'!$DJ$2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'2018年全井戸集計表'!$DJ$3:$DJ$54</c:f>
              <c:numCache>
                <c:formatCode>General</c:formatCode>
                <c:ptCount val="52"/>
                <c:pt idx="0">
                  <c:v>1600</c:v>
                </c:pt>
                <c:pt idx="1">
                  <c:v>1200</c:v>
                </c:pt>
                <c:pt idx="2">
                  <c:v>2200</c:v>
                </c:pt>
                <c:pt idx="3">
                  <c:v>1800</c:v>
                </c:pt>
                <c:pt idx="4">
                  <c:v>2000</c:v>
                </c:pt>
                <c:pt idx="5">
                  <c:v>1600</c:v>
                </c:pt>
                <c:pt idx="6">
                  <c:v>1700</c:v>
                </c:pt>
                <c:pt idx="7">
                  <c:v>1400</c:v>
                </c:pt>
                <c:pt idx="8">
                  <c:v>2200</c:v>
                </c:pt>
                <c:pt idx="9">
                  <c:v>1600</c:v>
                </c:pt>
                <c:pt idx="10">
                  <c:v>2000</c:v>
                </c:pt>
                <c:pt idx="11">
                  <c:v>1700</c:v>
                </c:pt>
                <c:pt idx="12">
                  <c:v>1900</c:v>
                </c:pt>
                <c:pt idx="13">
                  <c:v>1800</c:v>
                </c:pt>
                <c:pt idx="14">
                  <c:v>1800</c:v>
                </c:pt>
                <c:pt idx="15">
                  <c:v>1800</c:v>
                </c:pt>
                <c:pt idx="16">
                  <c:v>1700</c:v>
                </c:pt>
                <c:pt idx="17">
                  <c:v>2000</c:v>
                </c:pt>
                <c:pt idx="18">
                  <c:v>2200</c:v>
                </c:pt>
                <c:pt idx="19">
                  <c:v>1800</c:v>
                </c:pt>
                <c:pt idx="20">
                  <c:v>2000</c:v>
                </c:pt>
                <c:pt idx="21">
                  <c:v>1800</c:v>
                </c:pt>
                <c:pt idx="22">
                  <c:v>1500</c:v>
                </c:pt>
                <c:pt idx="23">
                  <c:v>1600</c:v>
                </c:pt>
                <c:pt idx="24">
                  <c:v>1600</c:v>
                </c:pt>
                <c:pt idx="25">
                  <c:v>2200</c:v>
                </c:pt>
                <c:pt idx="26">
                  <c:v>1100</c:v>
                </c:pt>
                <c:pt idx="27">
                  <c:v>1800</c:v>
                </c:pt>
                <c:pt idx="28">
                  <c:v>1400</c:v>
                </c:pt>
                <c:pt idx="29">
                  <c:v>1800</c:v>
                </c:pt>
                <c:pt idx="30">
                  <c:v>1400</c:v>
                </c:pt>
                <c:pt idx="31">
                  <c:v>1700</c:v>
                </c:pt>
                <c:pt idx="32">
                  <c:v>1600</c:v>
                </c:pt>
                <c:pt idx="33">
                  <c:v>1800</c:v>
                </c:pt>
                <c:pt idx="34">
                  <c:v>1800</c:v>
                </c:pt>
                <c:pt idx="35">
                  <c:v>1600</c:v>
                </c:pt>
                <c:pt idx="36">
                  <c:v>1400</c:v>
                </c:pt>
                <c:pt idx="37">
                  <c:v>1700</c:v>
                </c:pt>
                <c:pt idx="38">
                  <c:v>1800</c:v>
                </c:pt>
                <c:pt idx="39">
                  <c:v>1800</c:v>
                </c:pt>
                <c:pt idx="40">
                  <c:v>1000</c:v>
                </c:pt>
                <c:pt idx="41">
                  <c:v>2000</c:v>
                </c:pt>
                <c:pt idx="42">
                  <c:v>1000</c:v>
                </c:pt>
                <c:pt idx="43">
                  <c:v>1300</c:v>
                </c:pt>
                <c:pt idx="44">
                  <c:v>1800</c:v>
                </c:pt>
                <c:pt idx="45">
                  <c:v>1800</c:v>
                </c:pt>
                <c:pt idx="46">
                  <c:v>1400</c:v>
                </c:pt>
                <c:pt idx="47">
                  <c:v>1900</c:v>
                </c:pt>
                <c:pt idx="48">
                  <c:v>1600</c:v>
                </c:pt>
                <c:pt idx="49">
                  <c:v>1600</c:v>
                </c:pt>
                <c:pt idx="50">
                  <c:v>1800</c:v>
                </c:pt>
                <c:pt idx="51">
                  <c:v>1600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2D4-4C2B-B6BB-43CF997FD852}"/>
            </c:ext>
          </c:extLst>
        </c:ser>
        <c:ser>
          <c:idx val="49"/>
          <c:order val="49"/>
          <c:tx>
            <c:strRef>
              <c:f>'2018年全井戸集計表'!$DK$2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A2D4-4C2B-B6BB-43CF997FD852}"/>
            </c:ext>
          </c:extLst>
        </c:ser>
        <c:ser>
          <c:idx val="50"/>
          <c:order val="50"/>
          <c:tx>
            <c:strRef>
              <c:f>'2018年全井戸集計表'!$DL$2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'2018年全井戸集計表'!$DL$3:$DL$54</c:f>
              <c:numCache>
                <c:formatCode>General</c:formatCode>
                <c:ptCount val="52"/>
                <c:pt idx="0">
                  <c:v>200</c:v>
                </c:pt>
                <c:pt idx="1">
                  <c:v>150</c:v>
                </c:pt>
                <c:pt idx="2">
                  <c:v>125</c:v>
                </c:pt>
                <c:pt idx="4">
                  <c:v>100</c:v>
                </c:pt>
                <c:pt idx="5">
                  <c:v>140</c:v>
                </c:pt>
                <c:pt idx="6">
                  <c:v>130</c:v>
                </c:pt>
                <c:pt idx="7">
                  <c:v>130</c:v>
                </c:pt>
                <c:pt idx="8">
                  <c:v>170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75</c:v>
                </c:pt>
                <c:pt idx="14">
                  <c:v>100</c:v>
                </c:pt>
                <c:pt idx="15">
                  <c:v>120</c:v>
                </c:pt>
                <c:pt idx="16">
                  <c:v>180</c:v>
                </c:pt>
                <c:pt idx="17">
                  <c:v>75</c:v>
                </c:pt>
                <c:pt idx="18">
                  <c:v>100</c:v>
                </c:pt>
                <c:pt idx="19">
                  <c:v>75</c:v>
                </c:pt>
                <c:pt idx="20">
                  <c:v>75</c:v>
                </c:pt>
                <c:pt idx="21">
                  <c:v>80</c:v>
                </c:pt>
                <c:pt idx="22">
                  <c:v>100</c:v>
                </c:pt>
                <c:pt idx="24">
                  <c:v>75</c:v>
                </c:pt>
                <c:pt idx="25">
                  <c:v>70</c:v>
                </c:pt>
                <c:pt idx="26">
                  <c:v>130</c:v>
                </c:pt>
                <c:pt idx="27">
                  <c:v>120</c:v>
                </c:pt>
                <c:pt idx="28">
                  <c:v>130</c:v>
                </c:pt>
                <c:pt idx="29">
                  <c:v>120</c:v>
                </c:pt>
                <c:pt idx="30">
                  <c:v>170</c:v>
                </c:pt>
                <c:pt idx="31">
                  <c:v>180</c:v>
                </c:pt>
                <c:pt idx="32">
                  <c:v>150</c:v>
                </c:pt>
                <c:pt idx="33">
                  <c:v>200</c:v>
                </c:pt>
                <c:pt idx="34">
                  <c:v>320</c:v>
                </c:pt>
                <c:pt idx="35">
                  <c:v>200</c:v>
                </c:pt>
                <c:pt idx="36">
                  <c:v>100</c:v>
                </c:pt>
                <c:pt idx="37">
                  <c:v>120</c:v>
                </c:pt>
                <c:pt idx="38">
                  <c:v>150</c:v>
                </c:pt>
                <c:pt idx="39">
                  <c:v>150</c:v>
                </c:pt>
                <c:pt idx="40">
                  <c:v>180</c:v>
                </c:pt>
                <c:pt idx="41">
                  <c:v>180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500</c:v>
                </c:pt>
                <c:pt idx="47">
                  <c:v>200</c:v>
                </c:pt>
                <c:pt idx="48">
                  <c:v>250</c:v>
                </c:pt>
                <c:pt idx="49">
                  <c:v>150</c:v>
                </c:pt>
                <c:pt idx="50">
                  <c:v>180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A2D4-4C2B-B6BB-43CF997FD852}"/>
            </c:ext>
          </c:extLst>
        </c:ser>
        <c:ser>
          <c:idx val="51"/>
          <c:order val="51"/>
          <c:tx>
            <c:strRef>
              <c:f>'2018年全井戸集計表'!$DM$2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'2018年全井戸集計表'!$DM$3:$DM$54</c:f>
              <c:numCache>
                <c:formatCode>General</c:formatCode>
                <c:ptCount val="52"/>
                <c:pt idx="0">
                  <c:v>500</c:v>
                </c:pt>
                <c:pt idx="1">
                  <c:v>500</c:v>
                </c:pt>
                <c:pt idx="2">
                  <c:v>700</c:v>
                </c:pt>
                <c:pt idx="4">
                  <c:v>500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400</c:v>
                </c:pt>
                <c:pt idx="10">
                  <c:v>220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150</c:v>
                </c:pt>
                <c:pt idx="15">
                  <c:v>160</c:v>
                </c:pt>
                <c:pt idx="16">
                  <c:v>120</c:v>
                </c:pt>
                <c:pt idx="17">
                  <c:v>170</c:v>
                </c:pt>
                <c:pt idx="18">
                  <c:v>130</c:v>
                </c:pt>
                <c:pt idx="19">
                  <c:v>130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4">
                  <c:v>100</c:v>
                </c:pt>
                <c:pt idx="25">
                  <c:v>120</c:v>
                </c:pt>
                <c:pt idx="26">
                  <c:v>130</c:v>
                </c:pt>
                <c:pt idx="27">
                  <c:v>140</c:v>
                </c:pt>
                <c:pt idx="28">
                  <c:v>150</c:v>
                </c:pt>
                <c:pt idx="29">
                  <c:v>140</c:v>
                </c:pt>
                <c:pt idx="30">
                  <c:v>400</c:v>
                </c:pt>
                <c:pt idx="31">
                  <c:v>380</c:v>
                </c:pt>
                <c:pt idx="32">
                  <c:v>300</c:v>
                </c:pt>
                <c:pt idx="33">
                  <c:v>280</c:v>
                </c:pt>
                <c:pt idx="34">
                  <c:v>220</c:v>
                </c:pt>
                <c:pt idx="35">
                  <c:v>750</c:v>
                </c:pt>
                <c:pt idx="36">
                  <c:v>800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1400</c:v>
                </c:pt>
                <c:pt idx="43">
                  <c:v>1600</c:v>
                </c:pt>
                <c:pt idx="44">
                  <c:v>1800</c:v>
                </c:pt>
                <c:pt idx="45">
                  <c:v>1800</c:v>
                </c:pt>
                <c:pt idx="46">
                  <c:v>1900</c:v>
                </c:pt>
                <c:pt idx="47">
                  <c:v>2500</c:v>
                </c:pt>
                <c:pt idx="48">
                  <c:v>2700</c:v>
                </c:pt>
                <c:pt idx="49">
                  <c:v>2700</c:v>
                </c:pt>
                <c:pt idx="50">
                  <c:v>2500</c:v>
                </c:pt>
                <c:pt idx="51">
                  <c:v>1800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A2D4-4C2B-B6BB-43CF997FD852}"/>
            </c:ext>
          </c:extLst>
        </c:ser>
        <c:ser>
          <c:idx val="52"/>
          <c:order val="52"/>
          <c:tx>
            <c:strRef>
              <c:f>'2018年全井戸集計表'!$DN$2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'2018年全井戸集計表'!$DN$3:$DN$54</c:f>
              <c:numCache>
                <c:formatCode>General</c:formatCode>
                <c:ptCount val="52"/>
                <c:pt idx="0">
                  <c:v>1200</c:v>
                </c:pt>
                <c:pt idx="1">
                  <c:v>1500</c:v>
                </c:pt>
                <c:pt idx="2">
                  <c:v>1500</c:v>
                </c:pt>
                <c:pt idx="4">
                  <c:v>1400</c:v>
                </c:pt>
                <c:pt idx="5">
                  <c:v>1800</c:v>
                </c:pt>
                <c:pt idx="6">
                  <c:v>2500</c:v>
                </c:pt>
                <c:pt idx="7">
                  <c:v>2700</c:v>
                </c:pt>
                <c:pt idx="8">
                  <c:v>4500</c:v>
                </c:pt>
                <c:pt idx="10">
                  <c:v>3500</c:v>
                </c:pt>
                <c:pt idx="11">
                  <c:v>4300</c:v>
                </c:pt>
                <c:pt idx="12">
                  <c:v>4500</c:v>
                </c:pt>
                <c:pt idx="13">
                  <c:v>3000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4500</c:v>
                </c:pt>
                <c:pt idx="18">
                  <c:v>3000</c:v>
                </c:pt>
                <c:pt idx="19">
                  <c:v>400</c:v>
                </c:pt>
                <c:pt idx="20">
                  <c:v>750</c:v>
                </c:pt>
                <c:pt idx="21">
                  <c:v>1000</c:v>
                </c:pt>
                <c:pt idx="22">
                  <c:v>2000</c:v>
                </c:pt>
                <c:pt idx="24">
                  <c:v>1400</c:v>
                </c:pt>
                <c:pt idx="25">
                  <c:v>300</c:v>
                </c:pt>
                <c:pt idx="26">
                  <c:v>800</c:v>
                </c:pt>
                <c:pt idx="27">
                  <c:v>800</c:v>
                </c:pt>
                <c:pt idx="28">
                  <c:v>800</c:v>
                </c:pt>
                <c:pt idx="29">
                  <c:v>800</c:v>
                </c:pt>
                <c:pt idx="30">
                  <c:v>1200</c:v>
                </c:pt>
                <c:pt idx="31">
                  <c:v>2800</c:v>
                </c:pt>
                <c:pt idx="32">
                  <c:v>1300</c:v>
                </c:pt>
                <c:pt idx="33">
                  <c:v>1600</c:v>
                </c:pt>
                <c:pt idx="34">
                  <c:v>1600</c:v>
                </c:pt>
                <c:pt idx="35">
                  <c:v>1900</c:v>
                </c:pt>
                <c:pt idx="36">
                  <c:v>2000</c:v>
                </c:pt>
                <c:pt idx="37">
                  <c:v>1800</c:v>
                </c:pt>
                <c:pt idx="38">
                  <c:v>1800</c:v>
                </c:pt>
                <c:pt idx="39">
                  <c:v>1800</c:v>
                </c:pt>
                <c:pt idx="40">
                  <c:v>2000</c:v>
                </c:pt>
                <c:pt idx="41">
                  <c:v>1700</c:v>
                </c:pt>
                <c:pt idx="42">
                  <c:v>1900</c:v>
                </c:pt>
                <c:pt idx="43">
                  <c:v>2500</c:v>
                </c:pt>
                <c:pt idx="44">
                  <c:v>2300</c:v>
                </c:pt>
                <c:pt idx="45">
                  <c:v>2200</c:v>
                </c:pt>
                <c:pt idx="46">
                  <c:v>2000</c:v>
                </c:pt>
                <c:pt idx="47">
                  <c:v>2700</c:v>
                </c:pt>
                <c:pt idx="48">
                  <c:v>2500</c:v>
                </c:pt>
                <c:pt idx="49">
                  <c:v>3000</c:v>
                </c:pt>
                <c:pt idx="50">
                  <c:v>2800</c:v>
                </c:pt>
                <c:pt idx="51">
                  <c:v>2500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A2D4-4C2B-B6BB-43CF997FD852}"/>
            </c:ext>
          </c:extLst>
        </c:ser>
        <c:ser>
          <c:idx val="53"/>
          <c:order val="53"/>
          <c:tx>
            <c:strRef>
              <c:f>'2018年全井戸集計表'!$DO$2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'2018年全井戸集計表'!$DO$3:$DO$54</c:f>
              <c:numCache>
                <c:formatCode>General</c:formatCode>
                <c:ptCount val="52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4">
                  <c:v>120</c:v>
                </c:pt>
                <c:pt idx="5">
                  <c:v>140</c:v>
                </c:pt>
                <c:pt idx="6">
                  <c:v>130</c:v>
                </c:pt>
                <c:pt idx="7">
                  <c:v>150</c:v>
                </c:pt>
                <c:pt idx="8">
                  <c:v>150</c:v>
                </c:pt>
                <c:pt idx="10">
                  <c:v>70</c:v>
                </c:pt>
                <c:pt idx="11">
                  <c:v>170</c:v>
                </c:pt>
                <c:pt idx="12">
                  <c:v>150</c:v>
                </c:pt>
                <c:pt idx="13">
                  <c:v>150</c:v>
                </c:pt>
                <c:pt idx="14">
                  <c:v>140</c:v>
                </c:pt>
                <c:pt idx="15">
                  <c:v>150</c:v>
                </c:pt>
                <c:pt idx="16">
                  <c:v>140</c:v>
                </c:pt>
                <c:pt idx="17">
                  <c:v>140</c:v>
                </c:pt>
                <c:pt idx="18">
                  <c:v>150</c:v>
                </c:pt>
                <c:pt idx="19">
                  <c:v>120</c:v>
                </c:pt>
                <c:pt idx="20">
                  <c:v>130</c:v>
                </c:pt>
                <c:pt idx="21">
                  <c:v>180</c:v>
                </c:pt>
                <c:pt idx="22">
                  <c:v>200</c:v>
                </c:pt>
                <c:pt idx="24">
                  <c:v>120</c:v>
                </c:pt>
                <c:pt idx="25">
                  <c:v>90</c:v>
                </c:pt>
                <c:pt idx="26">
                  <c:v>150</c:v>
                </c:pt>
                <c:pt idx="27">
                  <c:v>150</c:v>
                </c:pt>
                <c:pt idx="28">
                  <c:v>160</c:v>
                </c:pt>
                <c:pt idx="29">
                  <c:v>150</c:v>
                </c:pt>
                <c:pt idx="30">
                  <c:v>120</c:v>
                </c:pt>
                <c:pt idx="31">
                  <c:v>140</c:v>
                </c:pt>
                <c:pt idx="32">
                  <c:v>150</c:v>
                </c:pt>
                <c:pt idx="33">
                  <c:v>130</c:v>
                </c:pt>
                <c:pt idx="34">
                  <c:v>100</c:v>
                </c:pt>
                <c:pt idx="35">
                  <c:v>200</c:v>
                </c:pt>
                <c:pt idx="36">
                  <c:v>120</c:v>
                </c:pt>
                <c:pt idx="37">
                  <c:v>100</c:v>
                </c:pt>
                <c:pt idx="38">
                  <c:v>150</c:v>
                </c:pt>
                <c:pt idx="39">
                  <c:v>150</c:v>
                </c:pt>
                <c:pt idx="40">
                  <c:v>200</c:v>
                </c:pt>
                <c:pt idx="41">
                  <c:v>100</c:v>
                </c:pt>
                <c:pt idx="42">
                  <c:v>150</c:v>
                </c:pt>
                <c:pt idx="43">
                  <c:v>120</c:v>
                </c:pt>
                <c:pt idx="44">
                  <c:v>150</c:v>
                </c:pt>
                <c:pt idx="45">
                  <c:v>150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170</c:v>
                </c:pt>
                <c:pt idx="50">
                  <c:v>100</c:v>
                </c:pt>
                <c:pt idx="5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A2D4-4C2B-B6BB-43CF997FD852}"/>
            </c:ext>
          </c:extLst>
        </c:ser>
        <c:ser>
          <c:idx val="54"/>
          <c:order val="54"/>
          <c:tx>
            <c:strRef>
              <c:f>'2018年全井戸集計表'!$DP$2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'2018年全井戸集計表'!$DP$3:$DP$54</c:f>
              <c:numCache>
                <c:formatCode>General</c:formatCode>
                <c:ptCount val="52"/>
                <c:pt idx="0">
                  <c:v>200</c:v>
                </c:pt>
                <c:pt idx="1">
                  <c:v>100</c:v>
                </c:pt>
                <c:pt idx="2">
                  <c:v>180</c:v>
                </c:pt>
                <c:pt idx="4">
                  <c:v>120</c:v>
                </c:pt>
                <c:pt idx="5">
                  <c:v>130</c:v>
                </c:pt>
                <c:pt idx="6">
                  <c:v>130</c:v>
                </c:pt>
                <c:pt idx="7">
                  <c:v>150</c:v>
                </c:pt>
                <c:pt idx="8">
                  <c:v>140</c:v>
                </c:pt>
                <c:pt idx="10">
                  <c:v>150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100</c:v>
                </c:pt>
                <c:pt idx="15">
                  <c:v>150</c:v>
                </c:pt>
                <c:pt idx="16">
                  <c:v>150</c:v>
                </c:pt>
                <c:pt idx="17">
                  <c:v>140</c:v>
                </c:pt>
                <c:pt idx="18">
                  <c:v>90</c:v>
                </c:pt>
                <c:pt idx="19">
                  <c:v>50</c:v>
                </c:pt>
                <c:pt idx="20">
                  <c:v>60</c:v>
                </c:pt>
                <c:pt idx="21">
                  <c:v>100</c:v>
                </c:pt>
                <c:pt idx="22">
                  <c:v>100</c:v>
                </c:pt>
                <c:pt idx="24">
                  <c:v>80</c:v>
                </c:pt>
                <c:pt idx="25">
                  <c:v>70</c:v>
                </c:pt>
                <c:pt idx="26">
                  <c:v>130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150</c:v>
                </c:pt>
                <c:pt idx="31">
                  <c:v>150</c:v>
                </c:pt>
                <c:pt idx="33">
                  <c:v>150</c:v>
                </c:pt>
                <c:pt idx="35">
                  <c:v>180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1">
                  <c:v>180</c:v>
                </c:pt>
                <c:pt idx="43">
                  <c:v>220</c:v>
                </c:pt>
                <c:pt idx="44">
                  <c:v>200</c:v>
                </c:pt>
                <c:pt idx="45">
                  <c:v>200</c:v>
                </c:pt>
                <c:pt idx="47">
                  <c:v>220</c:v>
                </c:pt>
                <c:pt idx="49">
                  <c:v>170</c:v>
                </c:pt>
                <c:pt idx="51">
                  <c:v>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A2D4-4C2B-B6BB-43CF997FD852}"/>
            </c:ext>
          </c:extLst>
        </c:ser>
        <c:ser>
          <c:idx val="55"/>
          <c:order val="55"/>
          <c:tx>
            <c:strRef>
              <c:f>'2018年全井戸集計表'!$DQ$2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A2D4-4C2B-B6BB-43CF997FD852}"/>
            </c:ext>
          </c:extLst>
        </c:ser>
        <c:ser>
          <c:idx val="56"/>
          <c:order val="56"/>
          <c:tx>
            <c:strRef>
              <c:f>'2018年全井戸集計表'!$DR$2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'2018年全井戸集計表'!$DR$3:$DR$54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10</c:v>
                </c:pt>
                <c:pt idx="6">
                  <c:v>15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10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20</c:v>
                </c:pt>
                <c:pt idx="22">
                  <c:v>12</c:v>
                </c:pt>
                <c:pt idx="23">
                  <c:v>20</c:v>
                </c:pt>
                <c:pt idx="24">
                  <c:v>10</c:v>
                </c:pt>
                <c:pt idx="25">
                  <c:v>12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20</c:v>
                </c:pt>
                <c:pt idx="43">
                  <c:v>25</c:v>
                </c:pt>
                <c:pt idx="44">
                  <c:v>25</c:v>
                </c:pt>
                <c:pt idx="45">
                  <c:v>20</c:v>
                </c:pt>
                <c:pt idx="46">
                  <c:v>10</c:v>
                </c:pt>
                <c:pt idx="47">
                  <c:v>25</c:v>
                </c:pt>
                <c:pt idx="48">
                  <c:v>20</c:v>
                </c:pt>
                <c:pt idx="49">
                  <c:v>30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A2D4-4C2B-B6BB-43CF997FD852}"/>
            </c:ext>
          </c:extLst>
        </c:ser>
        <c:ser>
          <c:idx val="57"/>
          <c:order val="57"/>
          <c:tx>
            <c:strRef>
              <c:f>'2018年全井戸集計表'!$DS$2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20</c:v>
                </c:pt>
                <c:pt idx="24">
                  <c:v>10</c:v>
                </c:pt>
                <c:pt idx="25">
                  <c:v>12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20</c:v>
                </c:pt>
                <c:pt idx="34">
                  <c:v>15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12</c:v>
                </c:pt>
                <c:pt idx="39">
                  <c:v>12</c:v>
                </c:pt>
                <c:pt idx="40">
                  <c:v>20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20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A2D4-4C2B-B6BB-43CF997FD852}"/>
            </c:ext>
          </c:extLst>
        </c:ser>
        <c:ser>
          <c:idx val="58"/>
          <c:order val="58"/>
          <c:tx>
            <c:strRef>
              <c:f>'2018年全井戸集計表'!$DT$2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'2018年全井戸集計表'!$DT$3:$DT$54</c:f>
              <c:numCache>
                <c:formatCode>General</c:formatCode>
                <c:ptCount val="52"/>
                <c:pt idx="0">
                  <c:v>15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15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20</c:v>
                </c:pt>
                <c:pt idx="46">
                  <c:v>12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  <c:pt idx="51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A2D4-4C2B-B6BB-43CF997FD852}"/>
            </c:ext>
          </c:extLst>
        </c:ser>
        <c:ser>
          <c:idx val="59"/>
          <c:order val="59"/>
          <c:tx>
            <c:strRef>
              <c:f>'2018年全井戸集計表'!$DU$2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'2018年全井戸集計表'!$DU$3:$DU$54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A2D4-4C2B-B6BB-43CF997FD852}"/>
            </c:ext>
          </c:extLst>
        </c:ser>
        <c:ser>
          <c:idx val="60"/>
          <c:order val="60"/>
          <c:tx>
            <c:strRef>
              <c:f>'2018年全井戸集計表'!$DV$2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'2018年全井戸集計表'!$DV$3:$DV$54</c:f>
              <c:numCache>
                <c:formatCode>General</c:formatCode>
                <c:ptCount val="52"/>
                <c:pt idx="0">
                  <c:v>250</c:v>
                </c:pt>
                <c:pt idx="1">
                  <c:v>280</c:v>
                </c:pt>
                <c:pt idx="2">
                  <c:v>250</c:v>
                </c:pt>
                <c:pt idx="3">
                  <c:v>220</c:v>
                </c:pt>
                <c:pt idx="4">
                  <c:v>250</c:v>
                </c:pt>
                <c:pt idx="5">
                  <c:v>280</c:v>
                </c:pt>
                <c:pt idx="6">
                  <c:v>220</c:v>
                </c:pt>
                <c:pt idx="7">
                  <c:v>350</c:v>
                </c:pt>
                <c:pt idx="8">
                  <c:v>260</c:v>
                </c:pt>
                <c:pt idx="9">
                  <c:v>350</c:v>
                </c:pt>
                <c:pt idx="10">
                  <c:v>280</c:v>
                </c:pt>
                <c:pt idx="11">
                  <c:v>280</c:v>
                </c:pt>
                <c:pt idx="12">
                  <c:v>260</c:v>
                </c:pt>
                <c:pt idx="13">
                  <c:v>280</c:v>
                </c:pt>
                <c:pt idx="14">
                  <c:v>250</c:v>
                </c:pt>
                <c:pt idx="15">
                  <c:v>250</c:v>
                </c:pt>
                <c:pt idx="16">
                  <c:v>280</c:v>
                </c:pt>
                <c:pt idx="17">
                  <c:v>280</c:v>
                </c:pt>
                <c:pt idx="18">
                  <c:v>300</c:v>
                </c:pt>
                <c:pt idx="19">
                  <c:v>250</c:v>
                </c:pt>
                <c:pt idx="20">
                  <c:v>300</c:v>
                </c:pt>
                <c:pt idx="21">
                  <c:v>200</c:v>
                </c:pt>
                <c:pt idx="22">
                  <c:v>320</c:v>
                </c:pt>
                <c:pt idx="23">
                  <c:v>210</c:v>
                </c:pt>
                <c:pt idx="24">
                  <c:v>300</c:v>
                </c:pt>
                <c:pt idx="25">
                  <c:v>250</c:v>
                </c:pt>
                <c:pt idx="26">
                  <c:v>300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280</c:v>
                </c:pt>
                <c:pt idx="31">
                  <c:v>250</c:v>
                </c:pt>
                <c:pt idx="32">
                  <c:v>270</c:v>
                </c:pt>
                <c:pt idx="33">
                  <c:v>280</c:v>
                </c:pt>
                <c:pt idx="34">
                  <c:v>300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320</c:v>
                </c:pt>
                <c:pt idx="39">
                  <c:v>250</c:v>
                </c:pt>
                <c:pt idx="40">
                  <c:v>400</c:v>
                </c:pt>
                <c:pt idx="41">
                  <c:v>220</c:v>
                </c:pt>
                <c:pt idx="42">
                  <c:v>300</c:v>
                </c:pt>
                <c:pt idx="43">
                  <c:v>250</c:v>
                </c:pt>
                <c:pt idx="44">
                  <c:v>250</c:v>
                </c:pt>
                <c:pt idx="45">
                  <c:v>300</c:v>
                </c:pt>
                <c:pt idx="46">
                  <c:v>400</c:v>
                </c:pt>
                <c:pt idx="47">
                  <c:v>250</c:v>
                </c:pt>
                <c:pt idx="48">
                  <c:v>250</c:v>
                </c:pt>
                <c:pt idx="49">
                  <c:v>280</c:v>
                </c:pt>
                <c:pt idx="50">
                  <c:v>280</c:v>
                </c:pt>
                <c:pt idx="51">
                  <c:v>250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A2D4-4C2B-B6BB-43CF997FD852}"/>
            </c:ext>
          </c:extLst>
        </c:ser>
        <c:ser>
          <c:idx val="61"/>
          <c:order val="61"/>
          <c:tx>
            <c:strRef>
              <c:f>'2018年全井戸集計表'!$DW$2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'2018年全井戸集計表'!$DW$3:$DW$54</c:f>
              <c:numCache>
                <c:formatCode>General</c:formatCode>
                <c:ptCount val="52"/>
                <c:pt idx="0">
                  <c:v>330</c:v>
                </c:pt>
                <c:pt idx="1">
                  <c:v>100</c:v>
                </c:pt>
                <c:pt idx="2">
                  <c:v>300</c:v>
                </c:pt>
                <c:pt idx="3">
                  <c:v>300</c:v>
                </c:pt>
                <c:pt idx="4">
                  <c:v>360</c:v>
                </c:pt>
                <c:pt idx="5">
                  <c:v>400</c:v>
                </c:pt>
                <c:pt idx="6">
                  <c:v>320</c:v>
                </c:pt>
                <c:pt idx="7">
                  <c:v>220</c:v>
                </c:pt>
                <c:pt idx="8">
                  <c:v>380</c:v>
                </c:pt>
                <c:pt idx="9">
                  <c:v>150</c:v>
                </c:pt>
                <c:pt idx="10">
                  <c:v>80</c:v>
                </c:pt>
                <c:pt idx="11">
                  <c:v>300</c:v>
                </c:pt>
                <c:pt idx="12">
                  <c:v>300</c:v>
                </c:pt>
                <c:pt idx="13">
                  <c:v>350</c:v>
                </c:pt>
                <c:pt idx="14">
                  <c:v>280</c:v>
                </c:pt>
                <c:pt idx="15">
                  <c:v>320</c:v>
                </c:pt>
                <c:pt idx="16">
                  <c:v>300</c:v>
                </c:pt>
                <c:pt idx="17">
                  <c:v>300</c:v>
                </c:pt>
                <c:pt idx="18">
                  <c:v>250</c:v>
                </c:pt>
                <c:pt idx="19">
                  <c:v>35</c:v>
                </c:pt>
                <c:pt idx="20">
                  <c:v>200</c:v>
                </c:pt>
                <c:pt idx="21">
                  <c:v>280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80</c:v>
                </c:pt>
                <c:pt idx="26">
                  <c:v>200</c:v>
                </c:pt>
                <c:pt idx="27">
                  <c:v>250</c:v>
                </c:pt>
                <c:pt idx="28">
                  <c:v>300</c:v>
                </c:pt>
                <c:pt idx="29">
                  <c:v>300</c:v>
                </c:pt>
                <c:pt idx="30">
                  <c:v>120</c:v>
                </c:pt>
                <c:pt idx="31">
                  <c:v>280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280</c:v>
                </c:pt>
                <c:pt idx="36">
                  <c:v>150</c:v>
                </c:pt>
                <c:pt idx="37">
                  <c:v>230</c:v>
                </c:pt>
                <c:pt idx="38">
                  <c:v>230</c:v>
                </c:pt>
                <c:pt idx="39">
                  <c:v>25</c:v>
                </c:pt>
                <c:pt idx="40">
                  <c:v>200</c:v>
                </c:pt>
                <c:pt idx="41">
                  <c:v>230</c:v>
                </c:pt>
                <c:pt idx="42">
                  <c:v>230</c:v>
                </c:pt>
                <c:pt idx="43">
                  <c:v>250</c:v>
                </c:pt>
                <c:pt idx="44">
                  <c:v>280</c:v>
                </c:pt>
                <c:pt idx="45">
                  <c:v>280</c:v>
                </c:pt>
                <c:pt idx="46">
                  <c:v>300</c:v>
                </c:pt>
                <c:pt idx="47">
                  <c:v>250</c:v>
                </c:pt>
                <c:pt idx="48">
                  <c:v>300</c:v>
                </c:pt>
                <c:pt idx="49">
                  <c:v>280</c:v>
                </c:pt>
                <c:pt idx="50">
                  <c:v>150</c:v>
                </c:pt>
                <c:pt idx="5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A2D4-4C2B-B6BB-43CF997FD852}"/>
            </c:ext>
          </c:extLst>
        </c:ser>
        <c:ser>
          <c:idx val="62"/>
          <c:order val="62"/>
          <c:tx>
            <c:strRef>
              <c:f>'2018年全井戸集計表'!$DX$2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'2018年全井戸集計表'!$DX$3:$DX$54</c:f>
              <c:numCache>
                <c:formatCode>General</c:formatCode>
                <c:ptCount val="52"/>
                <c:pt idx="0">
                  <c:v>220</c:v>
                </c:pt>
                <c:pt idx="1">
                  <c:v>280</c:v>
                </c:pt>
                <c:pt idx="2">
                  <c:v>200</c:v>
                </c:pt>
                <c:pt idx="3">
                  <c:v>170</c:v>
                </c:pt>
                <c:pt idx="4">
                  <c:v>150</c:v>
                </c:pt>
                <c:pt idx="5">
                  <c:v>150</c:v>
                </c:pt>
                <c:pt idx="6">
                  <c:v>140</c:v>
                </c:pt>
                <c:pt idx="7">
                  <c:v>110</c:v>
                </c:pt>
                <c:pt idx="8">
                  <c:v>120</c:v>
                </c:pt>
                <c:pt idx="9">
                  <c:v>100</c:v>
                </c:pt>
                <c:pt idx="10">
                  <c:v>110</c:v>
                </c:pt>
                <c:pt idx="11">
                  <c:v>100</c:v>
                </c:pt>
                <c:pt idx="12">
                  <c:v>120</c:v>
                </c:pt>
                <c:pt idx="13">
                  <c:v>350</c:v>
                </c:pt>
                <c:pt idx="14">
                  <c:v>380</c:v>
                </c:pt>
                <c:pt idx="15">
                  <c:v>450</c:v>
                </c:pt>
                <c:pt idx="16">
                  <c:v>480</c:v>
                </c:pt>
                <c:pt idx="17">
                  <c:v>500</c:v>
                </c:pt>
                <c:pt idx="18">
                  <c:v>400</c:v>
                </c:pt>
                <c:pt idx="19">
                  <c:v>450</c:v>
                </c:pt>
                <c:pt idx="20">
                  <c:v>350</c:v>
                </c:pt>
                <c:pt idx="21">
                  <c:v>500</c:v>
                </c:pt>
                <c:pt idx="22">
                  <c:v>350</c:v>
                </c:pt>
                <c:pt idx="23">
                  <c:v>450</c:v>
                </c:pt>
                <c:pt idx="24">
                  <c:v>400</c:v>
                </c:pt>
                <c:pt idx="25">
                  <c:v>500</c:v>
                </c:pt>
                <c:pt idx="26">
                  <c:v>350</c:v>
                </c:pt>
                <c:pt idx="27">
                  <c:v>400</c:v>
                </c:pt>
                <c:pt idx="28">
                  <c:v>500</c:v>
                </c:pt>
                <c:pt idx="29">
                  <c:v>500</c:v>
                </c:pt>
                <c:pt idx="30">
                  <c:v>550</c:v>
                </c:pt>
                <c:pt idx="31">
                  <c:v>350</c:v>
                </c:pt>
                <c:pt idx="32">
                  <c:v>400</c:v>
                </c:pt>
                <c:pt idx="33">
                  <c:v>420</c:v>
                </c:pt>
                <c:pt idx="34">
                  <c:v>400</c:v>
                </c:pt>
                <c:pt idx="35">
                  <c:v>450</c:v>
                </c:pt>
                <c:pt idx="36">
                  <c:v>450</c:v>
                </c:pt>
                <c:pt idx="37">
                  <c:v>380</c:v>
                </c:pt>
                <c:pt idx="38">
                  <c:v>300</c:v>
                </c:pt>
                <c:pt idx="39">
                  <c:v>300</c:v>
                </c:pt>
                <c:pt idx="40">
                  <c:v>270</c:v>
                </c:pt>
                <c:pt idx="41">
                  <c:v>250</c:v>
                </c:pt>
                <c:pt idx="42">
                  <c:v>220</c:v>
                </c:pt>
                <c:pt idx="43">
                  <c:v>220</c:v>
                </c:pt>
                <c:pt idx="44">
                  <c:v>250</c:v>
                </c:pt>
                <c:pt idx="45">
                  <c:v>180</c:v>
                </c:pt>
                <c:pt idx="46">
                  <c:v>300</c:v>
                </c:pt>
                <c:pt idx="47">
                  <c:v>130</c:v>
                </c:pt>
                <c:pt idx="48">
                  <c:v>140</c:v>
                </c:pt>
                <c:pt idx="49">
                  <c:v>200</c:v>
                </c:pt>
                <c:pt idx="50">
                  <c:v>150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A2D4-4C2B-B6BB-43CF997FD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09048"/>
        <c:axId val="428558472"/>
      </c:lineChart>
      <c:catAx>
        <c:axId val="42860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28558472"/>
        <c:crosses val="autoZero"/>
        <c:auto val="1"/>
        <c:lblAlgn val="ctr"/>
        <c:lblOffset val="100"/>
        <c:noMultiLvlLbl val="0"/>
      </c:catAx>
      <c:valAx>
        <c:axId val="428558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28609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40169463163086"/>
          <c:y val="5.1956503409485407E-3"/>
          <c:w val="1.0937590379545817E-2"/>
          <c:h val="0.994032388754365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'2018年全井戸集計表'!$DX$2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'2018年全井戸集計表'!$DX$3:$DX$54</c:f>
              <c:numCache>
                <c:formatCode>General</c:formatCode>
                <c:ptCount val="52"/>
                <c:pt idx="0">
                  <c:v>220</c:v>
                </c:pt>
                <c:pt idx="1">
                  <c:v>280</c:v>
                </c:pt>
                <c:pt idx="2">
                  <c:v>200</c:v>
                </c:pt>
                <c:pt idx="3">
                  <c:v>170</c:v>
                </c:pt>
                <c:pt idx="4">
                  <c:v>150</c:v>
                </c:pt>
                <c:pt idx="5">
                  <c:v>150</c:v>
                </c:pt>
                <c:pt idx="6">
                  <c:v>140</c:v>
                </c:pt>
                <c:pt idx="7">
                  <c:v>110</c:v>
                </c:pt>
                <c:pt idx="8">
                  <c:v>120</c:v>
                </c:pt>
                <c:pt idx="9">
                  <c:v>100</c:v>
                </c:pt>
                <c:pt idx="10">
                  <c:v>110</c:v>
                </c:pt>
                <c:pt idx="11">
                  <c:v>100</c:v>
                </c:pt>
                <c:pt idx="12">
                  <c:v>120</c:v>
                </c:pt>
                <c:pt idx="13">
                  <c:v>350</c:v>
                </c:pt>
                <c:pt idx="14">
                  <c:v>380</c:v>
                </c:pt>
                <c:pt idx="15">
                  <c:v>450</c:v>
                </c:pt>
                <c:pt idx="16">
                  <c:v>480</c:v>
                </c:pt>
                <c:pt idx="17">
                  <c:v>500</c:v>
                </c:pt>
                <c:pt idx="18">
                  <c:v>400</c:v>
                </c:pt>
                <c:pt idx="19">
                  <c:v>450</c:v>
                </c:pt>
                <c:pt idx="20">
                  <c:v>350</c:v>
                </c:pt>
                <c:pt idx="21">
                  <c:v>500</c:v>
                </c:pt>
                <c:pt idx="22">
                  <c:v>350</c:v>
                </c:pt>
                <c:pt idx="23">
                  <c:v>450</c:v>
                </c:pt>
                <c:pt idx="24">
                  <c:v>400</c:v>
                </c:pt>
                <c:pt idx="25">
                  <c:v>500</c:v>
                </c:pt>
                <c:pt idx="26">
                  <c:v>350</c:v>
                </c:pt>
                <c:pt idx="27">
                  <c:v>400</c:v>
                </c:pt>
                <c:pt idx="28">
                  <c:v>500</c:v>
                </c:pt>
                <c:pt idx="29">
                  <c:v>500</c:v>
                </c:pt>
                <c:pt idx="30">
                  <c:v>550</c:v>
                </c:pt>
                <c:pt idx="31">
                  <c:v>350</c:v>
                </c:pt>
                <c:pt idx="32">
                  <c:v>400</c:v>
                </c:pt>
                <c:pt idx="33">
                  <c:v>420</c:v>
                </c:pt>
                <c:pt idx="34">
                  <c:v>400</c:v>
                </c:pt>
                <c:pt idx="35">
                  <c:v>450</c:v>
                </c:pt>
                <c:pt idx="36">
                  <c:v>450</c:v>
                </c:pt>
                <c:pt idx="37">
                  <c:v>380</c:v>
                </c:pt>
                <c:pt idx="38">
                  <c:v>300</c:v>
                </c:pt>
                <c:pt idx="39">
                  <c:v>300</c:v>
                </c:pt>
                <c:pt idx="40">
                  <c:v>270</c:v>
                </c:pt>
                <c:pt idx="41">
                  <c:v>250</c:v>
                </c:pt>
                <c:pt idx="42">
                  <c:v>220</c:v>
                </c:pt>
                <c:pt idx="43">
                  <c:v>220</c:v>
                </c:pt>
                <c:pt idx="44">
                  <c:v>250</c:v>
                </c:pt>
                <c:pt idx="45">
                  <c:v>180</c:v>
                </c:pt>
                <c:pt idx="46">
                  <c:v>300</c:v>
                </c:pt>
                <c:pt idx="47">
                  <c:v>130</c:v>
                </c:pt>
                <c:pt idx="48">
                  <c:v>140</c:v>
                </c:pt>
                <c:pt idx="49">
                  <c:v>200</c:v>
                </c:pt>
                <c:pt idx="50">
                  <c:v>150</c:v>
                </c:pt>
                <c:pt idx="51">
                  <c:v>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564616"/>
        <c:axId val="432565008"/>
      </c:lineChart>
      <c:catAx>
        <c:axId val="43256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32565008"/>
        <c:crosses val="autoZero"/>
        <c:auto val="1"/>
        <c:lblAlgn val="ctr"/>
        <c:lblOffset val="100"/>
        <c:noMultiLvlLbl val="0"/>
      </c:catAx>
      <c:valAx>
        <c:axId val="43256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32564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'2018年全井戸集計表'!$C$3:$C$54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'2018年全井戸集計表'!$D$2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'2018年全井戸集計表'!$D$3:$D$54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'2018年全井戸集計表'!$E$2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'2018年全井戸集計表'!$E$3:$E$54</c:f>
              <c:numCache>
                <c:formatCode>0.000_ </c:formatCode>
                <c:ptCount val="52"/>
                <c:pt idx="0">
                  <c:v>54.182000000000002</c:v>
                </c:pt>
                <c:pt idx="1">
                  <c:v>53.893999999999998</c:v>
                </c:pt>
                <c:pt idx="2">
                  <c:v>53.831999999999994</c:v>
                </c:pt>
                <c:pt idx="3">
                  <c:v>53.927</c:v>
                </c:pt>
                <c:pt idx="4">
                  <c:v>54.039000000000001</c:v>
                </c:pt>
                <c:pt idx="5">
                  <c:v>53.968999999999994</c:v>
                </c:pt>
                <c:pt idx="6">
                  <c:v>53.888999999999996</c:v>
                </c:pt>
                <c:pt idx="7">
                  <c:v>53.808999999999997</c:v>
                </c:pt>
                <c:pt idx="8">
                  <c:v>53.736999999999995</c:v>
                </c:pt>
                <c:pt idx="9">
                  <c:v>53.539000000000001</c:v>
                </c:pt>
                <c:pt idx="10">
                  <c:v>54.379999999999995</c:v>
                </c:pt>
                <c:pt idx="11">
                  <c:v>54.408999999999999</c:v>
                </c:pt>
                <c:pt idx="12">
                  <c:v>54.253999999999998</c:v>
                </c:pt>
                <c:pt idx="13">
                  <c:v>54.063999999999993</c:v>
                </c:pt>
                <c:pt idx="14">
                  <c:v>53.745999999999995</c:v>
                </c:pt>
                <c:pt idx="15">
                  <c:v>53.429000000000002</c:v>
                </c:pt>
                <c:pt idx="16">
                  <c:v>53.251999999999995</c:v>
                </c:pt>
                <c:pt idx="17">
                  <c:v>53.218999999999994</c:v>
                </c:pt>
                <c:pt idx="18">
                  <c:v>53.275999999999996</c:v>
                </c:pt>
                <c:pt idx="19">
                  <c:v>53.451999999999998</c:v>
                </c:pt>
                <c:pt idx="20">
                  <c:v>53.679000000000002</c:v>
                </c:pt>
                <c:pt idx="21">
                  <c:v>53.646000000000001</c:v>
                </c:pt>
                <c:pt idx="22">
                  <c:v>53.459000000000003</c:v>
                </c:pt>
                <c:pt idx="23">
                  <c:v>53.44</c:v>
                </c:pt>
                <c:pt idx="24">
                  <c:v>53.793999999999997</c:v>
                </c:pt>
                <c:pt idx="25">
                  <c:v>54.158000000000001</c:v>
                </c:pt>
                <c:pt idx="26">
                  <c:v>54.423999999999999</c:v>
                </c:pt>
                <c:pt idx="27">
                  <c:v>54.235999999999997</c:v>
                </c:pt>
                <c:pt idx="28">
                  <c:v>53.944000000000003</c:v>
                </c:pt>
                <c:pt idx="29">
                  <c:v>53.697000000000003</c:v>
                </c:pt>
                <c:pt idx="30">
                  <c:v>53.519999999999996</c:v>
                </c:pt>
                <c:pt idx="31">
                  <c:v>53.601999999999997</c:v>
                </c:pt>
                <c:pt idx="32">
                  <c:v>53.668999999999997</c:v>
                </c:pt>
                <c:pt idx="33">
                  <c:v>53.855999999999995</c:v>
                </c:pt>
                <c:pt idx="34">
                  <c:v>53.759</c:v>
                </c:pt>
                <c:pt idx="35">
                  <c:v>53.706999999999994</c:v>
                </c:pt>
                <c:pt idx="36">
                  <c:v>53.733999999999995</c:v>
                </c:pt>
                <c:pt idx="37">
                  <c:v>53.976999999999997</c:v>
                </c:pt>
                <c:pt idx="38">
                  <c:v>54.429000000000002</c:v>
                </c:pt>
                <c:pt idx="39">
                  <c:v>55.066000000000003</c:v>
                </c:pt>
                <c:pt idx="40">
                  <c:v>55.384</c:v>
                </c:pt>
                <c:pt idx="41">
                  <c:v>55.105999999999995</c:v>
                </c:pt>
                <c:pt idx="42">
                  <c:v>54.668999999999997</c:v>
                </c:pt>
                <c:pt idx="43">
                  <c:v>54.366</c:v>
                </c:pt>
                <c:pt idx="44">
                  <c:v>54.021000000000001</c:v>
                </c:pt>
                <c:pt idx="45">
                  <c:v>54.165999999999997</c:v>
                </c:pt>
                <c:pt idx="46">
                  <c:v>53.774000000000001</c:v>
                </c:pt>
                <c:pt idx="47">
                  <c:v>54.814</c:v>
                </c:pt>
                <c:pt idx="48">
                  <c:v>53.983999999999995</c:v>
                </c:pt>
                <c:pt idx="49">
                  <c:v>53.846999999999994</c:v>
                </c:pt>
                <c:pt idx="50">
                  <c:v>53.983999999999995</c:v>
                </c:pt>
                <c:pt idx="51">
                  <c:v>53.866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'2018年全井戸集計表'!$F$2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'2018年全井戸集計表'!$F$3:$F$54</c:f>
              <c:numCache>
                <c:formatCode>0.000_ </c:formatCode>
                <c:ptCount val="52"/>
                <c:pt idx="0">
                  <c:v>51.414000000000001</c:v>
                </c:pt>
                <c:pt idx="1">
                  <c:v>51.204999999999998</c:v>
                </c:pt>
                <c:pt idx="2">
                  <c:v>51.298000000000002</c:v>
                </c:pt>
                <c:pt idx="3">
                  <c:v>51.405000000000001</c:v>
                </c:pt>
                <c:pt idx="4">
                  <c:v>51.553000000000004</c:v>
                </c:pt>
                <c:pt idx="5">
                  <c:v>51.555000000000007</c:v>
                </c:pt>
                <c:pt idx="6">
                  <c:v>51.407000000000004</c:v>
                </c:pt>
                <c:pt idx="7">
                  <c:v>51.362000000000002</c:v>
                </c:pt>
                <c:pt idx="8">
                  <c:v>51.376000000000005</c:v>
                </c:pt>
                <c:pt idx="9">
                  <c:v>49.135000000000005</c:v>
                </c:pt>
                <c:pt idx="10">
                  <c:v>49.795000000000002</c:v>
                </c:pt>
                <c:pt idx="11">
                  <c:v>48.760000000000005</c:v>
                </c:pt>
                <c:pt idx="12">
                  <c:v>48.623000000000005</c:v>
                </c:pt>
                <c:pt idx="13">
                  <c:v>48.56</c:v>
                </c:pt>
                <c:pt idx="14">
                  <c:v>48.39</c:v>
                </c:pt>
                <c:pt idx="15">
                  <c:v>48.355000000000004</c:v>
                </c:pt>
                <c:pt idx="16">
                  <c:v>48.356999999999999</c:v>
                </c:pt>
                <c:pt idx="17">
                  <c:v>48.383000000000003</c:v>
                </c:pt>
                <c:pt idx="18">
                  <c:v>48.422000000000004</c:v>
                </c:pt>
                <c:pt idx="19">
                  <c:v>48.606000000000002</c:v>
                </c:pt>
                <c:pt idx="20">
                  <c:v>48.594999999999999</c:v>
                </c:pt>
                <c:pt idx="21">
                  <c:v>48.587000000000003</c:v>
                </c:pt>
                <c:pt idx="22">
                  <c:v>48.525000000000006</c:v>
                </c:pt>
                <c:pt idx="23">
                  <c:v>48.612000000000002</c:v>
                </c:pt>
                <c:pt idx="24">
                  <c:v>48.74</c:v>
                </c:pt>
                <c:pt idx="25">
                  <c:v>48.972000000000001</c:v>
                </c:pt>
                <c:pt idx="26">
                  <c:v>48.875</c:v>
                </c:pt>
                <c:pt idx="27">
                  <c:v>48.798000000000002</c:v>
                </c:pt>
                <c:pt idx="28">
                  <c:v>48.710000000000008</c:v>
                </c:pt>
                <c:pt idx="29">
                  <c:v>48.647000000000006</c:v>
                </c:pt>
                <c:pt idx="30">
                  <c:v>48.585999999999999</c:v>
                </c:pt>
                <c:pt idx="31">
                  <c:v>48.685000000000002</c:v>
                </c:pt>
                <c:pt idx="32">
                  <c:v>48.935000000000002</c:v>
                </c:pt>
                <c:pt idx="33">
                  <c:v>50.58</c:v>
                </c:pt>
                <c:pt idx="34">
                  <c:v>50.775000000000006</c:v>
                </c:pt>
                <c:pt idx="35">
                  <c:v>50.83</c:v>
                </c:pt>
                <c:pt idx="36">
                  <c:v>51.02</c:v>
                </c:pt>
                <c:pt idx="37">
                  <c:v>51.260000000000005</c:v>
                </c:pt>
                <c:pt idx="38">
                  <c:v>51.715000000000003</c:v>
                </c:pt>
                <c:pt idx="39">
                  <c:v>52.835000000000008</c:v>
                </c:pt>
                <c:pt idx="40">
                  <c:v>52.38</c:v>
                </c:pt>
                <c:pt idx="41">
                  <c:v>51.938000000000002</c:v>
                </c:pt>
                <c:pt idx="42">
                  <c:v>51.635000000000005</c:v>
                </c:pt>
                <c:pt idx="43">
                  <c:v>51.403000000000006</c:v>
                </c:pt>
                <c:pt idx="44">
                  <c:v>51.160000000000004</c:v>
                </c:pt>
                <c:pt idx="45">
                  <c:v>53.344999999999999</c:v>
                </c:pt>
                <c:pt idx="46">
                  <c:v>50.925000000000004</c:v>
                </c:pt>
                <c:pt idx="47">
                  <c:v>54.480000000000004</c:v>
                </c:pt>
                <c:pt idx="48">
                  <c:v>51.045000000000002</c:v>
                </c:pt>
                <c:pt idx="49">
                  <c:v>51.073000000000008</c:v>
                </c:pt>
                <c:pt idx="50">
                  <c:v>51.34</c:v>
                </c:pt>
                <c:pt idx="51">
                  <c:v>51.088999999999999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8520"/>
        <c:axId val="429494232"/>
      </c:lineChart>
      <c:catAx>
        <c:axId val="22639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494232"/>
        <c:crosses val="autoZero"/>
        <c:auto val="1"/>
        <c:lblAlgn val="ctr"/>
        <c:lblOffset val="100"/>
        <c:noMultiLvlLbl val="0"/>
      </c:catAx>
      <c:valAx>
        <c:axId val="429494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398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'2018年全井戸集計表'!$G$3:$G$54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'2018年全井戸集計表'!$H$2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'2018年全井戸集計表'!$H$3:$H$54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'2018年全井戸集計表'!$I$2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'2018年全井戸集計表'!$I$3:$I$54</c:f>
              <c:numCache>
                <c:formatCode>0.000_ </c:formatCode>
                <c:ptCount val="52"/>
                <c:pt idx="0">
                  <c:v>52.290999999999997</c:v>
                </c:pt>
                <c:pt idx="1">
                  <c:v>51.956999999999994</c:v>
                </c:pt>
                <c:pt idx="2">
                  <c:v>51.769999999999996</c:v>
                </c:pt>
                <c:pt idx="3">
                  <c:v>51.844999999999992</c:v>
                </c:pt>
                <c:pt idx="4">
                  <c:v>51.962999999999994</c:v>
                </c:pt>
                <c:pt idx="5">
                  <c:v>51.99499999999999</c:v>
                </c:pt>
                <c:pt idx="6">
                  <c:v>51.844999999999992</c:v>
                </c:pt>
                <c:pt idx="7">
                  <c:v>51.74499999999999</c:v>
                </c:pt>
                <c:pt idx="8">
                  <c:v>51.808999999999997</c:v>
                </c:pt>
                <c:pt idx="9">
                  <c:v>51.939999999999991</c:v>
                </c:pt>
                <c:pt idx="10">
                  <c:v>52.554999999999993</c:v>
                </c:pt>
                <c:pt idx="11">
                  <c:v>52.334999999999994</c:v>
                </c:pt>
                <c:pt idx="12">
                  <c:v>52.158999999999992</c:v>
                </c:pt>
                <c:pt idx="13">
                  <c:v>51.914999999999992</c:v>
                </c:pt>
                <c:pt idx="14">
                  <c:v>51.734999999999992</c:v>
                </c:pt>
                <c:pt idx="15">
                  <c:v>51.564999999999991</c:v>
                </c:pt>
                <c:pt idx="16">
                  <c:v>51.521999999999991</c:v>
                </c:pt>
                <c:pt idx="17">
                  <c:v>51.507999999999996</c:v>
                </c:pt>
                <c:pt idx="18">
                  <c:v>51.481999999999992</c:v>
                </c:pt>
                <c:pt idx="19">
                  <c:v>51.509999999999991</c:v>
                </c:pt>
                <c:pt idx="20">
                  <c:v>51.564999999999991</c:v>
                </c:pt>
                <c:pt idx="21">
                  <c:v>51.588999999999992</c:v>
                </c:pt>
                <c:pt idx="22">
                  <c:v>51.519999999999996</c:v>
                </c:pt>
                <c:pt idx="23">
                  <c:v>51.631999999999991</c:v>
                </c:pt>
                <c:pt idx="24">
                  <c:v>51.739999999999995</c:v>
                </c:pt>
                <c:pt idx="25">
                  <c:v>52.052999999999997</c:v>
                </c:pt>
                <c:pt idx="26">
                  <c:v>52.019999999999996</c:v>
                </c:pt>
                <c:pt idx="27">
                  <c:v>51.868999999999993</c:v>
                </c:pt>
                <c:pt idx="28">
                  <c:v>52.774999999999991</c:v>
                </c:pt>
                <c:pt idx="29">
                  <c:v>51.646999999999991</c:v>
                </c:pt>
                <c:pt idx="30">
                  <c:v>51.641999999999996</c:v>
                </c:pt>
                <c:pt idx="31">
                  <c:v>51.585999999999991</c:v>
                </c:pt>
                <c:pt idx="32">
                  <c:v>51.60499999999999</c:v>
                </c:pt>
                <c:pt idx="33">
                  <c:v>51.579999999999991</c:v>
                </c:pt>
                <c:pt idx="34">
                  <c:v>51.544999999999995</c:v>
                </c:pt>
                <c:pt idx="35">
                  <c:v>51.506999999999991</c:v>
                </c:pt>
                <c:pt idx="36">
                  <c:v>51.519999999999996</c:v>
                </c:pt>
                <c:pt idx="37">
                  <c:v>51.641999999999996</c:v>
                </c:pt>
                <c:pt idx="38">
                  <c:v>51.899999999999991</c:v>
                </c:pt>
                <c:pt idx="39">
                  <c:v>52.362999999999992</c:v>
                </c:pt>
                <c:pt idx="40">
                  <c:v>52.324999999999996</c:v>
                </c:pt>
                <c:pt idx="41">
                  <c:v>52.120999999999995</c:v>
                </c:pt>
                <c:pt idx="42">
                  <c:v>51.949999999999996</c:v>
                </c:pt>
                <c:pt idx="43">
                  <c:v>51.895999999999994</c:v>
                </c:pt>
                <c:pt idx="44">
                  <c:v>51.730999999999995</c:v>
                </c:pt>
                <c:pt idx="45">
                  <c:v>52.10799999999999</c:v>
                </c:pt>
                <c:pt idx="46">
                  <c:v>51.749999999999993</c:v>
                </c:pt>
                <c:pt idx="47">
                  <c:v>52.967999999999989</c:v>
                </c:pt>
                <c:pt idx="48">
                  <c:v>51.874999999999993</c:v>
                </c:pt>
                <c:pt idx="49">
                  <c:v>51.765999999999991</c:v>
                </c:pt>
                <c:pt idx="50">
                  <c:v>51.939999999999991</c:v>
                </c:pt>
                <c:pt idx="51">
                  <c:v>51.802999999999997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'2018年全井戸集計表'!$J$2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'2018年全井戸集計表'!$J$3:$J$54</c:f>
              <c:numCache>
                <c:formatCode>0.000_ </c:formatCode>
                <c:ptCount val="52"/>
                <c:pt idx="0">
                  <c:v>46.634</c:v>
                </c:pt>
                <c:pt idx="1">
                  <c:v>46.585999999999999</c:v>
                </c:pt>
                <c:pt idx="2">
                  <c:v>46.522999999999996</c:v>
                </c:pt>
                <c:pt idx="3">
                  <c:v>46.525999999999996</c:v>
                </c:pt>
                <c:pt idx="4">
                  <c:v>46.664999999999999</c:v>
                </c:pt>
                <c:pt idx="5">
                  <c:v>46.625999999999998</c:v>
                </c:pt>
                <c:pt idx="6">
                  <c:v>46.597999999999999</c:v>
                </c:pt>
                <c:pt idx="7">
                  <c:v>46.570999999999998</c:v>
                </c:pt>
                <c:pt idx="8">
                  <c:v>46.747999999999998</c:v>
                </c:pt>
                <c:pt idx="9">
                  <c:v>46.725999999999999</c:v>
                </c:pt>
                <c:pt idx="10">
                  <c:v>48.045999999999999</c:v>
                </c:pt>
                <c:pt idx="11">
                  <c:v>46.485999999999997</c:v>
                </c:pt>
                <c:pt idx="12">
                  <c:v>46.265999999999998</c:v>
                </c:pt>
                <c:pt idx="13">
                  <c:v>46.165999999999997</c:v>
                </c:pt>
                <c:pt idx="14">
                  <c:v>46.180999999999997</c:v>
                </c:pt>
                <c:pt idx="15">
                  <c:v>46.095999999999997</c:v>
                </c:pt>
                <c:pt idx="16">
                  <c:v>46.222999999999999</c:v>
                </c:pt>
                <c:pt idx="17">
                  <c:v>46.165999999999997</c:v>
                </c:pt>
                <c:pt idx="18">
                  <c:v>46.195999999999998</c:v>
                </c:pt>
                <c:pt idx="19">
                  <c:v>46.295999999999999</c:v>
                </c:pt>
                <c:pt idx="20">
                  <c:v>46.040999999999997</c:v>
                </c:pt>
                <c:pt idx="21">
                  <c:v>46.313000000000002</c:v>
                </c:pt>
                <c:pt idx="22">
                  <c:v>46.210999999999999</c:v>
                </c:pt>
                <c:pt idx="23">
                  <c:v>46.250999999999998</c:v>
                </c:pt>
                <c:pt idx="24">
                  <c:v>46.185999999999993</c:v>
                </c:pt>
                <c:pt idx="25">
                  <c:v>46.42</c:v>
                </c:pt>
                <c:pt idx="26">
                  <c:v>46.286000000000001</c:v>
                </c:pt>
                <c:pt idx="27">
                  <c:v>46.316999999999993</c:v>
                </c:pt>
                <c:pt idx="28">
                  <c:v>46.227999999999994</c:v>
                </c:pt>
                <c:pt idx="29">
                  <c:v>46.283000000000001</c:v>
                </c:pt>
                <c:pt idx="30">
                  <c:v>46.173999999999999</c:v>
                </c:pt>
                <c:pt idx="31">
                  <c:v>46.22</c:v>
                </c:pt>
                <c:pt idx="32">
                  <c:v>46.176000000000002</c:v>
                </c:pt>
                <c:pt idx="33">
                  <c:v>46.173999999999999</c:v>
                </c:pt>
                <c:pt idx="34">
                  <c:v>46.295999999999999</c:v>
                </c:pt>
                <c:pt idx="35">
                  <c:v>46.331000000000003</c:v>
                </c:pt>
                <c:pt idx="36">
                  <c:v>46.256</c:v>
                </c:pt>
                <c:pt idx="37">
                  <c:v>46.367999999999995</c:v>
                </c:pt>
                <c:pt idx="38">
                  <c:v>46.345999999999997</c:v>
                </c:pt>
                <c:pt idx="39">
                  <c:v>46.598999999999997</c:v>
                </c:pt>
                <c:pt idx="40">
                  <c:v>46.456000000000003</c:v>
                </c:pt>
                <c:pt idx="41">
                  <c:v>46.346999999999994</c:v>
                </c:pt>
                <c:pt idx="42">
                  <c:v>46.265999999999998</c:v>
                </c:pt>
                <c:pt idx="43">
                  <c:v>46.342999999999996</c:v>
                </c:pt>
                <c:pt idx="44">
                  <c:v>46.331000000000003</c:v>
                </c:pt>
                <c:pt idx="45">
                  <c:v>51.558</c:v>
                </c:pt>
                <c:pt idx="46">
                  <c:v>46.301000000000002</c:v>
                </c:pt>
                <c:pt idx="47">
                  <c:v>53.052999999999997</c:v>
                </c:pt>
                <c:pt idx="48">
                  <c:v>46.230999999999995</c:v>
                </c:pt>
                <c:pt idx="49">
                  <c:v>46.348999999999997</c:v>
                </c:pt>
                <c:pt idx="50">
                  <c:v>46.310999999999993</c:v>
                </c:pt>
                <c:pt idx="51">
                  <c:v>46.421999999999997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60232"/>
        <c:axId val="428660624"/>
      </c:lineChart>
      <c:catAx>
        <c:axId val="42866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660624"/>
        <c:crosses val="autoZero"/>
        <c:auto val="1"/>
        <c:lblAlgn val="ctr"/>
        <c:lblOffset val="100"/>
        <c:noMultiLvlLbl val="0"/>
      </c:catAx>
      <c:valAx>
        <c:axId val="428660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660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'2018年全井戸集計表'!$K$3:$K$54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'2018年全井戸集計表'!$L$2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'2018年全井戸集計表'!$L$3:$L$54</c:f>
              <c:numCache>
                <c:formatCode>0.000_ </c:formatCode>
                <c:ptCount val="52"/>
                <c:pt idx="0">
                  <c:v>72.317999999999998</c:v>
                </c:pt>
                <c:pt idx="1">
                  <c:v>72.521999999999991</c:v>
                </c:pt>
                <c:pt idx="2">
                  <c:v>72.242999999999995</c:v>
                </c:pt>
                <c:pt idx="3">
                  <c:v>72.277000000000001</c:v>
                </c:pt>
                <c:pt idx="4">
                  <c:v>72.424000000000007</c:v>
                </c:pt>
                <c:pt idx="5">
                  <c:v>72.341999999999999</c:v>
                </c:pt>
                <c:pt idx="6">
                  <c:v>72.316999999999993</c:v>
                </c:pt>
                <c:pt idx="7">
                  <c:v>72.251999999999995</c:v>
                </c:pt>
                <c:pt idx="8">
                  <c:v>72.244</c:v>
                </c:pt>
                <c:pt idx="9">
                  <c:v>72.301999999999992</c:v>
                </c:pt>
                <c:pt idx="10">
                  <c:v>72.263999999999996</c:v>
                </c:pt>
                <c:pt idx="11">
                  <c:v>72.322000000000003</c:v>
                </c:pt>
                <c:pt idx="12">
                  <c:v>72.316000000000003</c:v>
                </c:pt>
                <c:pt idx="13">
                  <c:v>72.391999999999996</c:v>
                </c:pt>
                <c:pt idx="14">
                  <c:v>72.366</c:v>
                </c:pt>
                <c:pt idx="15">
                  <c:v>72.376999999999995</c:v>
                </c:pt>
                <c:pt idx="16">
                  <c:v>72.320999999999998</c:v>
                </c:pt>
                <c:pt idx="17">
                  <c:v>72.346999999999994</c:v>
                </c:pt>
                <c:pt idx="18">
                  <c:v>72.463999999999999</c:v>
                </c:pt>
                <c:pt idx="19">
                  <c:v>72.483999999999995</c:v>
                </c:pt>
                <c:pt idx="20">
                  <c:v>72.262</c:v>
                </c:pt>
                <c:pt idx="21">
                  <c:v>72.364000000000004</c:v>
                </c:pt>
                <c:pt idx="22">
                  <c:v>72.287000000000006</c:v>
                </c:pt>
                <c:pt idx="23">
                  <c:v>72.549000000000007</c:v>
                </c:pt>
                <c:pt idx="24">
                  <c:v>72.361999999999995</c:v>
                </c:pt>
                <c:pt idx="25">
                  <c:v>72.453999999999994</c:v>
                </c:pt>
                <c:pt idx="26">
                  <c:v>72.447000000000003</c:v>
                </c:pt>
                <c:pt idx="27">
                  <c:v>72.430999999999997</c:v>
                </c:pt>
                <c:pt idx="28">
                  <c:v>72.501999999999995</c:v>
                </c:pt>
                <c:pt idx="29">
                  <c:v>72.572999999999993</c:v>
                </c:pt>
                <c:pt idx="30">
                  <c:v>72.528999999999996</c:v>
                </c:pt>
                <c:pt idx="31">
                  <c:v>72.551000000000002</c:v>
                </c:pt>
                <c:pt idx="32">
                  <c:v>72.421999999999997</c:v>
                </c:pt>
                <c:pt idx="33">
                  <c:v>72.384999999999991</c:v>
                </c:pt>
                <c:pt idx="34">
                  <c:v>72.251999999999995</c:v>
                </c:pt>
                <c:pt idx="35">
                  <c:v>72.244</c:v>
                </c:pt>
                <c:pt idx="36">
                  <c:v>72.156999999999996</c:v>
                </c:pt>
                <c:pt idx="37">
                  <c:v>72.173000000000002</c:v>
                </c:pt>
                <c:pt idx="38">
                  <c:v>72.102000000000004</c:v>
                </c:pt>
                <c:pt idx="39">
                  <c:v>72.331999999999994</c:v>
                </c:pt>
                <c:pt idx="40">
                  <c:v>72.141999999999996</c:v>
                </c:pt>
                <c:pt idx="41">
                  <c:v>72.137</c:v>
                </c:pt>
                <c:pt idx="42">
                  <c:v>72.076999999999998</c:v>
                </c:pt>
                <c:pt idx="43">
                  <c:v>72.201999999999998</c:v>
                </c:pt>
                <c:pt idx="44">
                  <c:v>72.099999999999994</c:v>
                </c:pt>
                <c:pt idx="45">
                  <c:v>72.156999999999996</c:v>
                </c:pt>
                <c:pt idx="46">
                  <c:v>72.072000000000003</c:v>
                </c:pt>
                <c:pt idx="47">
                  <c:v>72.055999999999997</c:v>
                </c:pt>
                <c:pt idx="48">
                  <c:v>71.99199999999999</c:v>
                </c:pt>
                <c:pt idx="49">
                  <c:v>71.974999999999994</c:v>
                </c:pt>
                <c:pt idx="50">
                  <c:v>72.122</c:v>
                </c:pt>
                <c:pt idx="51">
                  <c:v>72.001999999999995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'2018年全井戸集計表'!$M$2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'2018年全井戸集計表'!$M$3:$M$54</c:f>
              <c:numCache>
                <c:formatCode>0.000_ </c:formatCode>
                <c:ptCount val="52"/>
                <c:pt idx="0">
                  <c:v>64.274000000000001</c:v>
                </c:pt>
                <c:pt idx="1">
                  <c:v>64.382000000000005</c:v>
                </c:pt>
                <c:pt idx="2">
                  <c:v>64.096999999999994</c:v>
                </c:pt>
                <c:pt idx="3">
                  <c:v>64.152000000000001</c:v>
                </c:pt>
                <c:pt idx="4">
                  <c:v>64.298000000000002</c:v>
                </c:pt>
                <c:pt idx="5">
                  <c:v>64.221999999999994</c:v>
                </c:pt>
                <c:pt idx="6">
                  <c:v>64.2</c:v>
                </c:pt>
                <c:pt idx="7">
                  <c:v>64.096999999999994</c:v>
                </c:pt>
                <c:pt idx="8">
                  <c:v>64.093999999999994</c:v>
                </c:pt>
                <c:pt idx="9">
                  <c:v>64.201999999999998</c:v>
                </c:pt>
                <c:pt idx="10">
                  <c:v>64.314999999999998</c:v>
                </c:pt>
                <c:pt idx="11">
                  <c:v>64.466999999999999</c:v>
                </c:pt>
                <c:pt idx="12">
                  <c:v>64.375</c:v>
                </c:pt>
                <c:pt idx="13">
                  <c:v>64.361999999999995</c:v>
                </c:pt>
                <c:pt idx="14">
                  <c:v>64.216999999999999</c:v>
                </c:pt>
                <c:pt idx="15">
                  <c:v>64.106999999999999</c:v>
                </c:pt>
                <c:pt idx="16">
                  <c:v>64.025000000000006</c:v>
                </c:pt>
                <c:pt idx="17">
                  <c:v>64.054000000000002</c:v>
                </c:pt>
                <c:pt idx="18">
                  <c:v>64.605999999999995</c:v>
                </c:pt>
                <c:pt idx="19">
                  <c:v>64.424999999999997</c:v>
                </c:pt>
                <c:pt idx="20">
                  <c:v>64.421999999999997</c:v>
                </c:pt>
                <c:pt idx="21">
                  <c:v>64.498999999999995</c:v>
                </c:pt>
                <c:pt idx="22">
                  <c:v>64.451999999999998</c:v>
                </c:pt>
                <c:pt idx="23">
                  <c:v>64.683999999999997</c:v>
                </c:pt>
                <c:pt idx="24">
                  <c:v>64.736999999999995</c:v>
                </c:pt>
                <c:pt idx="25">
                  <c:v>65.301999999999992</c:v>
                </c:pt>
                <c:pt idx="26">
                  <c:v>65.466999999999999</c:v>
                </c:pt>
                <c:pt idx="27">
                  <c:v>65.314999999999998</c:v>
                </c:pt>
                <c:pt idx="28">
                  <c:v>65.182000000000002</c:v>
                </c:pt>
                <c:pt idx="29">
                  <c:v>65.088999999999999</c:v>
                </c:pt>
                <c:pt idx="30">
                  <c:v>65.043999999999997</c:v>
                </c:pt>
                <c:pt idx="31">
                  <c:v>65.093000000000004</c:v>
                </c:pt>
                <c:pt idx="32">
                  <c:v>65.067000000000007</c:v>
                </c:pt>
                <c:pt idx="33">
                  <c:v>64.430999999999997</c:v>
                </c:pt>
                <c:pt idx="34">
                  <c:v>64.396999999999991</c:v>
                </c:pt>
                <c:pt idx="35">
                  <c:v>64.457999999999998</c:v>
                </c:pt>
                <c:pt idx="36">
                  <c:v>64.521999999999991</c:v>
                </c:pt>
                <c:pt idx="37">
                  <c:v>64.67</c:v>
                </c:pt>
                <c:pt idx="38">
                  <c:v>64.751999999999995</c:v>
                </c:pt>
                <c:pt idx="39">
                  <c:v>65.067999999999998</c:v>
                </c:pt>
                <c:pt idx="40">
                  <c:v>65.087000000000003</c:v>
                </c:pt>
                <c:pt idx="41">
                  <c:v>65.025000000000006</c:v>
                </c:pt>
                <c:pt idx="42">
                  <c:v>64.86699999999999</c:v>
                </c:pt>
                <c:pt idx="43">
                  <c:v>64.87299999999999</c:v>
                </c:pt>
                <c:pt idx="44">
                  <c:v>64.676999999999992</c:v>
                </c:pt>
                <c:pt idx="45">
                  <c:v>64.721999999999994</c:v>
                </c:pt>
                <c:pt idx="46">
                  <c:v>64.682000000000002</c:v>
                </c:pt>
                <c:pt idx="47">
                  <c:v>64.728999999999999</c:v>
                </c:pt>
                <c:pt idx="48">
                  <c:v>64.671999999999997</c:v>
                </c:pt>
                <c:pt idx="49">
                  <c:v>64.581000000000003</c:v>
                </c:pt>
                <c:pt idx="50">
                  <c:v>64.792000000000002</c:v>
                </c:pt>
                <c:pt idx="51">
                  <c:v>64.602000000000004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61408"/>
        <c:axId val="428661800"/>
      </c:lineChart>
      <c:catAx>
        <c:axId val="4286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8661800"/>
        <c:crosses val="autoZero"/>
        <c:auto val="1"/>
        <c:lblAlgn val="ctr"/>
        <c:lblOffset val="100"/>
        <c:noMultiLvlLbl val="0"/>
      </c:catAx>
      <c:valAx>
        <c:axId val="428661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2866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'2018年全井戸集計表'!$N$3:$N$54</c:f>
              <c:numCache>
                <c:formatCode>0.00_ </c:formatCode>
                <c:ptCount val="52"/>
                <c:pt idx="0">
                  <c:v>71.509999999999991</c:v>
                </c:pt>
                <c:pt idx="1">
                  <c:v>73.974999999999994</c:v>
                </c:pt>
                <c:pt idx="2">
                  <c:v>71.567999999999998</c:v>
                </c:pt>
                <c:pt idx="3">
                  <c:v>71.83</c:v>
                </c:pt>
                <c:pt idx="4">
                  <c:v>71.727999999999994</c:v>
                </c:pt>
                <c:pt idx="5">
                  <c:v>71.819999999999993</c:v>
                </c:pt>
                <c:pt idx="6">
                  <c:v>71.709999999999994</c:v>
                </c:pt>
                <c:pt idx="7">
                  <c:v>71.574999999999989</c:v>
                </c:pt>
                <c:pt idx="8">
                  <c:v>71.531999999999996</c:v>
                </c:pt>
                <c:pt idx="9">
                  <c:v>71.916999999999987</c:v>
                </c:pt>
                <c:pt idx="10">
                  <c:v>72.655999999999992</c:v>
                </c:pt>
                <c:pt idx="11">
                  <c:v>71.85499999999999</c:v>
                </c:pt>
                <c:pt idx="12">
                  <c:v>72.122</c:v>
                </c:pt>
                <c:pt idx="13">
                  <c:v>71.819999999999993</c:v>
                </c:pt>
                <c:pt idx="14">
                  <c:v>71.682999999999993</c:v>
                </c:pt>
                <c:pt idx="15">
                  <c:v>71.524999999999991</c:v>
                </c:pt>
                <c:pt idx="16">
                  <c:v>71.531999999999996</c:v>
                </c:pt>
                <c:pt idx="17">
                  <c:v>71.565999999999988</c:v>
                </c:pt>
                <c:pt idx="18">
                  <c:v>71.531999999999996</c:v>
                </c:pt>
                <c:pt idx="19">
                  <c:v>73.433999999999997</c:v>
                </c:pt>
                <c:pt idx="20">
                  <c:v>71.724999999999994</c:v>
                </c:pt>
                <c:pt idx="21">
                  <c:v>71.626999999999995</c:v>
                </c:pt>
                <c:pt idx="22">
                  <c:v>71.529999999999987</c:v>
                </c:pt>
                <c:pt idx="23">
                  <c:v>73.24499999999999</c:v>
                </c:pt>
                <c:pt idx="24">
                  <c:v>71.844999999999999</c:v>
                </c:pt>
                <c:pt idx="25">
                  <c:v>72.921999999999997</c:v>
                </c:pt>
                <c:pt idx="26">
                  <c:v>71.88</c:v>
                </c:pt>
                <c:pt idx="27">
                  <c:v>71.66</c:v>
                </c:pt>
                <c:pt idx="28">
                  <c:v>71.529999999999987</c:v>
                </c:pt>
                <c:pt idx="29">
                  <c:v>71.532999999999987</c:v>
                </c:pt>
                <c:pt idx="30">
                  <c:v>71.52</c:v>
                </c:pt>
                <c:pt idx="31">
                  <c:v>71.535999999999987</c:v>
                </c:pt>
                <c:pt idx="32">
                  <c:v>71.634999999999991</c:v>
                </c:pt>
                <c:pt idx="33">
                  <c:v>71.537999999999997</c:v>
                </c:pt>
                <c:pt idx="34">
                  <c:v>71.529999999999987</c:v>
                </c:pt>
                <c:pt idx="35">
                  <c:v>71.531999999999996</c:v>
                </c:pt>
                <c:pt idx="36">
                  <c:v>71.529999999999987</c:v>
                </c:pt>
                <c:pt idx="37">
                  <c:v>71.876999999999995</c:v>
                </c:pt>
                <c:pt idx="38">
                  <c:v>72.38</c:v>
                </c:pt>
                <c:pt idx="39">
                  <c:v>74.664999999999992</c:v>
                </c:pt>
                <c:pt idx="40">
                  <c:v>71.759999999999991</c:v>
                </c:pt>
                <c:pt idx="41">
                  <c:v>71.531999999999996</c:v>
                </c:pt>
                <c:pt idx="42">
                  <c:v>71.534999999999997</c:v>
                </c:pt>
                <c:pt idx="43">
                  <c:v>71.531999999999996</c:v>
                </c:pt>
                <c:pt idx="44">
                  <c:v>71.533999999999992</c:v>
                </c:pt>
                <c:pt idx="45">
                  <c:v>71.534999999999997</c:v>
                </c:pt>
                <c:pt idx="46">
                  <c:v>71.514999999999986</c:v>
                </c:pt>
                <c:pt idx="47">
                  <c:v>71.55</c:v>
                </c:pt>
                <c:pt idx="48">
                  <c:v>71.529999999999987</c:v>
                </c:pt>
                <c:pt idx="49">
                  <c:v>71.558999999999997</c:v>
                </c:pt>
                <c:pt idx="50">
                  <c:v>71.754999999999995</c:v>
                </c:pt>
                <c:pt idx="51">
                  <c:v>71.529999999999987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'2018年全井戸集計表'!$O$2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'2018年全井戸集計表'!$O$3:$O$54</c:f>
              <c:numCache>
                <c:formatCode>0.000_ </c:formatCode>
                <c:ptCount val="52"/>
                <c:pt idx="0">
                  <c:v>66.225000000000009</c:v>
                </c:pt>
                <c:pt idx="1">
                  <c:v>66.177000000000007</c:v>
                </c:pt>
                <c:pt idx="2">
                  <c:v>66.119</c:v>
                </c:pt>
                <c:pt idx="3">
                  <c:v>66.25200000000001</c:v>
                </c:pt>
                <c:pt idx="4">
                  <c:v>66.525000000000006</c:v>
                </c:pt>
                <c:pt idx="5">
                  <c:v>66.492000000000004</c:v>
                </c:pt>
                <c:pt idx="6">
                  <c:v>66.421000000000006</c:v>
                </c:pt>
                <c:pt idx="7">
                  <c:v>66.307000000000002</c:v>
                </c:pt>
                <c:pt idx="8">
                  <c:v>66.177999999999997</c:v>
                </c:pt>
                <c:pt idx="9">
                  <c:v>66.111999999999995</c:v>
                </c:pt>
                <c:pt idx="10">
                  <c:v>67.477000000000004</c:v>
                </c:pt>
                <c:pt idx="11">
                  <c:v>67.122</c:v>
                </c:pt>
                <c:pt idx="12">
                  <c:v>66.736999999999995</c:v>
                </c:pt>
                <c:pt idx="13">
                  <c:v>66.606999999999999</c:v>
                </c:pt>
                <c:pt idx="14">
                  <c:v>66.430000000000007</c:v>
                </c:pt>
                <c:pt idx="15">
                  <c:v>66.341999999999999</c:v>
                </c:pt>
                <c:pt idx="16">
                  <c:v>66.204000000000008</c:v>
                </c:pt>
                <c:pt idx="17">
                  <c:v>66.113</c:v>
                </c:pt>
                <c:pt idx="18">
                  <c:v>66.064000000000007</c:v>
                </c:pt>
                <c:pt idx="19">
                  <c:v>65.984999999999999</c:v>
                </c:pt>
                <c:pt idx="20">
                  <c:v>66.477000000000004</c:v>
                </c:pt>
                <c:pt idx="21">
                  <c:v>66.423000000000002</c:v>
                </c:pt>
                <c:pt idx="22">
                  <c:v>66.277000000000001</c:v>
                </c:pt>
                <c:pt idx="23">
                  <c:v>66.177000000000007</c:v>
                </c:pt>
                <c:pt idx="24">
                  <c:v>66.296999999999997</c:v>
                </c:pt>
                <c:pt idx="25">
                  <c:v>67.137</c:v>
                </c:pt>
                <c:pt idx="26">
                  <c:v>67.052000000000007</c:v>
                </c:pt>
                <c:pt idx="27">
                  <c:v>66.489000000000004</c:v>
                </c:pt>
                <c:pt idx="28">
                  <c:v>66.322000000000003</c:v>
                </c:pt>
                <c:pt idx="29">
                  <c:v>66.308999999999997</c:v>
                </c:pt>
                <c:pt idx="30">
                  <c:v>66.326999999999998</c:v>
                </c:pt>
                <c:pt idx="31">
                  <c:v>66.180000000000007</c:v>
                </c:pt>
                <c:pt idx="32">
                  <c:v>66.106999999999999</c:v>
                </c:pt>
                <c:pt idx="33">
                  <c:v>66.055999999999997</c:v>
                </c:pt>
                <c:pt idx="34">
                  <c:v>66.00200000000001</c:v>
                </c:pt>
                <c:pt idx="35">
                  <c:v>65.95</c:v>
                </c:pt>
                <c:pt idx="36">
                  <c:v>65.861999999999995</c:v>
                </c:pt>
                <c:pt idx="37">
                  <c:v>65.811999999999998</c:v>
                </c:pt>
                <c:pt idx="38">
                  <c:v>65.75200000000001</c:v>
                </c:pt>
                <c:pt idx="39">
                  <c:v>65.710999999999999</c:v>
                </c:pt>
                <c:pt idx="40">
                  <c:v>66.856999999999999</c:v>
                </c:pt>
                <c:pt idx="41">
                  <c:v>66.472000000000008</c:v>
                </c:pt>
                <c:pt idx="42">
                  <c:v>66.302000000000007</c:v>
                </c:pt>
                <c:pt idx="43">
                  <c:v>66.177999999999997</c:v>
                </c:pt>
                <c:pt idx="44">
                  <c:v>66.113</c:v>
                </c:pt>
                <c:pt idx="45">
                  <c:v>66.054000000000002</c:v>
                </c:pt>
                <c:pt idx="46">
                  <c:v>66.00200000000001</c:v>
                </c:pt>
                <c:pt idx="47">
                  <c:v>65.953000000000003</c:v>
                </c:pt>
                <c:pt idx="48">
                  <c:v>65.897000000000006</c:v>
                </c:pt>
                <c:pt idx="49">
                  <c:v>65.825000000000003</c:v>
                </c:pt>
                <c:pt idx="50">
                  <c:v>65.796999999999997</c:v>
                </c:pt>
                <c:pt idx="51">
                  <c:v>65.748999999999995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'2018年全井戸集計表'!$P$2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'2018年全井戸集計表'!$P$3:$P$54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'2018年全井戸集計表'!$Q$2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'2018年全井戸集計表'!$Q$3:$Q$54</c:f>
              <c:numCache>
                <c:formatCode>0.000_ </c:formatCode>
                <c:ptCount val="52"/>
                <c:pt idx="0">
                  <c:v>54.313000000000002</c:v>
                </c:pt>
                <c:pt idx="1">
                  <c:v>54.497</c:v>
                </c:pt>
                <c:pt idx="2">
                  <c:v>54.13</c:v>
                </c:pt>
                <c:pt idx="3">
                  <c:v>54.252000000000002</c:v>
                </c:pt>
                <c:pt idx="4">
                  <c:v>54.427000000000007</c:v>
                </c:pt>
                <c:pt idx="5">
                  <c:v>54.402000000000001</c:v>
                </c:pt>
                <c:pt idx="6">
                  <c:v>54.326999999999998</c:v>
                </c:pt>
                <c:pt idx="7">
                  <c:v>54.197000000000003</c:v>
                </c:pt>
                <c:pt idx="8">
                  <c:v>54.251000000000005</c:v>
                </c:pt>
                <c:pt idx="9">
                  <c:v>54.262</c:v>
                </c:pt>
                <c:pt idx="10">
                  <c:v>54.480000000000004</c:v>
                </c:pt>
                <c:pt idx="11">
                  <c:v>54.481999999999999</c:v>
                </c:pt>
                <c:pt idx="12">
                  <c:v>54.311000000000007</c:v>
                </c:pt>
                <c:pt idx="13">
                  <c:v>54.387</c:v>
                </c:pt>
                <c:pt idx="14">
                  <c:v>54.2</c:v>
                </c:pt>
                <c:pt idx="15">
                  <c:v>54.222000000000001</c:v>
                </c:pt>
                <c:pt idx="16">
                  <c:v>54.058999999999997</c:v>
                </c:pt>
                <c:pt idx="17">
                  <c:v>54.070000000000007</c:v>
                </c:pt>
                <c:pt idx="18">
                  <c:v>54.212000000000003</c:v>
                </c:pt>
                <c:pt idx="19">
                  <c:v>54.34</c:v>
                </c:pt>
                <c:pt idx="20">
                  <c:v>54.227000000000004</c:v>
                </c:pt>
                <c:pt idx="21">
                  <c:v>54.275000000000006</c:v>
                </c:pt>
                <c:pt idx="22">
                  <c:v>54.177000000000007</c:v>
                </c:pt>
                <c:pt idx="23">
                  <c:v>54.405000000000001</c:v>
                </c:pt>
                <c:pt idx="24">
                  <c:v>54.382000000000005</c:v>
                </c:pt>
                <c:pt idx="25">
                  <c:v>54.627000000000002</c:v>
                </c:pt>
                <c:pt idx="26">
                  <c:v>54.789000000000001</c:v>
                </c:pt>
                <c:pt idx="27">
                  <c:v>54.567000000000007</c:v>
                </c:pt>
                <c:pt idx="28">
                  <c:v>54.447000000000003</c:v>
                </c:pt>
                <c:pt idx="29">
                  <c:v>54.436000000000007</c:v>
                </c:pt>
                <c:pt idx="30">
                  <c:v>54.423000000000002</c:v>
                </c:pt>
                <c:pt idx="31">
                  <c:v>54.394000000000005</c:v>
                </c:pt>
                <c:pt idx="32">
                  <c:v>54.302000000000007</c:v>
                </c:pt>
                <c:pt idx="33">
                  <c:v>54.207000000000008</c:v>
                </c:pt>
                <c:pt idx="34">
                  <c:v>54.091999999999999</c:v>
                </c:pt>
                <c:pt idx="35">
                  <c:v>54.097000000000001</c:v>
                </c:pt>
                <c:pt idx="36">
                  <c:v>54.052000000000007</c:v>
                </c:pt>
                <c:pt idx="37">
                  <c:v>54.158000000000001</c:v>
                </c:pt>
                <c:pt idx="38">
                  <c:v>54.207000000000008</c:v>
                </c:pt>
                <c:pt idx="39">
                  <c:v>54.680000000000007</c:v>
                </c:pt>
                <c:pt idx="40">
                  <c:v>54.547000000000004</c:v>
                </c:pt>
                <c:pt idx="41">
                  <c:v>54.468000000000004</c:v>
                </c:pt>
                <c:pt idx="42">
                  <c:v>54.282000000000004</c:v>
                </c:pt>
                <c:pt idx="43">
                  <c:v>54.288000000000004</c:v>
                </c:pt>
                <c:pt idx="44">
                  <c:v>54.099000000000004</c:v>
                </c:pt>
                <c:pt idx="45">
                  <c:v>54.216999999999999</c:v>
                </c:pt>
                <c:pt idx="46">
                  <c:v>54.076999999999998</c:v>
                </c:pt>
                <c:pt idx="47">
                  <c:v>54.122</c:v>
                </c:pt>
                <c:pt idx="48">
                  <c:v>53.922000000000004</c:v>
                </c:pt>
                <c:pt idx="49">
                  <c:v>53.872</c:v>
                </c:pt>
                <c:pt idx="50">
                  <c:v>54.162000000000006</c:v>
                </c:pt>
                <c:pt idx="51">
                  <c:v>53.962000000000003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'2018年全井戸集計表'!$R$2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'2018年全井戸集計表'!$R$3:$R$54</c:f>
              <c:numCache>
                <c:formatCode>0.000_ </c:formatCode>
                <c:ptCount val="52"/>
                <c:pt idx="0">
                  <c:v>41.863999999999997</c:v>
                </c:pt>
                <c:pt idx="1">
                  <c:v>51.705999999999996</c:v>
                </c:pt>
                <c:pt idx="2">
                  <c:v>51.693999999999996</c:v>
                </c:pt>
                <c:pt idx="3">
                  <c:v>51.818999999999996</c:v>
                </c:pt>
                <c:pt idx="4">
                  <c:v>51.924999999999997</c:v>
                </c:pt>
                <c:pt idx="5">
                  <c:v>51.983999999999995</c:v>
                </c:pt>
                <c:pt idx="6">
                  <c:v>51.791999999999994</c:v>
                </c:pt>
                <c:pt idx="7">
                  <c:v>51.788999999999994</c:v>
                </c:pt>
                <c:pt idx="8">
                  <c:v>51.808999999999997</c:v>
                </c:pt>
                <c:pt idx="9">
                  <c:v>50.863999999999997</c:v>
                </c:pt>
                <c:pt idx="10">
                  <c:v>51.586999999999996</c:v>
                </c:pt>
                <c:pt idx="11">
                  <c:v>50.678999999999995</c:v>
                </c:pt>
                <c:pt idx="12">
                  <c:v>50.355999999999995</c:v>
                </c:pt>
                <c:pt idx="13">
                  <c:v>50.393999999999991</c:v>
                </c:pt>
                <c:pt idx="14">
                  <c:v>50.259</c:v>
                </c:pt>
                <c:pt idx="15">
                  <c:v>50.168999999999997</c:v>
                </c:pt>
                <c:pt idx="16">
                  <c:v>50.125999999999991</c:v>
                </c:pt>
                <c:pt idx="17">
                  <c:v>50.088999999999999</c:v>
                </c:pt>
                <c:pt idx="18">
                  <c:v>50.208999999999996</c:v>
                </c:pt>
                <c:pt idx="19">
                  <c:v>50.399999999999991</c:v>
                </c:pt>
                <c:pt idx="20">
                  <c:v>50.274000000000001</c:v>
                </c:pt>
                <c:pt idx="21">
                  <c:v>50.378999999999991</c:v>
                </c:pt>
                <c:pt idx="22">
                  <c:v>50.288999999999994</c:v>
                </c:pt>
                <c:pt idx="23">
                  <c:v>50.370999999999995</c:v>
                </c:pt>
                <c:pt idx="24">
                  <c:v>50.528999999999996</c:v>
                </c:pt>
                <c:pt idx="25">
                  <c:v>50.774000000000001</c:v>
                </c:pt>
                <c:pt idx="26">
                  <c:v>50.744</c:v>
                </c:pt>
                <c:pt idx="27">
                  <c:v>50.616999999999997</c:v>
                </c:pt>
                <c:pt idx="28">
                  <c:v>50.488999999999997</c:v>
                </c:pt>
                <c:pt idx="29">
                  <c:v>50.473999999999997</c:v>
                </c:pt>
                <c:pt idx="30">
                  <c:v>50.426999999999992</c:v>
                </c:pt>
                <c:pt idx="31">
                  <c:v>50.346999999999994</c:v>
                </c:pt>
                <c:pt idx="32">
                  <c:v>50.533999999999992</c:v>
                </c:pt>
                <c:pt idx="33">
                  <c:v>51.003999999999991</c:v>
                </c:pt>
                <c:pt idx="34">
                  <c:v>51.274000000000001</c:v>
                </c:pt>
                <c:pt idx="35">
                  <c:v>51.354999999999997</c:v>
                </c:pt>
                <c:pt idx="36">
                  <c:v>51.488999999999997</c:v>
                </c:pt>
                <c:pt idx="37">
                  <c:v>51.649000000000001</c:v>
                </c:pt>
                <c:pt idx="38">
                  <c:v>51.968999999999994</c:v>
                </c:pt>
                <c:pt idx="39">
                  <c:v>52.844999999999999</c:v>
                </c:pt>
                <c:pt idx="40">
                  <c:v>52.428999999999995</c:v>
                </c:pt>
                <c:pt idx="41">
                  <c:v>52.061999999999998</c:v>
                </c:pt>
                <c:pt idx="42">
                  <c:v>51.833999999999996</c:v>
                </c:pt>
                <c:pt idx="43">
                  <c:v>51.644999999999996</c:v>
                </c:pt>
                <c:pt idx="44">
                  <c:v>51.488999999999997</c:v>
                </c:pt>
                <c:pt idx="45">
                  <c:v>53.527999999999992</c:v>
                </c:pt>
                <c:pt idx="46">
                  <c:v>51.333999999999996</c:v>
                </c:pt>
                <c:pt idx="47">
                  <c:v>54.239999999999995</c:v>
                </c:pt>
                <c:pt idx="48">
                  <c:v>51.403999999999996</c:v>
                </c:pt>
                <c:pt idx="49">
                  <c:v>51.405999999999992</c:v>
                </c:pt>
                <c:pt idx="50">
                  <c:v>51.608999999999995</c:v>
                </c:pt>
                <c:pt idx="51">
                  <c:v>51.445999999999998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60896"/>
        <c:axId val="429161288"/>
      </c:lineChart>
      <c:catAx>
        <c:axId val="4291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29161288"/>
        <c:crosses val="autoZero"/>
        <c:auto val="1"/>
        <c:lblAlgn val="ctr"/>
        <c:lblOffset val="100"/>
        <c:noMultiLvlLbl val="0"/>
      </c:catAx>
      <c:valAx>
        <c:axId val="429161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crossAx val="42916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2018</a:t>
            </a:r>
            <a:endParaRPr lang="ja-JP" altLang="ja-JP" sz="18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'2018年全井戸集計表'!$S$3:$S$54</c:f>
              <c:numCache>
                <c:formatCode>0.000_ </c:formatCode>
                <c:ptCount val="52"/>
                <c:pt idx="0">
                  <c:v>62.814999999999998</c:v>
                </c:pt>
                <c:pt idx="1">
                  <c:v>62.67</c:v>
                </c:pt>
                <c:pt idx="2">
                  <c:v>62.753999999999998</c:v>
                </c:pt>
                <c:pt idx="3">
                  <c:v>63.494999999999997</c:v>
                </c:pt>
                <c:pt idx="4">
                  <c:v>63.911999999999999</c:v>
                </c:pt>
                <c:pt idx="5">
                  <c:v>63.74</c:v>
                </c:pt>
                <c:pt idx="6">
                  <c:v>63.545000000000002</c:v>
                </c:pt>
                <c:pt idx="7">
                  <c:v>63.375</c:v>
                </c:pt>
                <c:pt idx="8">
                  <c:v>62.983000000000004</c:v>
                </c:pt>
                <c:pt idx="9">
                  <c:v>63.244999999999997</c:v>
                </c:pt>
                <c:pt idx="10">
                  <c:v>68.501999999999995</c:v>
                </c:pt>
                <c:pt idx="11">
                  <c:v>65.965000000000003</c:v>
                </c:pt>
                <c:pt idx="12">
                  <c:v>65.798000000000002</c:v>
                </c:pt>
                <c:pt idx="13">
                  <c:v>64.680000000000007</c:v>
                </c:pt>
                <c:pt idx="14">
                  <c:v>63.808</c:v>
                </c:pt>
                <c:pt idx="15">
                  <c:v>63.524999999999999</c:v>
                </c:pt>
                <c:pt idx="16">
                  <c:v>63.094000000000001</c:v>
                </c:pt>
                <c:pt idx="17">
                  <c:v>62.707999999999998</c:v>
                </c:pt>
                <c:pt idx="18">
                  <c:v>62.546999999999997</c:v>
                </c:pt>
                <c:pt idx="19">
                  <c:v>65.203000000000003</c:v>
                </c:pt>
                <c:pt idx="20">
                  <c:v>64.974999999999994</c:v>
                </c:pt>
                <c:pt idx="21">
                  <c:v>63.646000000000001</c:v>
                </c:pt>
                <c:pt idx="22">
                  <c:v>63.38</c:v>
                </c:pt>
                <c:pt idx="23">
                  <c:v>63.268000000000001</c:v>
                </c:pt>
                <c:pt idx="24">
                  <c:v>63.805</c:v>
                </c:pt>
                <c:pt idx="25">
                  <c:v>67.677999999999997</c:v>
                </c:pt>
                <c:pt idx="26">
                  <c:v>66.03</c:v>
                </c:pt>
                <c:pt idx="27">
                  <c:v>63.911000000000001</c:v>
                </c:pt>
                <c:pt idx="28">
                  <c:v>63.567999999999998</c:v>
                </c:pt>
                <c:pt idx="29">
                  <c:v>63.225000000000001</c:v>
                </c:pt>
                <c:pt idx="30">
                  <c:v>63.072000000000003</c:v>
                </c:pt>
                <c:pt idx="31">
                  <c:v>62.414999999999999</c:v>
                </c:pt>
                <c:pt idx="32">
                  <c:v>62.265000000000001</c:v>
                </c:pt>
                <c:pt idx="33">
                  <c:v>61.868000000000002</c:v>
                </c:pt>
                <c:pt idx="34">
                  <c:v>61.222000000000001</c:v>
                </c:pt>
                <c:pt idx="35">
                  <c:v>61.188000000000002</c:v>
                </c:pt>
                <c:pt idx="36">
                  <c:v>61.13</c:v>
                </c:pt>
                <c:pt idx="37">
                  <c:v>61.085999999999999</c:v>
                </c:pt>
                <c:pt idx="38">
                  <c:v>61.045000000000002</c:v>
                </c:pt>
                <c:pt idx="39">
                  <c:v>68.533000000000001</c:v>
                </c:pt>
                <c:pt idx="40">
                  <c:v>66.010000000000005</c:v>
                </c:pt>
                <c:pt idx="41">
                  <c:v>64.59</c:v>
                </c:pt>
                <c:pt idx="42">
                  <c:v>63.445</c:v>
                </c:pt>
                <c:pt idx="43">
                  <c:v>63.311999999999998</c:v>
                </c:pt>
                <c:pt idx="44">
                  <c:v>62.997</c:v>
                </c:pt>
                <c:pt idx="45">
                  <c:v>62.451999999999998</c:v>
                </c:pt>
                <c:pt idx="46">
                  <c:v>62.387</c:v>
                </c:pt>
                <c:pt idx="47">
                  <c:v>62.338000000000001</c:v>
                </c:pt>
                <c:pt idx="48">
                  <c:v>62.29</c:v>
                </c:pt>
                <c:pt idx="49">
                  <c:v>62.296999999999997</c:v>
                </c:pt>
                <c:pt idx="50">
                  <c:v>64.53</c:v>
                </c:pt>
                <c:pt idx="51">
                  <c:v>62.548000000000002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'2018年全井戸集計表'!$T$2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'2018年全井戸集計表'!$T$3:$T$54</c:f>
              <c:numCache>
                <c:formatCode>0.000_ </c:formatCode>
                <c:ptCount val="52"/>
                <c:pt idx="0">
                  <c:v>55.105000000000004</c:v>
                </c:pt>
                <c:pt idx="1">
                  <c:v>65.016000000000005</c:v>
                </c:pt>
                <c:pt idx="2">
                  <c:v>55.104000000000006</c:v>
                </c:pt>
                <c:pt idx="3">
                  <c:v>55.749000000000009</c:v>
                </c:pt>
                <c:pt idx="4">
                  <c:v>55.692000000000007</c:v>
                </c:pt>
                <c:pt idx="5">
                  <c:v>55.864000000000004</c:v>
                </c:pt>
                <c:pt idx="6">
                  <c:v>55.818000000000005</c:v>
                </c:pt>
                <c:pt idx="7">
                  <c:v>55.724000000000004</c:v>
                </c:pt>
                <c:pt idx="8">
                  <c:v>55.287000000000006</c:v>
                </c:pt>
                <c:pt idx="9">
                  <c:v>55.759</c:v>
                </c:pt>
                <c:pt idx="10">
                  <c:v>57.069000000000003</c:v>
                </c:pt>
                <c:pt idx="11">
                  <c:v>56.924000000000007</c:v>
                </c:pt>
                <c:pt idx="12">
                  <c:v>56.669000000000004</c:v>
                </c:pt>
                <c:pt idx="13">
                  <c:v>56.339000000000006</c:v>
                </c:pt>
                <c:pt idx="14">
                  <c:v>55.879000000000005</c:v>
                </c:pt>
                <c:pt idx="15">
                  <c:v>55.744</c:v>
                </c:pt>
                <c:pt idx="16">
                  <c:v>55.119</c:v>
                </c:pt>
                <c:pt idx="17">
                  <c:v>55.013000000000005</c:v>
                </c:pt>
                <c:pt idx="18">
                  <c:v>55.221000000000004</c:v>
                </c:pt>
                <c:pt idx="19">
                  <c:v>55.972000000000008</c:v>
                </c:pt>
                <c:pt idx="20">
                  <c:v>55.999000000000009</c:v>
                </c:pt>
                <c:pt idx="21">
                  <c:v>55.876000000000005</c:v>
                </c:pt>
                <c:pt idx="22">
                  <c:v>55.76400000000001</c:v>
                </c:pt>
                <c:pt idx="23">
                  <c:v>55.655000000000001</c:v>
                </c:pt>
                <c:pt idx="24">
                  <c:v>55.931000000000004</c:v>
                </c:pt>
                <c:pt idx="25">
                  <c:v>56.830000000000005</c:v>
                </c:pt>
                <c:pt idx="26">
                  <c:v>56.774000000000001</c:v>
                </c:pt>
                <c:pt idx="27">
                  <c:v>56.066000000000003</c:v>
                </c:pt>
                <c:pt idx="28">
                  <c:v>55.769000000000005</c:v>
                </c:pt>
                <c:pt idx="29">
                  <c:v>55.756</c:v>
                </c:pt>
                <c:pt idx="30">
                  <c:v>55.742000000000004</c:v>
                </c:pt>
                <c:pt idx="31">
                  <c:v>55.631</c:v>
                </c:pt>
                <c:pt idx="32">
                  <c:v>55.476000000000006</c:v>
                </c:pt>
                <c:pt idx="33">
                  <c:v>55.292000000000002</c:v>
                </c:pt>
                <c:pt idx="34">
                  <c:v>55.169000000000004</c:v>
                </c:pt>
                <c:pt idx="35">
                  <c:v>55.024000000000001</c:v>
                </c:pt>
                <c:pt idx="36">
                  <c:v>54.934000000000005</c:v>
                </c:pt>
                <c:pt idx="37">
                  <c:v>54.952000000000005</c:v>
                </c:pt>
                <c:pt idx="38">
                  <c:v>55.159000000000006</c:v>
                </c:pt>
                <c:pt idx="39">
                  <c:v>56.071000000000005</c:v>
                </c:pt>
                <c:pt idx="40">
                  <c:v>56.614000000000004</c:v>
                </c:pt>
                <c:pt idx="41">
                  <c:v>56.092000000000006</c:v>
                </c:pt>
                <c:pt idx="42">
                  <c:v>55.719000000000008</c:v>
                </c:pt>
                <c:pt idx="43">
                  <c:v>55.672000000000004</c:v>
                </c:pt>
                <c:pt idx="44">
                  <c:v>55.056000000000004</c:v>
                </c:pt>
                <c:pt idx="45">
                  <c:v>54.916000000000004</c:v>
                </c:pt>
                <c:pt idx="46">
                  <c:v>54.864000000000004</c:v>
                </c:pt>
                <c:pt idx="47">
                  <c:v>54.829000000000008</c:v>
                </c:pt>
                <c:pt idx="48">
                  <c:v>54.811000000000007</c:v>
                </c:pt>
                <c:pt idx="49">
                  <c:v>55.076000000000008</c:v>
                </c:pt>
                <c:pt idx="50">
                  <c:v>55.344000000000008</c:v>
                </c:pt>
                <c:pt idx="51">
                  <c:v>55.333000000000006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'2018年全井戸集計表'!$U$2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'2018年全井戸集計表'!$U$3:$U$54</c:f>
              <c:numCache>
                <c:formatCode>0.000_ </c:formatCode>
                <c:ptCount val="52"/>
                <c:pt idx="0">
                  <c:v>52.339000000000006</c:v>
                </c:pt>
                <c:pt idx="1">
                  <c:v>52.411000000000001</c:v>
                </c:pt>
                <c:pt idx="2">
                  <c:v>52.307000000000002</c:v>
                </c:pt>
                <c:pt idx="3">
                  <c:v>52.409000000000006</c:v>
                </c:pt>
                <c:pt idx="4">
                  <c:v>52.38900000000001</c:v>
                </c:pt>
                <c:pt idx="5">
                  <c:v>52.439000000000007</c:v>
                </c:pt>
                <c:pt idx="6">
                  <c:v>52.325000000000003</c:v>
                </c:pt>
                <c:pt idx="7">
                  <c:v>52.279000000000003</c:v>
                </c:pt>
                <c:pt idx="8">
                  <c:v>52.301000000000002</c:v>
                </c:pt>
                <c:pt idx="9">
                  <c:v>52.344000000000008</c:v>
                </c:pt>
                <c:pt idx="10">
                  <c:v>52.534000000000006</c:v>
                </c:pt>
                <c:pt idx="11">
                  <c:v>52.484000000000009</c:v>
                </c:pt>
                <c:pt idx="12">
                  <c:v>52.303000000000004</c:v>
                </c:pt>
                <c:pt idx="13">
                  <c:v>52.234000000000009</c:v>
                </c:pt>
                <c:pt idx="14">
                  <c:v>52.210000000000008</c:v>
                </c:pt>
                <c:pt idx="15">
                  <c:v>52.159000000000006</c:v>
                </c:pt>
                <c:pt idx="16">
                  <c:v>52.166000000000004</c:v>
                </c:pt>
                <c:pt idx="17">
                  <c:v>52.171000000000006</c:v>
                </c:pt>
                <c:pt idx="18">
                  <c:v>52.214000000000006</c:v>
                </c:pt>
                <c:pt idx="19">
                  <c:v>52.271000000000001</c:v>
                </c:pt>
                <c:pt idx="20">
                  <c:v>52.199000000000005</c:v>
                </c:pt>
                <c:pt idx="21">
                  <c:v>52.210000000000008</c:v>
                </c:pt>
                <c:pt idx="22">
                  <c:v>52.194000000000003</c:v>
                </c:pt>
                <c:pt idx="23">
                  <c:v>52.312000000000005</c:v>
                </c:pt>
                <c:pt idx="24">
                  <c:v>52.234000000000009</c:v>
                </c:pt>
                <c:pt idx="25">
                  <c:v>52.462000000000003</c:v>
                </c:pt>
                <c:pt idx="26">
                  <c:v>52.434000000000005</c:v>
                </c:pt>
                <c:pt idx="27">
                  <c:v>52.341000000000008</c:v>
                </c:pt>
                <c:pt idx="28">
                  <c:v>52.299000000000007</c:v>
                </c:pt>
                <c:pt idx="29">
                  <c:v>52.242000000000004</c:v>
                </c:pt>
                <c:pt idx="30">
                  <c:v>52.231000000000009</c:v>
                </c:pt>
                <c:pt idx="31">
                  <c:v>52.242000000000004</c:v>
                </c:pt>
                <c:pt idx="32">
                  <c:v>52.214000000000006</c:v>
                </c:pt>
                <c:pt idx="33">
                  <c:v>52.229000000000006</c:v>
                </c:pt>
                <c:pt idx="34">
                  <c:v>52.204000000000008</c:v>
                </c:pt>
                <c:pt idx="35">
                  <c:v>52.220000000000006</c:v>
                </c:pt>
                <c:pt idx="36">
                  <c:v>52.209000000000003</c:v>
                </c:pt>
                <c:pt idx="37">
                  <c:v>52.266000000000005</c:v>
                </c:pt>
                <c:pt idx="38">
                  <c:v>52.274000000000001</c:v>
                </c:pt>
                <c:pt idx="39">
                  <c:v>52.489000000000004</c:v>
                </c:pt>
                <c:pt idx="40">
                  <c:v>52.419000000000004</c:v>
                </c:pt>
                <c:pt idx="41">
                  <c:v>52.38000000000001</c:v>
                </c:pt>
                <c:pt idx="42">
                  <c:v>52.289000000000001</c:v>
                </c:pt>
                <c:pt idx="43">
                  <c:v>52.311000000000007</c:v>
                </c:pt>
                <c:pt idx="44">
                  <c:v>52.279000000000003</c:v>
                </c:pt>
                <c:pt idx="45">
                  <c:v>52.336000000000006</c:v>
                </c:pt>
                <c:pt idx="46">
                  <c:v>52.254000000000005</c:v>
                </c:pt>
                <c:pt idx="47">
                  <c:v>52.554000000000002</c:v>
                </c:pt>
                <c:pt idx="48">
                  <c:v>52.224000000000004</c:v>
                </c:pt>
                <c:pt idx="49">
                  <c:v>52.204000000000008</c:v>
                </c:pt>
                <c:pt idx="50">
                  <c:v>52.314000000000007</c:v>
                </c:pt>
                <c:pt idx="51">
                  <c:v>52.244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'2018年全井戸集計表'!$V$2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'2018年全井戸集計表'!$A$3:$A$54</c:f>
              <c:strCache>
                <c:ptCount val="52"/>
                <c:pt idx="0">
                  <c:v>1月5日</c:v>
                </c:pt>
                <c:pt idx="1">
                  <c:v>1月9日</c:v>
                </c:pt>
                <c:pt idx="2">
                  <c:v>1月15日</c:v>
                </c:pt>
                <c:pt idx="3">
                  <c:v>1月22日</c:v>
                </c:pt>
                <c:pt idx="4">
                  <c:v>1月29日</c:v>
                </c:pt>
                <c:pt idx="5">
                  <c:v>2月5日</c:v>
                </c:pt>
                <c:pt idx="6">
                  <c:v>2月13日</c:v>
                </c:pt>
                <c:pt idx="7">
                  <c:v>2月19日</c:v>
                </c:pt>
                <c:pt idx="8">
                  <c:v>2月26日</c:v>
                </c:pt>
                <c:pt idx="9">
                  <c:v>3月5日</c:v>
                </c:pt>
                <c:pt idx="10">
                  <c:v>3月12日</c:v>
                </c:pt>
                <c:pt idx="11">
                  <c:v>3月19日</c:v>
                </c:pt>
                <c:pt idx="12">
                  <c:v>3月26日</c:v>
                </c:pt>
                <c:pt idx="13">
                  <c:v>4月2日</c:v>
                </c:pt>
                <c:pt idx="14">
                  <c:v>4月9日</c:v>
                </c:pt>
                <c:pt idx="15">
                  <c:v>4月16日</c:v>
                </c:pt>
                <c:pt idx="16">
                  <c:v>4月23日</c:v>
                </c:pt>
                <c:pt idx="17">
                  <c:v>5月1日</c:v>
                </c:pt>
                <c:pt idx="18">
                  <c:v>5月7日</c:v>
                </c:pt>
                <c:pt idx="19">
                  <c:v>5月14日</c:v>
                </c:pt>
                <c:pt idx="20">
                  <c:v>5月21日</c:v>
                </c:pt>
                <c:pt idx="21">
                  <c:v>5月28日</c:v>
                </c:pt>
                <c:pt idx="22">
                  <c:v>6月4日</c:v>
                </c:pt>
                <c:pt idx="23">
                  <c:v>6月11日</c:v>
                </c:pt>
                <c:pt idx="24">
                  <c:v>6月18日</c:v>
                </c:pt>
                <c:pt idx="25">
                  <c:v>6月25日</c:v>
                </c:pt>
                <c:pt idx="26">
                  <c:v>7月2日</c:v>
                </c:pt>
                <c:pt idx="27">
                  <c:v>7月9日</c:v>
                </c:pt>
                <c:pt idx="28">
                  <c:v>7月17日</c:v>
                </c:pt>
                <c:pt idx="29">
                  <c:v>7月23日</c:v>
                </c:pt>
                <c:pt idx="30">
                  <c:v>7月31日</c:v>
                </c:pt>
                <c:pt idx="31">
                  <c:v>8月6日</c:v>
                </c:pt>
                <c:pt idx="32">
                  <c:v>8月13日</c:v>
                </c:pt>
                <c:pt idx="33">
                  <c:v>8月20日</c:v>
                </c:pt>
                <c:pt idx="34">
                  <c:v>8月27日</c:v>
                </c:pt>
                <c:pt idx="35">
                  <c:v>9月3日</c:v>
                </c:pt>
                <c:pt idx="36">
                  <c:v>9月10日</c:v>
                </c:pt>
                <c:pt idx="37">
                  <c:v>9月18日</c:v>
                </c:pt>
                <c:pt idx="38">
                  <c:v>9月26日</c:v>
                </c:pt>
                <c:pt idx="39">
                  <c:v>10月1日</c:v>
                </c:pt>
                <c:pt idx="40">
                  <c:v>10月9日</c:v>
                </c:pt>
                <c:pt idx="41">
                  <c:v>10月15日</c:v>
                </c:pt>
                <c:pt idx="42">
                  <c:v>10月22日</c:v>
                </c:pt>
                <c:pt idx="43">
                  <c:v>10月29日</c:v>
                </c:pt>
                <c:pt idx="44">
                  <c:v>11月5日</c:v>
                </c:pt>
                <c:pt idx="45">
                  <c:v>11月12日</c:v>
                </c:pt>
                <c:pt idx="46">
                  <c:v>11月19日</c:v>
                </c:pt>
                <c:pt idx="47">
                  <c:v>11月26日</c:v>
                </c:pt>
                <c:pt idx="48">
                  <c:v>12月3日</c:v>
                </c:pt>
                <c:pt idx="49">
                  <c:v>12月10日</c:v>
                </c:pt>
                <c:pt idx="50">
                  <c:v>12月17日</c:v>
                </c:pt>
                <c:pt idx="51">
                  <c:v>12月25日</c:v>
                </c:pt>
              </c:strCache>
            </c:strRef>
          </c:cat>
          <c:val>
            <c:numRef>
              <c:f>'2018年全井戸集計表'!$V$3:$V$54</c:f>
              <c:numCache>
                <c:formatCode>0.000_ </c:formatCode>
                <c:ptCount val="52"/>
                <c:pt idx="0">
                  <c:v>50.765000000000001</c:v>
                </c:pt>
                <c:pt idx="1">
                  <c:v>50.695</c:v>
                </c:pt>
                <c:pt idx="2">
                  <c:v>50.606000000000002</c:v>
                </c:pt>
                <c:pt idx="3">
                  <c:v>50.733000000000004</c:v>
                </c:pt>
                <c:pt idx="4">
                  <c:v>50.825000000000003</c:v>
                </c:pt>
                <c:pt idx="5">
                  <c:v>50.888000000000005</c:v>
                </c:pt>
                <c:pt idx="6">
                  <c:v>50.728000000000002</c:v>
                </c:pt>
                <c:pt idx="7">
                  <c:v>50.777999999999999</c:v>
                </c:pt>
                <c:pt idx="8">
                  <c:v>50.805999999999997</c:v>
                </c:pt>
                <c:pt idx="9">
                  <c:v>50.498000000000005</c:v>
                </c:pt>
                <c:pt idx="10">
                  <c:v>51.359000000000002</c:v>
                </c:pt>
                <c:pt idx="11">
                  <c:v>50.382999999999996</c:v>
                </c:pt>
                <c:pt idx="12">
                  <c:v>49.960999999999999</c:v>
                </c:pt>
                <c:pt idx="13">
                  <c:v>50.063000000000002</c:v>
                </c:pt>
                <c:pt idx="14">
                  <c:v>50.001000000000005</c:v>
                </c:pt>
                <c:pt idx="15">
                  <c:v>49.927999999999997</c:v>
                </c:pt>
                <c:pt idx="16">
                  <c:v>49.917999999999999</c:v>
                </c:pt>
                <c:pt idx="17">
                  <c:v>49.855000000000004</c:v>
                </c:pt>
                <c:pt idx="18">
                  <c:v>49.935000000000002</c:v>
                </c:pt>
                <c:pt idx="19">
                  <c:v>50.096000000000004</c:v>
                </c:pt>
                <c:pt idx="20">
                  <c:v>49.832999999999998</c:v>
                </c:pt>
                <c:pt idx="21">
                  <c:v>50.030999999999999</c:v>
                </c:pt>
                <c:pt idx="22">
                  <c:v>49.972999999999999</c:v>
                </c:pt>
                <c:pt idx="23">
                  <c:v>50.135000000000005</c:v>
                </c:pt>
                <c:pt idx="24">
                  <c:v>50.113</c:v>
                </c:pt>
                <c:pt idx="25">
                  <c:v>50.298000000000002</c:v>
                </c:pt>
                <c:pt idx="26">
                  <c:v>50.242999999999995</c:v>
                </c:pt>
                <c:pt idx="27">
                  <c:v>50.173999999999999</c:v>
                </c:pt>
                <c:pt idx="28">
                  <c:v>50.093000000000004</c:v>
                </c:pt>
                <c:pt idx="29">
                  <c:v>50.036999999999999</c:v>
                </c:pt>
                <c:pt idx="30">
                  <c:v>50.009</c:v>
                </c:pt>
                <c:pt idx="31">
                  <c:v>49.92</c:v>
                </c:pt>
                <c:pt idx="32">
                  <c:v>50.013000000000005</c:v>
                </c:pt>
                <c:pt idx="33">
                  <c:v>50.004999999999995</c:v>
                </c:pt>
                <c:pt idx="34">
                  <c:v>49.295000000000002</c:v>
                </c:pt>
                <c:pt idx="35">
                  <c:v>50.34</c:v>
                </c:pt>
                <c:pt idx="36">
                  <c:v>50.393000000000001</c:v>
                </c:pt>
                <c:pt idx="37">
                  <c:v>50.457000000000001</c:v>
                </c:pt>
                <c:pt idx="38">
                  <c:v>50.628</c:v>
                </c:pt>
                <c:pt idx="39">
                  <c:v>51.207999999999998</c:v>
                </c:pt>
                <c:pt idx="40">
                  <c:v>50.853000000000002</c:v>
                </c:pt>
                <c:pt idx="41">
                  <c:v>50.656999999999996</c:v>
                </c:pt>
                <c:pt idx="42">
                  <c:v>50.527000000000001</c:v>
                </c:pt>
                <c:pt idx="43">
                  <c:v>50.471000000000004</c:v>
                </c:pt>
                <c:pt idx="44">
                  <c:v>50.41</c:v>
                </c:pt>
                <c:pt idx="45">
                  <c:v>52.100999999999999</c:v>
                </c:pt>
                <c:pt idx="46">
                  <c:v>50.314999999999998</c:v>
                </c:pt>
                <c:pt idx="47">
                  <c:v>52.314999999999998</c:v>
                </c:pt>
                <c:pt idx="48">
                  <c:v>50.332999999999998</c:v>
                </c:pt>
                <c:pt idx="49">
                  <c:v>50.3</c:v>
                </c:pt>
                <c:pt idx="50">
                  <c:v>50.448</c:v>
                </c:pt>
                <c:pt idx="51">
                  <c:v>50.378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59840"/>
        <c:axId val="428659448"/>
      </c:lineChart>
      <c:catAx>
        <c:axId val="42865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28659448"/>
        <c:crosses val="autoZero"/>
        <c:auto val="1"/>
        <c:lblAlgn val="ctr"/>
        <c:lblOffset val="100"/>
        <c:noMultiLvlLbl val="0"/>
      </c:catAx>
      <c:valAx>
        <c:axId val="428659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286598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83</xdr:row>
      <xdr:rowOff>158750</xdr:rowOff>
    </xdr:from>
    <xdr:to>
      <xdr:col>34</xdr:col>
      <xdr:colOff>95250</xdr:colOff>
      <xdr:row>133</xdr:row>
      <xdr:rowOff>47625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133</xdr:row>
      <xdr:rowOff>142875</xdr:rowOff>
    </xdr:from>
    <xdr:to>
      <xdr:col>34</xdr:col>
      <xdr:colOff>47625</xdr:colOff>
      <xdr:row>189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0.09105</cdr:y>
    </cdr:from>
    <cdr:to>
      <cdr:x>0.44586</cdr:x>
      <cdr:y>0.23718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57175"/>
          <a:ext cx="2079625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0.09451</cdr:y>
    </cdr:from>
    <cdr:to>
      <cdr:x>0.43021</cdr:x>
      <cdr:y>0.23736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73050"/>
          <a:ext cx="2079625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0.36902</cdr:x>
      <cdr:y>0.10637</cdr:y>
    </cdr:from>
    <cdr:to>
      <cdr:x>0.77551</cdr:x>
      <cdr:y>0.24665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01800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0.43819</cdr:x>
      <cdr:y>0.11307</cdr:y>
    </cdr:from>
    <cdr:to>
      <cdr:x>0.84821</cdr:x>
      <cdr:y>0.26219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0342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0.03211</cdr:x>
      <cdr:y>0.09757</cdr:y>
    </cdr:from>
    <cdr:to>
      <cdr:x>0.97586</cdr:x>
      <cdr:y>0.2347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7430" y="271670"/>
          <a:ext cx="4333047" cy="38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OW-13B</a:t>
          </a:r>
          <a:r>
            <a:rPr lang="ja-JP" altLang="en-US" sz="1100"/>
            <a:t>、水位センサーが井戸管に張り付き、</a:t>
          </a:r>
          <a:r>
            <a:rPr lang="en-US" altLang="ja-JP" sz="1100"/>
            <a:t>19.20mm</a:t>
          </a:r>
          <a:r>
            <a:rPr lang="ja-JP" altLang="en-US" sz="1100"/>
            <a:t>以深への降下ができなかったため、水位測定できず</a:t>
          </a:r>
        </a:p>
      </cdr:txBody>
    </cdr:sp>
  </cdr:relSizeAnchor>
  <cdr:relSizeAnchor xmlns:cdr="http://schemas.openxmlformats.org/drawingml/2006/chartDrawing">
    <cdr:from>
      <cdr:x>0.44207</cdr:x>
      <cdr:y>0.22557</cdr:y>
    </cdr:from>
    <cdr:to>
      <cdr:x>1</cdr:x>
      <cdr:y>0.36606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018614" y="656937"/>
          <a:ext cx="2547613" cy="409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/>
            <a:t>13B</a:t>
          </a:r>
          <a:r>
            <a:rPr lang="ja-JP" altLang="en-US" sz="900"/>
            <a:t>は水質によって測定できないときがあります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0.01102</cdr:x>
      <cdr:y>0.10925</cdr:y>
    </cdr:from>
    <cdr:to>
      <cdr:x>0.95138</cdr:x>
      <cdr:y>0.24864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299278"/>
          <a:ext cx="4333047" cy="38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14E</a:t>
          </a:r>
          <a:r>
            <a:rPr lang="ja-JP" altLang="en-US" sz="1100"/>
            <a:t>で、水位センサーが井戸管に張り付き、</a:t>
          </a:r>
          <a:r>
            <a:rPr lang="en-US" altLang="ja-JP" sz="1100"/>
            <a:t>14.20m</a:t>
          </a:r>
          <a:r>
            <a:rPr lang="ja-JP" altLang="en-US" sz="1100"/>
            <a:t>以深への降下ができなかったため、水位測定できず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0.04529</cdr:x>
      <cdr:y>0.1357</cdr:y>
    </cdr:from>
    <cdr:to>
      <cdr:x>0.11508</cdr:x>
      <cdr:y>0.18359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3175" y="1185134"/>
          <a:ext cx="2085098" cy="418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0.0624</cdr:x>
      <cdr:y>0.45085</cdr:y>
    </cdr:from>
    <cdr:to>
      <cdr:x>0.14711</cdr:x>
      <cdr:y>0.49874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64389" y="3937543"/>
          <a:ext cx="2530859" cy="41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日：</a:t>
          </a:r>
          <a:r>
            <a:rPr lang="en-US" altLang="ja-JP" sz="1100"/>
            <a:t>OW14</a:t>
          </a:r>
          <a:r>
            <a:rPr lang="ja-JP" altLang="en-US" sz="1100"/>
            <a:t>水没。観測不可</a:t>
          </a:r>
        </a:p>
      </cdr:txBody>
    </cdr:sp>
  </cdr:relSizeAnchor>
  <cdr:relSizeAnchor xmlns:cdr="http://schemas.openxmlformats.org/drawingml/2006/chartDrawing">
    <cdr:from>
      <cdr:x>0.16532</cdr:x>
      <cdr:y>0.45138</cdr:y>
    </cdr:from>
    <cdr:to>
      <cdr:x>0.25852</cdr:x>
      <cdr:y>0.4839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939153" y="3942114"/>
          <a:ext cx="2784513" cy="284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No.14</a:t>
          </a:r>
          <a:r>
            <a:rPr lang="ja-JP" altLang="en-US" sz="1100"/>
            <a:t>地点水没のため観測不可</a:t>
          </a:r>
        </a:p>
      </cdr:txBody>
    </cdr:sp>
  </cdr:relSizeAnchor>
  <cdr:relSizeAnchor xmlns:cdr="http://schemas.openxmlformats.org/drawingml/2006/chartDrawing">
    <cdr:from>
      <cdr:x>0.19987</cdr:x>
      <cdr:y>0.14109</cdr:y>
    </cdr:from>
    <cdr:to>
      <cdr:x>0.29358</cdr:x>
      <cdr:y>0.18016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937250" y="1193800"/>
          <a:ext cx="2783703" cy="33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※3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NSW-No.7,15</a:t>
          </a:r>
          <a:r>
            <a:rPr lang="ja-JP" altLang="en-US" sz="1100"/>
            <a:t>からかすかに臭気</a:t>
          </a:r>
        </a:p>
      </cdr:txBody>
    </cdr:sp>
  </cdr:relSizeAnchor>
  <cdr:relSizeAnchor xmlns:cdr="http://schemas.openxmlformats.org/drawingml/2006/chartDrawing">
    <cdr:from>
      <cdr:x>0.75728</cdr:x>
      <cdr:y>0.49504</cdr:y>
    </cdr:from>
    <cdr:to>
      <cdr:x>0.93065</cdr:x>
      <cdr:y>0.53648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2625033" y="4323424"/>
          <a:ext cx="5179732" cy="361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10</a:t>
          </a:r>
          <a:r>
            <a:rPr lang="ja-JP" altLang="en-US" sz="1100"/>
            <a:t>日</a:t>
          </a:r>
          <a:r>
            <a:rPr lang="en-US" altLang="ja-JP" sz="1100"/>
            <a:t>8</a:t>
          </a:r>
          <a:r>
            <a:rPr lang="ja-JP" altLang="en-US" sz="1100"/>
            <a:t>時過ぎから</a:t>
          </a:r>
          <a:r>
            <a:rPr lang="en-US" altLang="ja-JP" sz="1100"/>
            <a:t>12</a:t>
          </a:r>
          <a:r>
            <a:rPr lang="ja-JP" altLang="en-US" sz="1100"/>
            <a:t>日昼までコンプレッサー停止（電気整備の為）</a:t>
          </a:r>
        </a:p>
      </cdr:txBody>
    </cdr:sp>
  </cdr:relSizeAnchor>
  <cdr:relSizeAnchor xmlns:cdr="http://schemas.openxmlformats.org/drawingml/2006/chartDrawing">
    <cdr:from>
      <cdr:x>0.84974</cdr:x>
      <cdr:y>0.4592</cdr:y>
    </cdr:from>
    <cdr:to>
      <cdr:x>0.94899</cdr:x>
      <cdr:y>0.49909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5387394" y="4010419"/>
          <a:ext cx="2965267" cy="348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日～</a:t>
          </a:r>
          <a:r>
            <a:rPr lang="en-US" altLang="ja-JP" sz="1100"/>
            <a:t>26</a:t>
          </a:r>
          <a:r>
            <a:rPr lang="ja-JP" altLang="en-US" sz="1100"/>
            <a:t>日までコンプレッサー停止。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="" xmlns:a16="http://schemas.microsoft.com/office/drawing/2014/main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0.04433</cdr:x>
      <cdr:y>0.11236</cdr:y>
    </cdr:from>
    <cdr:to>
      <cdr:x>0.11412</cdr:x>
      <cdr:y>0.15519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320800" y="1082675"/>
          <a:ext cx="2079625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0.0715</cdr:x>
      <cdr:y>0.13707</cdr:y>
    </cdr:from>
    <cdr:to>
      <cdr:x>0.15621</cdr:x>
      <cdr:y>0.17991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130425" y="1320800"/>
          <a:ext cx="2524173" cy="41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日：</a:t>
          </a:r>
          <a:r>
            <a:rPr lang="en-US" altLang="ja-JP" sz="1100"/>
            <a:t>OW14</a:t>
          </a:r>
          <a:r>
            <a:rPr lang="ja-JP" altLang="en-US" sz="1100"/>
            <a:t>水没。観測不可</a:t>
          </a:r>
        </a:p>
      </cdr:txBody>
    </cdr:sp>
  </cdr:relSizeAnchor>
  <cdr:relSizeAnchor xmlns:cdr="http://schemas.openxmlformats.org/drawingml/2006/chartDrawing">
    <cdr:from>
      <cdr:x>0.17242</cdr:x>
      <cdr:y>0.11067</cdr:y>
    </cdr:from>
    <cdr:to>
      <cdr:x>0.26563</cdr:x>
      <cdr:y>0.13976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151357" y="1080494"/>
          <a:ext cx="2784812" cy="284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No.14</a:t>
          </a:r>
          <a:r>
            <a:rPr lang="ja-JP" altLang="en-US" sz="1100"/>
            <a:t>地点水没のため未調査</a:t>
          </a:r>
        </a:p>
      </cdr:txBody>
    </cdr:sp>
  </cdr:relSizeAnchor>
  <cdr:relSizeAnchor xmlns:cdr="http://schemas.openxmlformats.org/drawingml/2006/chartDrawing">
    <cdr:from>
      <cdr:x>0.19346</cdr:x>
      <cdr:y>0.1947</cdr:y>
    </cdr:from>
    <cdr:to>
      <cdr:x>0.28717</cdr:x>
      <cdr:y>0.22965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746750" y="1841500"/>
          <a:ext cx="2783703" cy="33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※3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NSW-No.7,15</a:t>
          </a:r>
          <a:r>
            <a:rPr lang="ja-JP" altLang="en-US" sz="1100"/>
            <a:t>からかすかに臭気</a:t>
          </a:r>
        </a:p>
      </cdr:txBody>
    </cdr:sp>
  </cdr:relSizeAnchor>
  <cdr:relSizeAnchor xmlns:cdr="http://schemas.openxmlformats.org/drawingml/2006/chartDrawing">
    <cdr:from>
      <cdr:x>0.79872</cdr:x>
      <cdr:y>0.18918</cdr:y>
    </cdr:from>
    <cdr:to>
      <cdr:x>0.9721</cdr:x>
      <cdr:y>0.25213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3863300" y="1846943"/>
          <a:ext cx="5179760" cy="614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10</a:t>
          </a:r>
          <a:r>
            <a:rPr lang="ja-JP" altLang="en-US" sz="1100"/>
            <a:t>日</a:t>
          </a:r>
          <a:r>
            <a:rPr lang="en-US" altLang="ja-JP" sz="1100"/>
            <a:t>8</a:t>
          </a:r>
          <a:r>
            <a:rPr lang="ja-JP" altLang="en-US" sz="1100"/>
            <a:t>時過ぎから</a:t>
          </a:r>
          <a:r>
            <a:rPr lang="en-US" altLang="ja-JP" sz="1100"/>
            <a:t>12</a:t>
          </a:r>
          <a:r>
            <a:rPr lang="ja-JP" altLang="en-US" sz="1100"/>
            <a:t>日昼までコンプレッサー停止（電気整備の為）</a:t>
          </a:r>
        </a:p>
      </cdr:txBody>
    </cdr:sp>
  </cdr:relSizeAnchor>
  <cdr:relSizeAnchor xmlns:cdr="http://schemas.openxmlformats.org/drawingml/2006/chartDrawing">
    <cdr:from>
      <cdr:x>0.85929</cdr:x>
      <cdr:y>0.22542</cdr:y>
    </cdr:from>
    <cdr:to>
      <cdr:x>0.95514</cdr:x>
      <cdr:y>0.25575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25672909" y="2200774"/>
          <a:ext cx="2863538" cy="296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日～</a:t>
          </a:r>
          <a:r>
            <a:rPr lang="en-US" altLang="ja-JP" sz="1100"/>
            <a:t>26</a:t>
          </a:r>
          <a:r>
            <a:rPr lang="ja-JP" altLang="en-US" sz="1100"/>
            <a:t>日までコンプレッサー停止。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43296</xdr:rowOff>
    </xdr:from>
    <xdr:to>
      <xdr:col>127</xdr:col>
      <xdr:colOff>1127125</xdr:colOff>
      <xdr:row>131</xdr:row>
      <xdr:rowOff>79376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132</xdr:row>
      <xdr:rowOff>63500</xdr:rowOff>
    </xdr:from>
    <xdr:to>
      <xdr:col>127</xdr:col>
      <xdr:colOff>1127125</xdr:colOff>
      <xdr:row>187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197</xdr:row>
      <xdr:rowOff>0</xdr:rowOff>
    </xdr:from>
    <xdr:to>
      <xdr:col>5</xdr:col>
      <xdr:colOff>460374</xdr:colOff>
      <xdr:row>213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197</xdr:row>
      <xdr:rowOff>1</xdr:rowOff>
    </xdr:from>
    <xdr:to>
      <xdr:col>11</xdr:col>
      <xdr:colOff>301625</xdr:colOff>
      <xdr:row>213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196</xdr:row>
      <xdr:rowOff>158750</xdr:rowOff>
    </xdr:from>
    <xdr:to>
      <xdr:col>16</xdr:col>
      <xdr:colOff>809625</xdr:colOff>
      <xdr:row>213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196</xdr:row>
      <xdr:rowOff>142875</xdr:rowOff>
    </xdr:from>
    <xdr:to>
      <xdr:col>22</xdr:col>
      <xdr:colOff>555625</xdr:colOff>
      <xdr:row>213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196</xdr:row>
      <xdr:rowOff>150706</xdr:rowOff>
    </xdr:from>
    <xdr:to>
      <xdr:col>28</xdr:col>
      <xdr:colOff>396875</xdr:colOff>
      <xdr:row>213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214</xdr:row>
      <xdr:rowOff>127000</xdr:rowOff>
    </xdr:from>
    <xdr:to>
      <xdr:col>5</xdr:col>
      <xdr:colOff>460374</xdr:colOff>
      <xdr:row>230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214</xdr:row>
      <xdr:rowOff>104775</xdr:rowOff>
    </xdr:from>
    <xdr:to>
      <xdr:col>11</xdr:col>
      <xdr:colOff>317500</xdr:colOff>
      <xdr:row>230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214</xdr:row>
      <xdr:rowOff>95250</xdr:rowOff>
    </xdr:from>
    <xdr:to>
      <xdr:col>16</xdr:col>
      <xdr:colOff>825500</xdr:colOff>
      <xdr:row>230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214</xdr:row>
      <xdr:rowOff>95250</xdr:rowOff>
    </xdr:from>
    <xdr:to>
      <xdr:col>22</xdr:col>
      <xdr:colOff>555625</xdr:colOff>
      <xdr:row>231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214</xdr:row>
      <xdr:rowOff>89716</xdr:rowOff>
    </xdr:from>
    <xdr:to>
      <xdr:col>28</xdr:col>
      <xdr:colOff>412750</xdr:colOff>
      <xdr:row>230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231</xdr:row>
      <xdr:rowOff>102464</xdr:rowOff>
    </xdr:from>
    <xdr:to>
      <xdr:col>5</xdr:col>
      <xdr:colOff>460375</xdr:colOff>
      <xdr:row>248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231</xdr:row>
      <xdr:rowOff>92363</xdr:rowOff>
    </xdr:from>
    <xdr:to>
      <xdr:col>11</xdr:col>
      <xdr:colOff>317500</xdr:colOff>
      <xdr:row>248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231</xdr:row>
      <xdr:rowOff>127000</xdr:rowOff>
    </xdr:from>
    <xdr:to>
      <xdr:col>17</xdr:col>
      <xdr:colOff>6344</xdr:colOff>
      <xdr:row>247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231</xdr:row>
      <xdr:rowOff>145278</xdr:rowOff>
    </xdr:from>
    <xdr:to>
      <xdr:col>22</xdr:col>
      <xdr:colOff>555625</xdr:colOff>
      <xdr:row>248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231</xdr:row>
      <xdr:rowOff>142875</xdr:rowOff>
    </xdr:from>
    <xdr:to>
      <xdr:col>28</xdr:col>
      <xdr:colOff>410474</xdr:colOff>
      <xdr:row>247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248</xdr:row>
      <xdr:rowOff>96630</xdr:rowOff>
    </xdr:from>
    <xdr:to>
      <xdr:col>5</xdr:col>
      <xdr:colOff>443383</xdr:colOff>
      <xdr:row>265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248</xdr:row>
      <xdr:rowOff>92489</xdr:rowOff>
    </xdr:from>
    <xdr:to>
      <xdr:col>11</xdr:col>
      <xdr:colOff>335200</xdr:colOff>
      <xdr:row>265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271</xdr:row>
      <xdr:rowOff>0</xdr:rowOff>
    </xdr:from>
    <xdr:to>
      <xdr:col>22</xdr:col>
      <xdr:colOff>206376</xdr:colOff>
      <xdr:row>287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271</xdr:row>
      <xdr:rowOff>47625</xdr:rowOff>
    </xdr:from>
    <xdr:to>
      <xdr:col>27</xdr:col>
      <xdr:colOff>765969</xdr:colOff>
      <xdr:row>287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288</xdr:row>
      <xdr:rowOff>174625</xdr:rowOff>
    </xdr:from>
    <xdr:to>
      <xdr:col>5</xdr:col>
      <xdr:colOff>206376</xdr:colOff>
      <xdr:row>304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289</xdr:row>
      <xdr:rowOff>0</xdr:rowOff>
    </xdr:from>
    <xdr:to>
      <xdr:col>11</xdr:col>
      <xdr:colOff>0</xdr:colOff>
      <xdr:row>304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289</xdr:row>
      <xdr:rowOff>3969</xdr:rowOff>
    </xdr:from>
    <xdr:to>
      <xdr:col>16</xdr:col>
      <xdr:colOff>547687</xdr:colOff>
      <xdr:row>304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289</xdr:row>
      <xdr:rowOff>3968</xdr:rowOff>
    </xdr:from>
    <xdr:to>
      <xdr:col>27</xdr:col>
      <xdr:colOff>777874</xdr:colOff>
      <xdr:row>304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305</xdr:row>
      <xdr:rowOff>55563</xdr:rowOff>
    </xdr:from>
    <xdr:to>
      <xdr:col>5</xdr:col>
      <xdr:colOff>214313</xdr:colOff>
      <xdr:row>321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305</xdr:row>
      <xdr:rowOff>63501</xdr:rowOff>
    </xdr:from>
    <xdr:to>
      <xdr:col>11</xdr:col>
      <xdr:colOff>0</xdr:colOff>
      <xdr:row>322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305</xdr:row>
      <xdr:rowOff>71437</xdr:rowOff>
    </xdr:from>
    <xdr:to>
      <xdr:col>27</xdr:col>
      <xdr:colOff>801688</xdr:colOff>
      <xdr:row>321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323</xdr:row>
      <xdr:rowOff>6350</xdr:rowOff>
    </xdr:from>
    <xdr:to>
      <xdr:col>11</xdr:col>
      <xdr:colOff>389659</xdr:colOff>
      <xdr:row>339</xdr:row>
      <xdr:rowOff>6350</xdr:rowOff>
    </xdr:to>
    <xdr:graphicFrame macro="">
      <xdr:nvGraphicFramePr>
        <xdr:cNvPr id="30" name="グラフ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271</xdr:row>
      <xdr:rowOff>0</xdr:rowOff>
    </xdr:from>
    <xdr:to>
      <xdr:col>5</xdr:col>
      <xdr:colOff>206375</xdr:colOff>
      <xdr:row>287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271</xdr:row>
      <xdr:rowOff>0</xdr:rowOff>
    </xdr:from>
    <xdr:to>
      <xdr:col>10</xdr:col>
      <xdr:colOff>825499</xdr:colOff>
      <xdr:row>287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271</xdr:row>
      <xdr:rowOff>0</xdr:rowOff>
    </xdr:from>
    <xdr:to>
      <xdr:col>16</xdr:col>
      <xdr:colOff>523873</xdr:colOff>
      <xdr:row>287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288</xdr:row>
      <xdr:rowOff>158749</xdr:rowOff>
    </xdr:from>
    <xdr:to>
      <xdr:col>22</xdr:col>
      <xdr:colOff>222250</xdr:colOff>
      <xdr:row>304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305</xdr:row>
      <xdr:rowOff>63501</xdr:rowOff>
    </xdr:from>
    <xdr:to>
      <xdr:col>16</xdr:col>
      <xdr:colOff>511175</xdr:colOff>
      <xdr:row>322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305</xdr:row>
      <xdr:rowOff>63500</xdr:rowOff>
    </xdr:from>
    <xdr:to>
      <xdr:col>22</xdr:col>
      <xdr:colOff>288636</xdr:colOff>
      <xdr:row>321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322</xdr:row>
      <xdr:rowOff>171450</xdr:rowOff>
    </xdr:from>
    <xdr:to>
      <xdr:col>5</xdr:col>
      <xdr:colOff>190500</xdr:colOff>
      <xdr:row>338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192</xdr:row>
      <xdr:rowOff>95251</xdr:rowOff>
    </xdr:from>
    <xdr:to>
      <xdr:col>3</xdr:col>
      <xdr:colOff>642937</xdr:colOff>
      <xdr:row>196</xdr:row>
      <xdr:rowOff>95251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19125" y="29927551"/>
          <a:ext cx="2690812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266</xdr:row>
      <xdr:rowOff>95250</xdr:rowOff>
    </xdr:from>
    <xdr:to>
      <xdr:col>4</xdr:col>
      <xdr:colOff>928687</xdr:colOff>
      <xdr:row>270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11</xdr:col>
      <xdr:colOff>404090</xdr:colOff>
      <xdr:row>248</xdr:row>
      <xdr:rowOff>86591</xdr:rowOff>
    </xdr:from>
    <xdr:to>
      <xdr:col>17</xdr:col>
      <xdr:colOff>149501</xdr:colOff>
      <xdr:row>265</xdr:row>
      <xdr:rowOff>121102</xdr:rowOff>
    </xdr:to>
    <xdr:graphicFrame macro="">
      <xdr:nvGraphicFramePr>
        <xdr:cNvPr id="40" name="グラフ 3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548409</xdr:colOff>
      <xdr:row>323</xdr:row>
      <xdr:rowOff>28864</xdr:rowOff>
    </xdr:from>
    <xdr:to>
      <xdr:col>17</xdr:col>
      <xdr:colOff>505113</xdr:colOff>
      <xdr:row>339</xdr:row>
      <xdr:rowOff>28864</xdr:rowOff>
    </xdr:to>
    <xdr:graphicFrame macro="">
      <xdr:nvGraphicFramePr>
        <xdr:cNvPr id="41" name="グラフ 40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0.77752</cdr:x>
      <cdr:y>0.18386</cdr:y>
    </cdr:from>
    <cdr:to>
      <cdr:x>0.8147</cdr:x>
      <cdr:y>0.23049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976200" y="1555750"/>
          <a:ext cx="4255332" cy="394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16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0.02894</cdr:x>
      <cdr:y>0.1919</cdr:y>
    </cdr:from>
    <cdr:to>
      <cdr:x>0.04707</cdr:x>
      <cdr:y>0.23978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21050" y="1654175"/>
          <a:ext cx="2079625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0.05727</cdr:x>
      <cdr:y>0.13642</cdr:y>
    </cdr:from>
    <cdr:to>
      <cdr:x>0.08187</cdr:x>
      <cdr:y>0.22629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562705" y="1233407"/>
          <a:ext cx="2818916" cy="812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日：</a:t>
          </a:r>
          <a:r>
            <a:rPr lang="en-US" altLang="ja-JP" sz="1100"/>
            <a:t>OW14</a:t>
          </a:r>
          <a:r>
            <a:rPr lang="ja-JP" altLang="en-US" sz="1100"/>
            <a:t>水没で観測不可。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9A</a:t>
          </a:r>
          <a:r>
            <a:rPr lang="ja-JP" altLang="en-US" sz="1100"/>
            <a:t>にケーブル等があり、水位計、採水器投入できず測定不可。</a:t>
          </a:r>
        </a:p>
      </cdr:txBody>
    </cdr:sp>
  </cdr:relSizeAnchor>
  <cdr:relSizeAnchor xmlns:cdr="http://schemas.openxmlformats.org/drawingml/2006/chartDrawing">
    <cdr:from>
      <cdr:x>0.08243</cdr:x>
      <cdr:y>0.16443</cdr:y>
    </cdr:from>
    <cdr:to>
      <cdr:x>0.1033</cdr:x>
      <cdr:y>0.23956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445268" y="1405796"/>
          <a:ext cx="2391495" cy="642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29</a:t>
          </a:r>
          <a:r>
            <a:rPr lang="ja-JP" altLang="en-US" sz="1100"/>
            <a:t>日：</a:t>
          </a:r>
          <a:r>
            <a:rPr lang="en-US" altLang="ja-JP" sz="1100"/>
            <a:t>9A</a:t>
          </a:r>
          <a:r>
            <a:rPr lang="ja-JP" altLang="en-US" sz="1100"/>
            <a:t>にケーブル等があり、水位計、採水器投入できず測定不可。</a:t>
          </a:r>
        </a:p>
      </cdr:txBody>
    </cdr:sp>
  </cdr:relSizeAnchor>
  <cdr:relSizeAnchor xmlns:cdr="http://schemas.openxmlformats.org/drawingml/2006/chartDrawing">
    <cdr:from>
      <cdr:x>0.17675</cdr:x>
      <cdr:y>0.76702</cdr:y>
    </cdr:from>
    <cdr:to>
      <cdr:x>0.1971</cdr:x>
      <cdr:y>0.82183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0226463" y="6492481"/>
          <a:ext cx="2328737" cy="46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No14</a:t>
          </a:r>
          <a:r>
            <a:rPr lang="ja-JP" altLang="en-US" sz="1100"/>
            <a:t>地点水没のため未調査。</a:t>
          </a:r>
          <a:r>
            <a:rPr lang="en-US" altLang="ja-JP" sz="1100"/>
            <a:t>No.13A, B, E</a:t>
          </a:r>
          <a:r>
            <a:rPr lang="ja-JP" altLang="en-US" sz="1100"/>
            <a:t>、塩素イオン、電導度未測定。</a:t>
          </a:r>
        </a:p>
      </cdr:txBody>
    </cdr:sp>
  </cdr:relSizeAnchor>
  <cdr:relSizeAnchor xmlns:cdr="http://schemas.openxmlformats.org/drawingml/2006/chartDrawing">
    <cdr:from>
      <cdr:x>0.19294</cdr:x>
      <cdr:y>0.17737</cdr:y>
    </cdr:from>
    <cdr:to>
      <cdr:x>0.21726</cdr:x>
      <cdr:y>0.21643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22078950" y="1501381"/>
          <a:ext cx="2783703" cy="33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※3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NSW-No.7,15</a:t>
          </a:r>
          <a:r>
            <a:rPr lang="ja-JP" altLang="en-US" sz="1100"/>
            <a:t>からかすかに臭気</a:t>
          </a:r>
        </a:p>
      </cdr:txBody>
    </cdr:sp>
  </cdr:relSizeAnchor>
  <cdr:relSizeAnchor xmlns:cdr="http://schemas.openxmlformats.org/drawingml/2006/chartDrawing">
    <cdr:from>
      <cdr:x>0.66116</cdr:x>
      <cdr:y>0.80414</cdr:y>
    </cdr:from>
    <cdr:to>
      <cdr:x>0.68151</cdr:x>
      <cdr:y>0.91605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75986842" y="6578270"/>
          <a:ext cx="2338829" cy="915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8</a:t>
          </a:r>
          <a:r>
            <a:rPr lang="ja-JP" altLang="en-US" sz="1100"/>
            <a:t>月</a:t>
          </a:r>
          <a:r>
            <a:rPr lang="en-US" altLang="ja-JP" sz="1100"/>
            <a:t>27</a:t>
          </a:r>
          <a:r>
            <a:rPr lang="ja-JP" altLang="en-US" sz="1100"/>
            <a:t>日：</a:t>
          </a:r>
          <a:r>
            <a:rPr lang="en-US" altLang="ja-JP" sz="1100"/>
            <a:t>OW-13B</a:t>
          </a:r>
          <a:r>
            <a:rPr lang="ja-JP" altLang="en-US" sz="1100"/>
            <a:t>と</a:t>
          </a:r>
          <a:r>
            <a:rPr lang="en-US" altLang="ja-JP" sz="1100"/>
            <a:t>14E</a:t>
          </a:r>
          <a:r>
            <a:rPr lang="ja-JP" altLang="en-US" sz="1100"/>
            <a:t>で、水位センサーが井戸管に張り付き、それぞれ</a:t>
          </a:r>
          <a:r>
            <a:rPr lang="en-US" altLang="ja-JP" sz="1100"/>
            <a:t>19.20m,14.20m</a:t>
          </a:r>
          <a:r>
            <a:rPr lang="ja-JP" altLang="en-US" sz="1100"/>
            <a:t>以深への降下ができなかったため、水位測定できず。</a:t>
          </a:r>
        </a:p>
      </cdr:txBody>
    </cdr:sp>
  </cdr:relSizeAnchor>
  <cdr:relSizeAnchor xmlns:cdr="http://schemas.openxmlformats.org/drawingml/2006/chartDrawing">
    <cdr:from>
      <cdr:x>0.85728</cdr:x>
      <cdr:y>0.17878</cdr:y>
    </cdr:from>
    <cdr:to>
      <cdr:x>0.90284</cdr:x>
      <cdr:y>0.25391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97462469" y="1462471"/>
          <a:ext cx="5179760" cy="614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10</a:t>
          </a:r>
          <a:r>
            <a:rPr lang="ja-JP" altLang="en-US" sz="1100"/>
            <a:t>日</a:t>
          </a:r>
          <a:r>
            <a:rPr lang="en-US" altLang="ja-JP" sz="1100"/>
            <a:t>8</a:t>
          </a:r>
          <a:r>
            <a:rPr lang="ja-JP" altLang="en-US" sz="1100"/>
            <a:t>時過ぎから</a:t>
          </a:r>
          <a:r>
            <a:rPr lang="en-US" altLang="ja-JP" sz="1100"/>
            <a:t>12</a:t>
          </a:r>
          <a:r>
            <a:rPr lang="ja-JP" altLang="en-US" sz="1100"/>
            <a:t>日昼までコンプレッサー停止（電気整備の為）</a:t>
          </a:r>
        </a:p>
      </cdr:txBody>
    </cdr:sp>
  </cdr:relSizeAnchor>
  <cdr:relSizeAnchor xmlns:cdr="http://schemas.openxmlformats.org/drawingml/2006/chartDrawing">
    <cdr:from>
      <cdr:x>0.89242</cdr:x>
      <cdr:y>0.13658</cdr:y>
    </cdr:from>
    <cdr:to>
      <cdr:x>0.9185</cdr:x>
      <cdr:y>0.1737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02262261" y="1167667"/>
          <a:ext cx="2988989" cy="317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日～</a:t>
          </a:r>
          <a:r>
            <a:rPr lang="en-US" altLang="ja-JP" sz="1100"/>
            <a:t>26</a:t>
          </a:r>
          <a:r>
            <a:rPr lang="ja-JP" altLang="en-US" sz="1100"/>
            <a:t>日までコンプレッサー停止。</a:t>
          </a:r>
        </a:p>
      </cdr:txBody>
    </cdr:sp>
  </cdr:relSizeAnchor>
  <cdr:relSizeAnchor xmlns:cdr="http://schemas.openxmlformats.org/drawingml/2006/chartDrawing">
    <cdr:from>
      <cdr:x>0.54628</cdr:x>
      <cdr:y>0.02158</cdr:y>
    </cdr:from>
    <cdr:to>
      <cdr:x>0.58513</cdr:x>
      <cdr:y>0.06821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2598300" y="195119"/>
          <a:ext cx="4451927" cy="421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は井戸の状況や水質によって観測できない日があります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0.77402</cdr:x>
      <cdr:y>0.02499</cdr:y>
    </cdr:from>
    <cdr:to>
      <cdr:x>0.81121</cdr:x>
      <cdr:y>0.06669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8694895" y="238859"/>
          <a:ext cx="4261606" cy="398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10</a:t>
          </a:r>
          <a:r>
            <a:rPr lang="ja-JP" altLang="en-US" sz="1100"/>
            <a:t>月</a:t>
          </a:r>
          <a:r>
            <a:rPr lang="en-US" altLang="ja-JP" sz="1100"/>
            <a:t>15</a:t>
          </a:r>
          <a:r>
            <a:rPr lang="ja-JP" altLang="en-US" sz="1100"/>
            <a:t>日：</a:t>
          </a:r>
          <a:r>
            <a:rPr lang="en-US" altLang="ja-JP" sz="1100"/>
            <a:t>NSW-No.7</a:t>
          </a:r>
          <a:r>
            <a:rPr lang="ja-JP" altLang="en-US" sz="1100"/>
            <a:t>の底の方の水が臭くなった</a:t>
          </a:r>
        </a:p>
      </cdr:txBody>
    </cdr:sp>
  </cdr:relSizeAnchor>
  <cdr:relSizeAnchor xmlns:cdr="http://schemas.openxmlformats.org/drawingml/2006/chartDrawing">
    <cdr:from>
      <cdr:x>0.03088</cdr:x>
      <cdr:y>0.15848</cdr:y>
    </cdr:from>
    <cdr:to>
      <cdr:x>0.049</cdr:x>
      <cdr:y>0.20132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543300" y="1527175"/>
          <a:ext cx="2079625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9</a:t>
          </a:r>
          <a:r>
            <a:rPr lang="ja-JP" altLang="en-US" sz="1100"/>
            <a:t>日：</a:t>
          </a:r>
          <a:r>
            <a:rPr lang="en-US" altLang="ja-JP" sz="1100"/>
            <a:t>11B</a:t>
          </a:r>
          <a:r>
            <a:rPr lang="ja-JP" altLang="en-US" sz="1100"/>
            <a:t>から臭気</a:t>
          </a:r>
        </a:p>
      </cdr:txBody>
    </cdr:sp>
  </cdr:relSizeAnchor>
  <cdr:relSizeAnchor xmlns:cdr="http://schemas.openxmlformats.org/drawingml/2006/chartDrawing">
    <cdr:from>
      <cdr:x>0.05979</cdr:x>
      <cdr:y>0.67894</cdr:y>
    </cdr:from>
    <cdr:to>
      <cdr:x>0.08439</cdr:x>
      <cdr:y>0.75933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851170" y="6488461"/>
          <a:ext cx="2818916" cy="768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22</a:t>
          </a:r>
          <a:r>
            <a:rPr lang="ja-JP" altLang="en-US" sz="1100"/>
            <a:t>日：</a:t>
          </a:r>
          <a:r>
            <a:rPr lang="en-US" altLang="ja-JP" sz="1100"/>
            <a:t>OW14</a:t>
          </a:r>
          <a:r>
            <a:rPr lang="ja-JP" altLang="en-US" sz="1100"/>
            <a:t>水没で観測不可。</a:t>
          </a:r>
          <a:endParaRPr lang="en-US" altLang="ja-JP" sz="1100"/>
        </a:p>
        <a:p xmlns:a="http://schemas.openxmlformats.org/drawingml/2006/main">
          <a:r>
            <a:rPr lang="en-US" altLang="ja-JP" sz="1100"/>
            <a:t>9A</a:t>
          </a:r>
          <a:r>
            <a:rPr lang="ja-JP" altLang="en-US" sz="1100"/>
            <a:t>にケーブル等があり、水位計、採水器投入できず測定不可。</a:t>
          </a:r>
        </a:p>
      </cdr:txBody>
    </cdr:sp>
  </cdr:relSizeAnchor>
  <cdr:relSizeAnchor xmlns:cdr="http://schemas.openxmlformats.org/drawingml/2006/chartDrawing">
    <cdr:from>
      <cdr:x>0.07999</cdr:x>
      <cdr:y>0.15354</cdr:y>
    </cdr:from>
    <cdr:to>
      <cdr:x>0.10086</cdr:x>
      <cdr:y>0.22076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178925" y="1479550"/>
          <a:ext cx="2394294" cy="647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</a:t>
          </a:r>
          <a:r>
            <a:rPr lang="ja-JP" altLang="en-US" sz="1100"/>
            <a:t>月</a:t>
          </a:r>
          <a:r>
            <a:rPr lang="en-US" altLang="ja-JP" sz="1100"/>
            <a:t>29</a:t>
          </a:r>
          <a:r>
            <a:rPr lang="ja-JP" altLang="en-US" sz="1100"/>
            <a:t>日：</a:t>
          </a:r>
          <a:r>
            <a:rPr lang="en-US" altLang="ja-JP" sz="1100"/>
            <a:t>9A</a:t>
          </a:r>
          <a:r>
            <a:rPr lang="ja-JP" altLang="en-US" sz="1100"/>
            <a:t>にケーブル等があり、水位計、採水器投入できず測定不可。</a:t>
          </a:r>
        </a:p>
      </cdr:txBody>
    </cdr:sp>
  </cdr:relSizeAnchor>
  <cdr:relSizeAnchor xmlns:cdr="http://schemas.openxmlformats.org/drawingml/2006/chartDrawing">
    <cdr:from>
      <cdr:x>0.16342</cdr:x>
      <cdr:y>0.24966</cdr:y>
    </cdr:from>
    <cdr:to>
      <cdr:x>0.20299</cdr:x>
      <cdr:y>0.2925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701217" y="2362128"/>
          <a:ext cx="4528253" cy="405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2</a:t>
          </a:r>
          <a:r>
            <a:rPr lang="ja-JP" altLang="en-US" sz="1100"/>
            <a:t>月</a:t>
          </a:r>
          <a:r>
            <a:rPr lang="en-US" altLang="ja-JP" sz="1100"/>
            <a:t>26</a:t>
          </a:r>
          <a:r>
            <a:rPr lang="ja-JP" altLang="en-US" sz="1100"/>
            <a:t>日：</a:t>
          </a:r>
          <a:r>
            <a:rPr lang="en-US" altLang="ja-JP" sz="1100"/>
            <a:t>13A,13E</a:t>
          </a:r>
          <a:r>
            <a:rPr lang="ja-JP" altLang="en-US" sz="1100"/>
            <a:t>が粘性高く塩素イオン濃度の測定不能</a:t>
          </a:r>
        </a:p>
      </cdr:txBody>
    </cdr:sp>
  </cdr:relSizeAnchor>
  <cdr:relSizeAnchor xmlns:cdr="http://schemas.openxmlformats.org/drawingml/2006/chartDrawing">
    <cdr:from>
      <cdr:x>0.17248</cdr:x>
      <cdr:y>0.12616</cdr:y>
    </cdr:from>
    <cdr:to>
      <cdr:x>0.19283</cdr:x>
      <cdr:y>0.17519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19764143" y="1205705"/>
          <a:ext cx="2331908" cy="468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3</a:t>
          </a:r>
          <a:r>
            <a:rPr lang="ja-JP" altLang="en-US" sz="1100"/>
            <a:t>月</a:t>
          </a:r>
          <a:r>
            <a:rPr lang="en-US" altLang="ja-JP" sz="1100"/>
            <a:t>5</a:t>
          </a:r>
          <a:r>
            <a:rPr lang="ja-JP" altLang="en-US" sz="1100"/>
            <a:t>日：</a:t>
          </a:r>
          <a:r>
            <a:rPr lang="en-US" altLang="ja-JP" sz="1100"/>
            <a:t>No14</a:t>
          </a:r>
          <a:r>
            <a:rPr lang="ja-JP" altLang="en-US" sz="1100"/>
            <a:t>地点水没のため未調査。</a:t>
          </a:r>
          <a:r>
            <a:rPr lang="en-US" altLang="ja-JP" sz="1100"/>
            <a:t>No.13A, B, E</a:t>
          </a:r>
          <a:r>
            <a:rPr lang="ja-JP" altLang="en-US" sz="1100"/>
            <a:t>、塩素イオン、電導度未測定。</a:t>
          </a:r>
        </a:p>
      </cdr:txBody>
    </cdr:sp>
  </cdr:relSizeAnchor>
  <cdr:relSizeAnchor xmlns:cdr="http://schemas.openxmlformats.org/drawingml/2006/chartDrawing">
    <cdr:from>
      <cdr:x>0.19371</cdr:x>
      <cdr:y>0.18255</cdr:y>
    </cdr:from>
    <cdr:to>
      <cdr:x>0.21804</cdr:x>
      <cdr:y>0.21749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2167850" y="1727200"/>
          <a:ext cx="2783703" cy="330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※3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NSW-No.7,15</a:t>
          </a:r>
          <a:r>
            <a:rPr lang="ja-JP" altLang="en-US" sz="1100"/>
            <a:t>からかすかに臭気</a:t>
          </a:r>
        </a:p>
      </cdr:txBody>
    </cdr:sp>
  </cdr:relSizeAnchor>
  <cdr:relSizeAnchor xmlns:cdr="http://schemas.openxmlformats.org/drawingml/2006/chartDrawing">
    <cdr:from>
      <cdr:x>0.85393</cdr:x>
      <cdr:y>0.15504</cdr:y>
    </cdr:from>
    <cdr:to>
      <cdr:x>0.89949</cdr:x>
      <cdr:y>0.22226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97081561" y="1417432"/>
          <a:ext cx="5179760" cy="614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12</a:t>
          </a:r>
          <a:r>
            <a:rPr lang="ja-JP" altLang="en-US" sz="1100"/>
            <a:t>日：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10</a:t>
          </a:r>
          <a:r>
            <a:rPr lang="ja-JP" altLang="en-US" sz="1100"/>
            <a:t>日</a:t>
          </a:r>
          <a:r>
            <a:rPr lang="en-US" altLang="ja-JP" sz="1100"/>
            <a:t>8</a:t>
          </a:r>
          <a:r>
            <a:rPr lang="ja-JP" altLang="en-US" sz="1100"/>
            <a:t>時過ぎから</a:t>
          </a:r>
          <a:r>
            <a:rPr lang="en-US" altLang="ja-JP" sz="1100"/>
            <a:t>12</a:t>
          </a:r>
          <a:r>
            <a:rPr lang="ja-JP" altLang="en-US" sz="1100"/>
            <a:t>日昼までコンプレッサー停止（電気整備の為）</a:t>
          </a:r>
        </a:p>
      </cdr:txBody>
    </cdr:sp>
  </cdr:relSizeAnchor>
  <cdr:relSizeAnchor xmlns:cdr="http://schemas.openxmlformats.org/drawingml/2006/chartDrawing">
    <cdr:from>
      <cdr:x>0.89209</cdr:x>
      <cdr:y>0.1792</cdr:y>
    </cdr:from>
    <cdr:to>
      <cdr:x>0.9185</cdr:x>
      <cdr:y>0.21685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02224749" y="1712588"/>
          <a:ext cx="3026502" cy="35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19</a:t>
          </a:r>
          <a:r>
            <a:rPr lang="ja-JP" altLang="en-US" sz="1100"/>
            <a:t>日～</a:t>
          </a:r>
          <a:r>
            <a:rPr lang="en-US" altLang="ja-JP" sz="1100"/>
            <a:t>26</a:t>
          </a:r>
          <a:r>
            <a:rPr lang="ja-JP" altLang="en-US" sz="1100"/>
            <a:t>日までコンプレッサー停止。</a:t>
          </a:r>
        </a:p>
      </cdr:txBody>
    </cdr:sp>
  </cdr:relSizeAnchor>
  <cdr:relSizeAnchor xmlns:cdr="http://schemas.openxmlformats.org/drawingml/2006/chartDrawing">
    <cdr:from>
      <cdr:x>0.54804</cdr:x>
      <cdr:y>0.02344</cdr:y>
    </cdr:from>
    <cdr:to>
      <cdr:x>0.58689</cdr:x>
      <cdr:y>0.06755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2800346" y="223982"/>
          <a:ext cx="4451927" cy="421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No.13</a:t>
          </a:r>
          <a:r>
            <a:rPr lang="ja-JP" altLang="en-US" sz="1100"/>
            <a:t>、</a:t>
          </a:r>
          <a:r>
            <a:rPr lang="en-US" altLang="ja-JP" sz="1100"/>
            <a:t>No.14</a:t>
          </a:r>
          <a:r>
            <a:rPr lang="ja-JP" altLang="en-US" sz="1100"/>
            <a:t>は井戸の状況や水質によって観測できない日があります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0.47737</cdr:x>
      <cdr:y>0.10492</cdr:y>
    </cdr:from>
    <cdr:to>
      <cdr:x>0.88527</cdr:x>
      <cdr:y>0.24328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9392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0.40982</cdr:x>
      <cdr:y>0.10573</cdr:y>
    </cdr:from>
    <cdr:to>
      <cdr:x>0.81243</cdr:x>
      <cdr:y>0.24515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08175" y="304800"/>
          <a:ext cx="1874606" cy="401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*</a:t>
          </a:r>
          <a:r>
            <a:rPr lang="en-US" altLang="ja-JP" sz="1100"/>
            <a:t>11</a:t>
          </a:r>
          <a:r>
            <a:rPr lang="ja-JP" altLang="en-US" sz="1100"/>
            <a:t>月</a:t>
          </a:r>
          <a:r>
            <a:rPr lang="en-US" altLang="ja-JP" sz="1100"/>
            <a:t>6</a:t>
          </a:r>
          <a:r>
            <a:rPr lang="ja-JP" altLang="en-US" sz="1100"/>
            <a:t>日：</a:t>
          </a:r>
          <a:r>
            <a:rPr lang="en-US" altLang="ja-JP" sz="1100"/>
            <a:t>3B,9A</a:t>
          </a:r>
          <a:r>
            <a:rPr lang="ja-JP" altLang="en-US" sz="1100"/>
            <a:t>臭気あり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0.44919</cdr:x>
      <cdr:y>0.1103</cdr:y>
    </cdr:from>
    <cdr:to>
      <cdr:x>1</cdr:x>
      <cdr:y>0.25562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77599" y="310573"/>
          <a:ext cx="2547613" cy="409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/>
            <a:t>13B</a:t>
          </a:r>
          <a:r>
            <a:rPr lang="ja-JP" altLang="en-US" sz="900"/>
            <a:t>は水質によって測定できないときがあります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79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2" t="s">
        <v>278</v>
      </c>
      <c r="B1" s="2"/>
      <c r="C1" s="320" t="s">
        <v>126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2"/>
      <c r="S1" s="323" t="s">
        <v>127</v>
      </c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J1" s="319" t="s">
        <v>145</v>
      </c>
      <c r="AK1" s="319" t="s">
        <v>146</v>
      </c>
      <c r="AL1" s="319" t="s">
        <v>147</v>
      </c>
    </row>
    <row r="2" spans="1:38" x14ac:dyDescent="0.15">
      <c r="A2" s="3" t="s">
        <v>128</v>
      </c>
      <c r="C2" s="21" t="s">
        <v>129</v>
      </c>
      <c r="D2" s="21" t="s">
        <v>130</v>
      </c>
      <c r="E2" s="21" t="s">
        <v>131</v>
      </c>
      <c r="F2" s="21" t="s">
        <v>132</v>
      </c>
      <c r="G2" s="21" t="s">
        <v>133</v>
      </c>
      <c r="H2" s="21" t="s">
        <v>134</v>
      </c>
      <c r="I2" s="21" t="s">
        <v>135</v>
      </c>
      <c r="J2" s="21" t="s">
        <v>136</v>
      </c>
      <c r="K2" s="21" t="s">
        <v>137</v>
      </c>
      <c r="L2" s="21" t="s">
        <v>138</v>
      </c>
      <c r="M2" s="21" t="s">
        <v>139</v>
      </c>
      <c r="N2" s="21" t="s">
        <v>140</v>
      </c>
      <c r="O2" s="21" t="s">
        <v>141</v>
      </c>
      <c r="P2" s="21" t="s">
        <v>142</v>
      </c>
      <c r="Q2" s="21" t="s">
        <v>143</v>
      </c>
      <c r="R2" s="21" t="s">
        <v>144</v>
      </c>
      <c r="S2" s="20" t="s">
        <v>129</v>
      </c>
      <c r="T2" s="5" t="s">
        <v>130</v>
      </c>
      <c r="U2" s="5" t="s">
        <v>131</v>
      </c>
      <c r="V2" s="5" t="s">
        <v>132</v>
      </c>
      <c r="W2" s="5" t="s">
        <v>133</v>
      </c>
      <c r="X2" s="5" t="s">
        <v>134</v>
      </c>
      <c r="Y2" s="5" t="s">
        <v>135</v>
      </c>
      <c r="Z2" s="5" t="s">
        <v>136</v>
      </c>
      <c r="AA2" s="5" t="s">
        <v>137</v>
      </c>
      <c r="AB2" s="5" t="s">
        <v>138</v>
      </c>
      <c r="AC2" s="5" t="s">
        <v>139</v>
      </c>
      <c r="AD2" s="5" t="s">
        <v>140</v>
      </c>
      <c r="AE2" s="5" t="s">
        <v>141</v>
      </c>
      <c r="AF2" s="5" t="s">
        <v>142</v>
      </c>
      <c r="AG2" s="5" t="s">
        <v>143</v>
      </c>
      <c r="AH2" s="5" t="s">
        <v>144</v>
      </c>
      <c r="AJ2" s="319"/>
      <c r="AK2" s="319"/>
      <c r="AL2" s="319"/>
    </row>
    <row r="3" spans="1:38" x14ac:dyDescent="0.15">
      <c r="A3" s="6" t="s">
        <v>282</v>
      </c>
      <c r="B3" s="3">
        <f ca="1">INDIRECT(A3&amp;"!A8")</f>
        <v>42740</v>
      </c>
      <c r="C3" s="22">
        <f ca="1">$AL$6-INDIRECT($A3&amp;"!E9")</f>
        <v>51.414000000000001</v>
      </c>
      <c r="D3" s="22">
        <f ca="1">$AL$10-INDIRECT(A3&amp;"!K9")</f>
        <v>46.634</v>
      </c>
      <c r="E3" s="22">
        <f ca="1">$AL$13-INDIRECT(A3&amp;"!P9")</f>
        <v>64.274000000000001</v>
      </c>
      <c r="F3" s="22">
        <f ca="1">$AL$18-INDIRECT(A3&amp;"!F16")</f>
        <v>41.863999999999997</v>
      </c>
      <c r="G3" s="22">
        <f ca="1">$AL$22-INDIRECT(A3&amp;"!L16")</f>
        <v>50.765000000000001</v>
      </c>
      <c r="H3" s="22">
        <f ca="1">$AL$24-INDIRECT(A3&amp;"!O16")</f>
        <v>50.972999999999999</v>
      </c>
      <c r="I3" s="22">
        <f ca="1">$AL$26-INDIRECT(A3&amp;"!C23")</f>
        <v>49.15</v>
      </c>
      <c r="J3" s="22">
        <f ca="1">$AL$29-INDIRECT(A3&amp;"!H23")</f>
        <v>50.271000000000001</v>
      </c>
      <c r="K3" s="22">
        <f ca="1">$AL$34-INDIRECT(A3&amp;"!O23")</f>
        <v>60.9</v>
      </c>
      <c r="L3" s="22">
        <f ca="1">$AL$38-INDIRECT(A3&amp;"!E30")</f>
        <v>50.518000000000001</v>
      </c>
      <c r="M3" s="22">
        <f ca="1">$AL$42-INDIRECT(A3&amp;"!J30")</f>
        <v>54.042999999999999</v>
      </c>
      <c r="N3" s="22">
        <f ca="1">$AL$45-INDIRECT(A3&amp;"!O30")</f>
        <v>48.414000000000001</v>
      </c>
      <c r="O3" s="22">
        <f ca="1">$AL$51-INDIRECT(A3&amp;"!G37")</f>
        <v>67.626000000000005</v>
      </c>
      <c r="P3" s="39" t="e">
        <f ca="1">$AL$58-INDIRECT(A3&amp;"!G44")</f>
        <v>#VALUE!</v>
      </c>
      <c r="Q3" s="23">
        <f ca="1">$AL$61-INDIRECT(A3&amp;"!L44")</f>
        <v>54.265000000000001</v>
      </c>
      <c r="R3" s="23">
        <f ca="1">$AL$63-INDIRECT(A3&amp;"!C51")</f>
        <v>48.094999999999999</v>
      </c>
      <c r="S3" s="8">
        <f ca="1">INDIRECT(A3&amp;"!F11")</f>
        <v>400</v>
      </c>
      <c r="T3" s="4">
        <f ca="1">INDIRECT(A3&amp;"!M11")</f>
        <v>160</v>
      </c>
      <c r="U3" s="9">
        <f ca="1">INDIRECT(A3&amp;"!Q11")</f>
        <v>180</v>
      </c>
      <c r="V3" s="4">
        <f ca="1">INDIRECT(A3&amp;"!H18")</f>
        <v>12</v>
      </c>
      <c r="W3" s="4">
        <f ca="1">INDIRECT(A3&amp;"!N18")</f>
        <v>12</v>
      </c>
      <c r="X3" s="4">
        <f ca="1">INDIRECT(A3&amp;"!P18")</f>
        <v>500</v>
      </c>
      <c r="Y3" s="4">
        <f ca="1">INDIRECT(A3&amp;"!E25")</f>
        <v>12</v>
      </c>
      <c r="Z3" s="4">
        <f ca="1">INDIRECT(A3&amp;"!J25")</f>
        <v>20</v>
      </c>
      <c r="AA3" s="4">
        <f ca="1">INDIRECT(A3&amp;"!Q25")</f>
        <v>10</v>
      </c>
      <c r="AB3" s="4">
        <f ca="1">INDIRECT(A3&amp;"!F32")</f>
        <v>10</v>
      </c>
      <c r="AC3" s="4">
        <f ca="1">INDIRECT(A3&amp;"!L32")</f>
        <v>15</v>
      </c>
      <c r="AD3" s="4">
        <f ca="1">INDIRECT(A3&amp;"!Q32")</f>
        <v>120</v>
      </c>
      <c r="AE3" s="4">
        <f ca="1">INDIRECT(A3&amp;"!I39")</f>
        <v>1600</v>
      </c>
      <c r="AF3" s="38" t="str">
        <f t="shared" ref="AF3" ca="1" si="0">INDIRECT(A3&amp;"!I46")</f>
        <v>×</v>
      </c>
      <c r="AG3" s="4">
        <f ca="1">INDIRECT(A3&amp;"!N46")</f>
        <v>15</v>
      </c>
      <c r="AH3" s="9">
        <f t="shared" ref="AH3:AH6" ca="1" si="1">INDIRECT(A3&amp;"!D53")</f>
        <v>250</v>
      </c>
      <c r="AJ3" s="314" t="s">
        <v>1</v>
      </c>
      <c r="AK3" s="11" t="s">
        <v>148</v>
      </c>
      <c r="AL3" s="12">
        <v>70.674999999999997</v>
      </c>
    </row>
    <row r="4" spans="1:38" x14ac:dyDescent="0.15">
      <c r="A4" s="6" t="s">
        <v>319</v>
      </c>
      <c r="B4" s="3">
        <f t="shared" ref="B4:B33" ca="1" si="2">INDIRECT(A4&amp;"!A8")</f>
        <v>42744</v>
      </c>
      <c r="C4" s="22">
        <f t="shared" ref="C4:C54" ca="1" si="3">$AL$6-INDIRECT(A4&amp;"!E9")</f>
        <v>51.204999999999998</v>
      </c>
      <c r="D4" s="22">
        <f t="shared" ref="D4:D52" ca="1" si="4">$AL$10-INDIRECT(A4&amp;"!K9")</f>
        <v>46.585999999999999</v>
      </c>
      <c r="E4" s="22">
        <f t="shared" ref="E4:E52" ca="1" si="5">$AL$13-INDIRECT(A4&amp;"!P9")</f>
        <v>64.382000000000005</v>
      </c>
      <c r="F4" s="22">
        <f t="shared" ref="F4:F52" ca="1" si="6">$AL$18-INDIRECT(A4&amp;"!F16")</f>
        <v>51.705999999999996</v>
      </c>
      <c r="G4" s="22">
        <f t="shared" ref="G4:G52" ca="1" si="7">$AL$22-INDIRECT(A4&amp;"!L16")</f>
        <v>50.695</v>
      </c>
      <c r="H4" s="22">
        <f t="shared" ref="H4:H52" ca="1" si="8">$AL$24-INDIRECT(A4&amp;"!O16")</f>
        <v>50.757999999999996</v>
      </c>
      <c r="I4" s="22">
        <f t="shared" ref="I4:I52" ca="1" si="9">$AL$26-INDIRECT(A4&amp;"!C23")</f>
        <v>49.033000000000001</v>
      </c>
      <c r="J4" s="22">
        <f t="shared" ref="J4:J17" ca="1" si="10">$AL$29-INDIRECT(A4&amp;"!H23")</f>
        <v>50.210999999999999</v>
      </c>
      <c r="K4" s="22">
        <f t="shared" ref="K4:K52" ca="1" si="11">$AL$34-INDIRECT(A4&amp;"!O23")</f>
        <v>60.875</v>
      </c>
      <c r="L4" s="22">
        <f t="shared" ref="L4:L52" ca="1" si="12">$AL$38-INDIRECT(A4&amp;"!E30")</f>
        <v>50.756</v>
      </c>
      <c r="M4" s="22">
        <f t="shared" ref="M4:M52" ca="1" si="13">$AL$42-INDIRECT(A4&amp;"!J30")</f>
        <v>53.832000000000001</v>
      </c>
      <c r="N4" s="22">
        <f t="shared" ref="N4:N52" ca="1" si="14">$AL$45-INDIRECT(A4&amp;"!O30")</f>
        <v>48.330000000000005</v>
      </c>
      <c r="O4" s="22">
        <f t="shared" ref="O4:O54" ca="1" si="15">$AL$51-INDIRECT(A4&amp;"!G37")</f>
        <v>67.700999999999993</v>
      </c>
      <c r="P4" s="39"/>
      <c r="Q4" s="23">
        <f t="shared" ref="Q4:Q54" ca="1" si="16">$AL$61-INDIRECT(A4&amp;"!L44")</f>
        <v>54.137</v>
      </c>
      <c r="R4" s="23">
        <f t="shared" ref="R4:R54" ca="1" si="17">$AL$63-INDIRECT(A4&amp;"!C51")</f>
        <v>48.048000000000002</v>
      </c>
      <c r="S4" s="8">
        <f t="shared" ref="S4:S13" ca="1" si="18">INDIRECT(A4&amp;"!F11")</f>
        <v>400</v>
      </c>
      <c r="T4" s="4">
        <f t="shared" ref="T4:T49" ca="1" si="19">INDIRECT(A4&amp;"!M11")</f>
        <v>150</v>
      </c>
      <c r="U4" s="9">
        <f t="shared" ref="U4:U52" ca="1" si="20">INDIRECT(A4&amp;"!Q11")</f>
        <v>80</v>
      </c>
      <c r="V4" s="4">
        <f t="shared" ref="V4:V49" ca="1" si="21">INDIRECT(A4&amp;"!H18")</f>
        <v>30</v>
      </c>
      <c r="W4" s="4">
        <f t="shared" ref="W4:W49" ca="1" si="22">INDIRECT(A4&amp;"!N18")</f>
        <v>10</v>
      </c>
      <c r="X4" s="4">
        <f t="shared" ref="X4:X49" ca="1" si="23">INDIRECT(A4&amp;"!P18")</f>
        <v>550</v>
      </c>
      <c r="Y4" s="4">
        <f t="shared" ref="Y4:Y49" ca="1" si="24">INDIRECT(A4&amp;"!E25")</f>
        <v>20</v>
      </c>
      <c r="Z4" s="4">
        <f t="shared" ref="Z4:Z49" ca="1" si="25">INDIRECT(A4&amp;"!J25")</f>
        <v>12</v>
      </c>
      <c r="AA4" s="4">
        <f t="shared" ref="AA4:AA49" ca="1" si="26">INDIRECT(A4&amp;"!Q25")</f>
        <v>10</v>
      </c>
      <c r="AB4" s="4">
        <f t="shared" ref="AB4:AB49" ca="1" si="27">INDIRECT(A4&amp;"!F32")</f>
        <v>10</v>
      </c>
      <c r="AC4" s="4">
        <f t="shared" ref="AC4:AC49" ca="1" si="28">INDIRECT(A4&amp;"!L32")</f>
        <v>10</v>
      </c>
      <c r="AD4" s="4">
        <f t="shared" ref="AD4:AD49" ca="1" si="29">INDIRECT(A4&amp;"!Q32")</f>
        <v>130</v>
      </c>
      <c r="AE4" s="4">
        <f t="shared" ref="AE4:AE33" ca="1" si="30">INDIRECT(A4&amp;"!I39")</f>
        <v>1200</v>
      </c>
      <c r="AF4" s="38"/>
      <c r="AG4" s="4">
        <f t="shared" ref="AG4:AG33" ca="1" si="31">INDIRECT(A4&amp;"!N46")</f>
        <v>10</v>
      </c>
      <c r="AH4" s="9">
        <f t="shared" ca="1" si="1"/>
        <v>280</v>
      </c>
      <c r="AJ4" s="315"/>
      <c r="AK4" t="s">
        <v>149</v>
      </c>
      <c r="AL4" s="13">
        <v>70.573999999999998</v>
      </c>
    </row>
    <row r="5" spans="1:38" x14ac:dyDescent="0.15">
      <c r="A5" s="6" t="s">
        <v>321</v>
      </c>
      <c r="B5" s="3">
        <f t="shared" ca="1" si="2"/>
        <v>42750</v>
      </c>
      <c r="C5" s="22">
        <f t="shared" ca="1" si="3"/>
        <v>51.298000000000002</v>
      </c>
      <c r="D5" s="22">
        <f t="shared" ca="1" si="4"/>
        <v>46.522999999999996</v>
      </c>
      <c r="E5" s="22">
        <f t="shared" ca="1" si="5"/>
        <v>64.096999999999994</v>
      </c>
      <c r="F5" s="22">
        <f t="shared" ca="1" si="6"/>
        <v>51.693999999999996</v>
      </c>
      <c r="G5" s="22">
        <f t="shared" ca="1" si="7"/>
        <v>50.606000000000002</v>
      </c>
      <c r="H5" s="22">
        <f t="shared" ca="1" si="8"/>
        <v>50.866</v>
      </c>
      <c r="I5" s="22">
        <f t="shared" ca="1" si="9"/>
        <v>48.967999999999996</v>
      </c>
      <c r="J5" s="22">
        <f t="shared" ca="1" si="10"/>
        <v>50.188000000000002</v>
      </c>
      <c r="K5" s="22">
        <f t="shared" ca="1" si="11"/>
        <v>60.72</v>
      </c>
      <c r="L5" s="22">
        <f t="shared" ca="1" si="12"/>
        <v>50.632000000000005</v>
      </c>
      <c r="M5" s="22">
        <f t="shared" ca="1" si="13"/>
        <v>53.863</v>
      </c>
      <c r="N5" s="22">
        <f t="shared" ca="1" si="14"/>
        <v>48.252000000000002</v>
      </c>
      <c r="O5" s="22">
        <f t="shared" ca="1" si="15"/>
        <v>67.498999999999995</v>
      </c>
      <c r="P5" s="39"/>
      <c r="Q5" s="23">
        <f t="shared" ca="1" si="16"/>
        <v>53.977999999999994</v>
      </c>
      <c r="R5" s="23">
        <f t="shared" ca="1" si="17"/>
        <v>48.058</v>
      </c>
      <c r="S5" s="8">
        <f t="shared" ca="1" si="18"/>
        <v>400</v>
      </c>
      <c r="T5" s="4">
        <f t="shared" ca="1" si="19"/>
        <v>150</v>
      </c>
      <c r="U5" s="9">
        <f t="shared" ca="1" si="20"/>
        <v>400</v>
      </c>
      <c r="V5" s="4">
        <f t="shared" ca="1" si="21"/>
        <v>12</v>
      </c>
      <c r="W5" s="4">
        <f t="shared" ca="1" si="22"/>
        <v>12</v>
      </c>
      <c r="X5" s="4">
        <f t="shared" ca="1" si="23"/>
        <v>700</v>
      </c>
      <c r="Y5" s="4">
        <f t="shared" ca="1" si="24"/>
        <v>20</v>
      </c>
      <c r="Z5" s="4">
        <f t="shared" ca="1" si="25"/>
        <v>15</v>
      </c>
      <c r="AA5" s="4">
        <f t="shared" ca="1" si="26"/>
        <v>10</v>
      </c>
      <c r="AB5" s="4">
        <f t="shared" ca="1" si="27"/>
        <v>12</v>
      </c>
      <c r="AC5" s="4">
        <f t="shared" ca="1" si="28"/>
        <v>15</v>
      </c>
      <c r="AD5" s="4">
        <f t="shared" ca="1" si="29"/>
        <v>130</v>
      </c>
      <c r="AE5" s="4">
        <f t="shared" ca="1" si="30"/>
        <v>2200</v>
      </c>
      <c r="AF5" s="38"/>
      <c r="AG5" s="4">
        <f t="shared" ca="1" si="31"/>
        <v>12</v>
      </c>
      <c r="AH5" s="9">
        <f t="shared" ca="1" si="1"/>
        <v>250</v>
      </c>
      <c r="AJ5" s="315"/>
      <c r="AK5" t="s">
        <v>150</v>
      </c>
      <c r="AL5" s="13">
        <v>70.573999999999998</v>
      </c>
    </row>
    <row r="6" spans="1:38" x14ac:dyDescent="0.15">
      <c r="A6" s="6" t="s">
        <v>324</v>
      </c>
      <c r="B6" s="3">
        <f t="shared" ca="1" si="2"/>
        <v>42759</v>
      </c>
      <c r="C6" s="22">
        <f t="shared" ca="1" si="3"/>
        <v>51.405000000000001</v>
      </c>
      <c r="D6" s="22">
        <f t="shared" ca="1" si="4"/>
        <v>46.525999999999996</v>
      </c>
      <c r="E6" s="22">
        <f t="shared" ca="1" si="5"/>
        <v>64.152000000000001</v>
      </c>
      <c r="F6" s="22">
        <f t="shared" ca="1" si="6"/>
        <v>51.818999999999996</v>
      </c>
      <c r="G6" s="22">
        <f t="shared" ca="1" si="7"/>
        <v>50.733000000000004</v>
      </c>
      <c r="H6" s="22">
        <f t="shared" ca="1" si="8"/>
        <v>50.712999999999994</v>
      </c>
      <c r="I6" s="22">
        <f t="shared" ca="1" si="9"/>
        <v>49.052999999999997</v>
      </c>
      <c r="J6" s="22">
        <f t="shared" ca="1" si="10"/>
        <v>50.420999999999999</v>
      </c>
      <c r="K6" s="22">
        <f t="shared" ca="1" si="11"/>
        <v>60.95</v>
      </c>
      <c r="L6" s="22">
        <f t="shared" ca="1" si="12"/>
        <v>50.886000000000003</v>
      </c>
      <c r="M6" s="22">
        <f t="shared" ca="1" si="13"/>
        <v>53.986999999999995</v>
      </c>
      <c r="N6" s="22">
        <f t="shared" ca="1" si="14"/>
        <v>48.39</v>
      </c>
      <c r="O6" s="22">
        <f t="shared" ca="1" si="15"/>
        <v>67.741</v>
      </c>
      <c r="P6" s="39"/>
      <c r="Q6" s="23">
        <f t="shared" ca="1" si="16"/>
        <v>53.989999999999995</v>
      </c>
      <c r="R6" s="23">
        <f t="shared" ca="1" si="17"/>
        <v>48.052999999999997</v>
      </c>
      <c r="S6" s="8">
        <f t="shared" ca="1" si="18"/>
        <v>400</v>
      </c>
      <c r="T6" s="4">
        <f t="shared" ca="1" si="19"/>
        <v>170</v>
      </c>
      <c r="U6" s="9">
        <f t="shared" ca="1" si="20"/>
        <v>250</v>
      </c>
      <c r="V6" s="4">
        <f t="shared" ca="1" si="21"/>
        <v>40</v>
      </c>
      <c r="W6" s="4">
        <f t="shared" ca="1" si="22"/>
        <v>8</v>
      </c>
      <c r="X6" s="4">
        <f t="shared" ca="1" si="23"/>
        <v>800</v>
      </c>
      <c r="Y6" s="4">
        <f t="shared" ca="1" si="24"/>
        <v>20</v>
      </c>
      <c r="Z6" s="4">
        <f t="shared" ca="1" si="25"/>
        <v>15</v>
      </c>
      <c r="AA6" s="4">
        <f t="shared" ca="1" si="26"/>
        <v>10</v>
      </c>
      <c r="AB6" s="4">
        <f t="shared" ca="1" si="27"/>
        <v>12</v>
      </c>
      <c r="AC6" s="4">
        <f t="shared" ca="1" si="28"/>
        <v>12</v>
      </c>
      <c r="AD6" s="4">
        <f t="shared" ca="1" si="29"/>
        <v>130</v>
      </c>
      <c r="AE6" s="4">
        <f t="shared" ca="1" si="30"/>
        <v>1800</v>
      </c>
      <c r="AF6" s="38"/>
      <c r="AG6" s="4">
        <f t="shared" ca="1" si="31"/>
        <v>12</v>
      </c>
      <c r="AH6" s="9">
        <f t="shared" ca="1" si="1"/>
        <v>220</v>
      </c>
      <c r="AJ6" s="316"/>
      <c r="AK6" s="14" t="s">
        <v>151</v>
      </c>
      <c r="AL6" s="15">
        <v>70.575000000000003</v>
      </c>
    </row>
    <row r="7" spans="1:38" x14ac:dyDescent="0.15">
      <c r="A7" s="6" t="s">
        <v>328</v>
      </c>
      <c r="B7" s="3">
        <f ca="1">INDIRECT(A7&amp;"!A8")</f>
        <v>42764</v>
      </c>
      <c r="C7" s="22">
        <f t="shared" ca="1" si="3"/>
        <v>51.553000000000004</v>
      </c>
      <c r="D7" s="22">
        <f ca="1">$AL$10-INDIRECT(A7&amp;"!K9")</f>
        <v>46.664999999999999</v>
      </c>
      <c r="E7" s="22">
        <f ca="1">$AL$13-INDIRECT(A7&amp;"!P9")</f>
        <v>64.298000000000002</v>
      </c>
      <c r="F7" s="22">
        <f ca="1">$AL$18-INDIRECT(A7&amp;"!F16")</f>
        <v>51.924999999999997</v>
      </c>
      <c r="G7" s="22">
        <f ca="1">$AL$22-INDIRECT(A7&amp;"!L16")</f>
        <v>50.825000000000003</v>
      </c>
      <c r="H7" s="22">
        <f ca="1">$AL$24-INDIRECT(A7&amp;"!O16")</f>
        <v>50.995999999999995</v>
      </c>
      <c r="I7" s="22">
        <f ca="1">$AL$26-INDIRECT(A7&amp;"!C23")</f>
        <v>49.117999999999995</v>
      </c>
      <c r="J7" s="22">
        <f ca="1">$AL$29-INDIRECT(A7&amp;"!H23")</f>
        <v>50.302</v>
      </c>
      <c r="K7" s="22">
        <f t="shared" ca="1" si="11"/>
        <v>60.948</v>
      </c>
      <c r="L7" s="22">
        <f t="shared" ca="1" si="12"/>
        <v>50.784000000000006</v>
      </c>
      <c r="M7" s="22">
        <f t="shared" ca="1" si="13"/>
        <v>54.114999999999995</v>
      </c>
      <c r="N7" s="22">
        <f t="shared" ca="1" si="14"/>
        <v>48.488</v>
      </c>
      <c r="O7" s="22">
        <f t="shared" ca="1" si="15"/>
        <v>67.611999999999995</v>
      </c>
      <c r="P7" s="39"/>
      <c r="Q7" s="23">
        <f t="shared" ca="1" si="16"/>
        <v>54.045999999999992</v>
      </c>
      <c r="R7" s="23">
        <f t="shared" ca="1" si="17"/>
        <v>48.103999999999999</v>
      </c>
      <c r="S7" s="8">
        <f ca="1">INDIRECT(A7&amp;"!F11")</f>
        <v>420</v>
      </c>
      <c r="T7" s="4">
        <f ca="1">INDIRECT(A7&amp;"!M11")</f>
        <v>200</v>
      </c>
      <c r="U7" s="9">
        <f ca="1">INDIRECT(A7&amp;"!Q11")</f>
        <v>200</v>
      </c>
      <c r="V7" s="4">
        <f ca="1">INDIRECT(A7&amp;"!H18")</f>
        <v>20</v>
      </c>
      <c r="W7" s="4">
        <f ca="1">INDIRECT(A7&amp;"!N18")</f>
        <v>12</v>
      </c>
      <c r="X7" s="4">
        <f ca="1">INDIRECT(A7&amp;"!P18")</f>
        <v>650</v>
      </c>
      <c r="Y7" s="4">
        <f ca="1">INDIRECT(A7&amp;"!E25")</f>
        <v>20</v>
      </c>
      <c r="Z7" s="4">
        <f ca="1">INDIRECT(A7&amp;"!J25")</f>
        <v>20</v>
      </c>
      <c r="AA7" s="4">
        <f ca="1">INDIRECT(A7&amp;"!Q25")</f>
        <v>10</v>
      </c>
      <c r="AB7" s="4">
        <f ca="1">INDIRECT(A7&amp;"!F32")</f>
        <v>10</v>
      </c>
      <c r="AC7" s="4">
        <f ca="1">INDIRECT(A7&amp;"!L32")</f>
        <v>10</v>
      </c>
      <c r="AD7" s="4">
        <f ca="1">INDIRECT(A7&amp;"!Q32")</f>
        <v>150</v>
      </c>
      <c r="AE7" s="4">
        <f ca="1">INDIRECT(A7&amp;"!I39")</f>
        <v>2000</v>
      </c>
      <c r="AF7" s="38"/>
      <c r="AG7" s="4">
        <f ca="1">INDIRECT(A7&amp;"!N46")</f>
        <v>12</v>
      </c>
      <c r="AH7" s="9">
        <f ca="1">INDIRECT(A7&amp;"!D53")</f>
        <v>250</v>
      </c>
      <c r="AJ7" s="314" t="s">
        <v>2</v>
      </c>
      <c r="AK7" s="11" t="s">
        <v>152</v>
      </c>
      <c r="AL7" s="12">
        <v>65.17</v>
      </c>
    </row>
    <row r="8" spans="1:38" x14ac:dyDescent="0.15">
      <c r="A8" s="6" t="s">
        <v>336</v>
      </c>
      <c r="B8" s="3">
        <f ca="1">INDIRECT(A8&amp;"!A8")</f>
        <v>43136</v>
      </c>
      <c r="C8" s="22">
        <f t="shared" ca="1" si="3"/>
        <v>51.555000000000007</v>
      </c>
      <c r="D8" s="22">
        <f ca="1">$AL$10-INDIRECT(A8&amp;"!K9")</f>
        <v>46.625999999999998</v>
      </c>
      <c r="E8" s="22">
        <f ca="1">$AL$13-INDIRECT(A8&amp;"!P9")</f>
        <v>64.221999999999994</v>
      </c>
      <c r="F8" s="22">
        <f ca="1">$AL$18-INDIRECT(A8&amp;"!F16")</f>
        <v>51.983999999999995</v>
      </c>
      <c r="G8" s="22">
        <f ca="1">$AL$22-INDIRECT(A8&amp;"!L16")</f>
        <v>50.888000000000005</v>
      </c>
      <c r="H8" s="22">
        <f ca="1">$AL$24-INDIRECT(A8&amp;"!O16")</f>
        <v>50.947999999999993</v>
      </c>
      <c r="I8" s="22">
        <f ca="1">$AL$26-INDIRECT(A8&amp;"!C23")</f>
        <v>49.152999999999999</v>
      </c>
      <c r="J8" s="22">
        <f ca="1">$AL$29-INDIRECT(A8&amp;"!H23")</f>
        <v>50.396000000000001</v>
      </c>
      <c r="K8" s="22">
        <f t="shared" ca="1" si="11"/>
        <v>60.935000000000002</v>
      </c>
      <c r="L8" s="22">
        <f t="shared" ca="1" si="12"/>
        <v>50.931000000000004</v>
      </c>
      <c r="M8" s="22">
        <f t="shared" ca="1" si="13"/>
        <v>54.087000000000003</v>
      </c>
      <c r="N8" s="22">
        <f t="shared" ca="1" si="14"/>
        <v>48.535000000000004</v>
      </c>
      <c r="O8" s="22">
        <f t="shared" ca="1" si="15"/>
        <v>67.686000000000007</v>
      </c>
      <c r="P8" s="39"/>
      <c r="Q8" s="23">
        <f t="shared" ca="1" si="16"/>
        <v>54</v>
      </c>
      <c r="R8" s="23">
        <f t="shared" ca="1" si="17"/>
        <v>48.093000000000004</v>
      </c>
      <c r="S8" s="8">
        <f ca="1">INDIRECT(A8&amp;"!F11")</f>
        <v>400</v>
      </c>
      <c r="T8" s="4">
        <f ca="1">INDIRECT(A8&amp;"!M11")</f>
        <v>200</v>
      </c>
      <c r="U8" s="9">
        <f ca="1">INDIRECT(A8&amp;"!Q11")</f>
        <v>150</v>
      </c>
      <c r="V8" s="4">
        <f ca="1">INDIRECT(A8&amp;"!H18")</f>
        <v>10</v>
      </c>
      <c r="W8" s="4">
        <f ca="1">INDIRECT(A8&amp;"!N18")</f>
        <v>10</v>
      </c>
      <c r="X8" s="4">
        <f ca="1">INDIRECT(A8&amp;"!P18")</f>
        <v>700</v>
      </c>
      <c r="Y8" s="4">
        <f ca="1">INDIRECT(A8&amp;"!E25")</f>
        <v>12</v>
      </c>
      <c r="Z8" s="4">
        <f ca="1">INDIRECT(A8&amp;"!J25")</f>
        <v>12</v>
      </c>
      <c r="AA8" s="4">
        <f ca="1">INDIRECT(A8&amp;"!Q25")</f>
        <v>10</v>
      </c>
      <c r="AB8" s="4">
        <f ca="1">INDIRECT(A8&amp;"!F32")</f>
        <v>10</v>
      </c>
      <c r="AC8" s="4">
        <f ca="1">INDIRECT(A8&amp;"!L32")</f>
        <v>10</v>
      </c>
      <c r="AD8" s="4">
        <f ca="1">INDIRECT(A8&amp;"!Q32")</f>
        <v>150</v>
      </c>
      <c r="AE8" s="4">
        <f ca="1">INDIRECT(A8&amp;"!I39")</f>
        <v>1600</v>
      </c>
      <c r="AF8" s="38"/>
      <c r="AG8" s="4">
        <f ca="1">INDIRECT(A8&amp;"!N46")</f>
        <v>10</v>
      </c>
      <c r="AH8" s="9">
        <f ca="1">INDIRECT(A8&amp;"!D53")</f>
        <v>280</v>
      </c>
      <c r="AJ8" s="315"/>
      <c r="AK8" t="s">
        <v>153</v>
      </c>
      <c r="AL8" s="13">
        <v>65.197999999999993</v>
      </c>
    </row>
    <row r="9" spans="1:38" x14ac:dyDescent="0.15">
      <c r="A9" s="6" t="s">
        <v>338</v>
      </c>
      <c r="B9" s="3">
        <f t="shared" ca="1" si="2"/>
        <v>43144</v>
      </c>
      <c r="C9" s="22">
        <f t="shared" ca="1" si="3"/>
        <v>51.407000000000004</v>
      </c>
      <c r="D9" s="22">
        <f t="shared" ca="1" si="4"/>
        <v>46.597999999999999</v>
      </c>
      <c r="E9" s="22">
        <f t="shared" ca="1" si="5"/>
        <v>64.2</v>
      </c>
      <c r="F9" s="22">
        <f t="shared" ca="1" si="6"/>
        <v>51.791999999999994</v>
      </c>
      <c r="G9" s="22">
        <f t="shared" ca="1" si="7"/>
        <v>50.728000000000002</v>
      </c>
      <c r="H9" s="22">
        <f t="shared" ca="1" si="8"/>
        <v>50.885999999999996</v>
      </c>
      <c r="I9" s="22">
        <f t="shared" ca="1" si="9"/>
        <v>48.982999999999997</v>
      </c>
      <c r="J9" s="22">
        <f t="shared" ca="1" si="10"/>
        <v>50.305</v>
      </c>
      <c r="K9" s="22">
        <f t="shared" ca="1" si="11"/>
        <v>60.548999999999999</v>
      </c>
      <c r="L9" s="22">
        <f t="shared" ca="1" si="12"/>
        <v>50.791000000000004</v>
      </c>
      <c r="M9" s="22">
        <f t="shared" ca="1" si="13"/>
        <v>53.873999999999995</v>
      </c>
      <c r="N9" s="22">
        <f t="shared" ca="1" si="14"/>
        <v>48.31</v>
      </c>
      <c r="O9" s="22">
        <f t="shared" ca="1" si="15"/>
        <v>67.468000000000004</v>
      </c>
      <c r="P9" s="39"/>
      <c r="Q9" s="23">
        <f t="shared" ca="1" si="16"/>
        <v>53.980999999999995</v>
      </c>
      <c r="R9" s="23">
        <f t="shared" ca="1" si="17"/>
        <v>48.057000000000002</v>
      </c>
      <c r="S9" s="8">
        <f t="shared" ca="1" si="18"/>
        <v>450</v>
      </c>
      <c r="T9" s="4">
        <f t="shared" ca="1" si="19"/>
        <v>200</v>
      </c>
      <c r="U9" s="9">
        <f t="shared" ca="1" si="20"/>
        <v>150</v>
      </c>
      <c r="V9" s="4">
        <f t="shared" ca="1" si="21"/>
        <v>12</v>
      </c>
      <c r="W9" s="4">
        <f t="shared" ca="1" si="22"/>
        <v>10</v>
      </c>
      <c r="X9" s="4">
        <f t="shared" ca="1" si="23"/>
        <v>700</v>
      </c>
      <c r="Y9" s="4">
        <f t="shared" ca="1" si="24"/>
        <v>15</v>
      </c>
      <c r="Z9" s="4">
        <f t="shared" ca="1" si="25"/>
        <v>12</v>
      </c>
      <c r="AA9" s="4">
        <f t="shared" ca="1" si="26"/>
        <v>10</v>
      </c>
      <c r="AB9" s="4">
        <f t="shared" ca="1" si="27"/>
        <v>10</v>
      </c>
      <c r="AC9" s="4">
        <f t="shared" ca="1" si="28"/>
        <v>15</v>
      </c>
      <c r="AD9" s="4">
        <f t="shared" ca="1" si="29"/>
        <v>150</v>
      </c>
      <c r="AE9" s="4">
        <f t="shared" ca="1" si="30"/>
        <v>1700</v>
      </c>
      <c r="AF9" s="38"/>
      <c r="AG9" s="4">
        <f t="shared" ca="1" si="31"/>
        <v>15</v>
      </c>
      <c r="AH9" s="9">
        <f t="shared" ref="AH9:AH29" ca="1" si="32">INDIRECT(A9&amp;"!D53")</f>
        <v>220</v>
      </c>
      <c r="AJ9" s="315"/>
      <c r="AK9" t="s">
        <v>154</v>
      </c>
      <c r="AL9" s="13">
        <v>65.194999999999993</v>
      </c>
    </row>
    <row r="10" spans="1:38" x14ac:dyDescent="0.15">
      <c r="A10" s="6" t="s">
        <v>339</v>
      </c>
      <c r="B10" s="3">
        <f t="shared" ca="1" si="2"/>
        <v>43150</v>
      </c>
      <c r="C10" s="22">
        <f t="shared" ca="1" si="3"/>
        <v>51.362000000000002</v>
      </c>
      <c r="D10" s="22">
        <f t="shared" ca="1" si="4"/>
        <v>46.570999999999998</v>
      </c>
      <c r="E10" s="22">
        <f t="shared" ca="1" si="5"/>
        <v>64.096999999999994</v>
      </c>
      <c r="F10" s="22">
        <f t="shared" ca="1" si="6"/>
        <v>51.788999999999994</v>
      </c>
      <c r="G10" s="22">
        <f t="shared" ca="1" si="7"/>
        <v>50.777999999999999</v>
      </c>
      <c r="H10" s="22">
        <f t="shared" ca="1" si="8"/>
        <v>50.807999999999993</v>
      </c>
      <c r="I10" s="22">
        <f t="shared" ca="1" si="9"/>
        <v>49.048000000000002</v>
      </c>
      <c r="J10" s="22">
        <f t="shared" ca="1" si="10"/>
        <v>50.331000000000003</v>
      </c>
      <c r="K10" s="22">
        <f t="shared" ca="1" si="11"/>
        <v>60.28</v>
      </c>
      <c r="L10" s="22">
        <f t="shared" ca="1" si="12"/>
        <v>50.835999999999999</v>
      </c>
      <c r="M10" s="22">
        <f t="shared" ca="1" si="13"/>
        <v>53.777000000000001</v>
      </c>
      <c r="N10" s="22">
        <f t="shared" ca="1" si="14"/>
        <v>48.465000000000003</v>
      </c>
      <c r="O10" s="22">
        <f t="shared" ca="1" si="15"/>
        <v>67.396000000000001</v>
      </c>
      <c r="P10" s="39"/>
      <c r="Q10" s="23">
        <f t="shared" ca="1" si="16"/>
        <v>53.94</v>
      </c>
      <c r="R10" s="23">
        <f t="shared" ca="1" si="17"/>
        <v>48.055</v>
      </c>
      <c r="S10" s="8">
        <f t="shared" ca="1" si="18"/>
        <v>400</v>
      </c>
      <c r="T10" s="4">
        <f t="shared" ca="1" si="19"/>
        <v>200</v>
      </c>
      <c r="U10" s="9">
        <f t="shared" ca="1" si="20"/>
        <v>75</v>
      </c>
      <c r="V10" s="4">
        <f t="shared" ca="1" si="21"/>
        <v>10</v>
      </c>
      <c r="W10" s="4">
        <f t="shared" ca="1" si="22"/>
        <v>10</v>
      </c>
      <c r="X10" s="4">
        <f t="shared" ca="1" si="23"/>
        <v>700</v>
      </c>
      <c r="Y10" s="4">
        <f t="shared" ca="1" si="24"/>
        <v>12</v>
      </c>
      <c r="Z10" s="4">
        <f t="shared" ca="1" si="25"/>
        <v>10</v>
      </c>
      <c r="AA10" s="4">
        <f t="shared" ca="1" si="26"/>
        <v>10</v>
      </c>
      <c r="AB10" s="4">
        <f t="shared" ca="1" si="27"/>
        <v>10</v>
      </c>
      <c r="AC10" s="4">
        <f t="shared" ca="1" si="28"/>
        <v>12</v>
      </c>
      <c r="AD10" s="4">
        <f t="shared" ca="1" si="29"/>
        <v>180</v>
      </c>
      <c r="AE10" s="4">
        <f t="shared" ca="1" si="30"/>
        <v>1400</v>
      </c>
      <c r="AF10" s="38"/>
      <c r="AG10" s="4">
        <f t="shared" ca="1" si="31"/>
        <v>12</v>
      </c>
      <c r="AH10" s="9">
        <f t="shared" ca="1" si="32"/>
        <v>350</v>
      </c>
      <c r="AJ10" s="316"/>
      <c r="AK10" s="14" t="s">
        <v>155</v>
      </c>
      <c r="AL10" s="15">
        <v>65.195999999999998</v>
      </c>
    </row>
    <row r="11" spans="1:38" x14ac:dyDescent="0.15">
      <c r="A11" s="6" t="s">
        <v>340</v>
      </c>
      <c r="B11" s="3">
        <f t="shared" ca="1" si="2"/>
        <v>43157</v>
      </c>
      <c r="C11" s="22">
        <f t="shared" ca="1" si="3"/>
        <v>51.376000000000005</v>
      </c>
      <c r="D11" s="22">
        <f t="shared" ca="1" si="4"/>
        <v>46.747999999999998</v>
      </c>
      <c r="E11" s="22">
        <f t="shared" ca="1" si="5"/>
        <v>64.093999999999994</v>
      </c>
      <c r="F11" s="22">
        <f t="shared" ca="1" si="6"/>
        <v>51.808999999999997</v>
      </c>
      <c r="G11" s="22">
        <f t="shared" ca="1" si="7"/>
        <v>50.805999999999997</v>
      </c>
      <c r="H11" s="22">
        <f t="shared" ca="1" si="8"/>
        <v>50.842999999999996</v>
      </c>
      <c r="I11" s="22">
        <f t="shared" ca="1" si="9"/>
        <v>49.113999999999997</v>
      </c>
      <c r="J11" s="22">
        <f t="shared" ca="1" si="10"/>
        <v>50.325000000000003</v>
      </c>
      <c r="K11" s="22">
        <f t="shared" ca="1" si="11"/>
        <v>60.267000000000003</v>
      </c>
      <c r="L11" s="22">
        <f t="shared" ca="1" si="12"/>
        <v>50.828000000000003</v>
      </c>
      <c r="M11" s="22">
        <f t="shared" ca="1" si="13"/>
        <v>53.763999999999996</v>
      </c>
      <c r="N11" s="22">
        <f t="shared" ca="1" si="14"/>
        <v>48.523000000000003</v>
      </c>
      <c r="O11" s="22">
        <f t="shared" ca="1" si="15"/>
        <v>67.308999999999997</v>
      </c>
      <c r="P11" s="39"/>
      <c r="Q11" s="23">
        <f t="shared" ca="1" si="16"/>
        <v>53.957999999999998</v>
      </c>
      <c r="R11" s="23">
        <f t="shared" ca="1" si="17"/>
        <v>48.087000000000003</v>
      </c>
      <c r="S11" s="8">
        <f t="shared" ca="1" si="18"/>
        <v>400</v>
      </c>
      <c r="T11" s="4">
        <f t="shared" ca="1" si="19"/>
        <v>200</v>
      </c>
      <c r="U11" s="9">
        <f t="shared" ca="1" si="20"/>
        <v>150</v>
      </c>
      <c r="V11" s="4">
        <f t="shared" ca="1" si="21"/>
        <v>10</v>
      </c>
      <c r="W11" s="4">
        <f t="shared" ca="1" si="22"/>
        <v>10</v>
      </c>
      <c r="X11" s="4">
        <f t="shared" ca="1" si="23"/>
        <v>800</v>
      </c>
      <c r="Y11" s="4">
        <f t="shared" ca="1" si="24"/>
        <v>10</v>
      </c>
      <c r="Z11" s="4">
        <f t="shared" ca="1" si="25"/>
        <v>25</v>
      </c>
      <c r="AA11" s="4">
        <f t="shared" ca="1" si="26"/>
        <v>10</v>
      </c>
      <c r="AB11" s="4">
        <f t="shared" ca="1" si="27"/>
        <v>10</v>
      </c>
      <c r="AC11" s="4">
        <f t="shared" ca="1" si="28"/>
        <v>15</v>
      </c>
      <c r="AD11" s="4">
        <f t="shared" ca="1" si="29"/>
        <v>150</v>
      </c>
      <c r="AE11" s="4">
        <f t="shared" ca="1" si="30"/>
        <v>2200</v>
      </c>
      <c r="AF11" s="38"/>
      <c r="AG11" s="4">
        <f t="shared" ca="1" si="31"/>
        <v>10</v>
      </c>
      <c r="AH11" s="9">
        <f t="shared" ca="1" si="32"/>
        <v>260</v>
      </c>
      <c r="AJ11" s="314" t="s">
        <v>3</v>
      </c>
      <c r="AK11" s="11" t="s">
        <v>156</v>
      </c>
      <c r="AL11" s="12">
        <v>89.147999999999996</v>
      </c>
    </row>
    <row r="12" spans="1:38" x14ac:dyDescent="0.15">
      <c r="A12" s="6" t="s">
        <v>349</v>
      </c>
      <c r="B12" s="7">
        <f t="shared" ca="1" si="2"/>
        <v>43164</v>
      </c>
      <c r="C12" s="22">
        <f t="shared" ca="1" si="3"/>
        <v>49.135000000000005</v>
      </c>
      <c r="D12" s="22">
        <f t="shared" ca="1" si="4"/>
        <v>46.725999999999999</v>
      </c>
      <c r="E12" s="22">
        <f t="shared" ca="1" si="5"/>
        <v>64.201999999999998</v>
      </c>
      <c r="F12" s="22">
        <f t="shared" ca="1" si="6"/>
        <v>50.863999999999997</v>
      </c>
      <c r="G12" s="22">
        <f t="shared" ca="1" si="7"/>
        <v>50.498000000000005</v>
      </c>
      <c r="H12" s="22">
        <f t="shared" ca="1" si="8"/>
        <v>50.902999999999999</v>
      </c>
      <c r="I12" s="22">
        <f t="shared" ca="1" si="9"/>
        <v>49.173000000000002</v>
      </c>
      <c r="J12" s="22">
        <f t="shared" ca="1" si="10"/>
        <v>50.746000000000002</v>
      </c>
      <c r="K12" s="22">
        <f t="shared" ca="1" si="11"/>
        <v>60.54</v>
      </c>
      <c r="L12" s="22">
        <f t="shared" ca="1" si="12"/>
        <v>51.195999999999998</v>
      </c>
      <c r="M12" s="22">
        <f t="shared" ca="1" si="13"/>
        <v>52.932000000000002</v>
      </c>
      <c r="N12" s="22">
        <f t="shared" ca="1" si="14"/>
        <v>48.495000000000005</v>
      </c>
      <c r="O12" s="22">
        <f t="shared" ca="1" si="15"/>
        <v>67.396000000000001</v>
      </c>
      <c r="P12" s="39"/>
      <c r="Q12" s="23">
        <f t="shared" ca="1" si="16"/>
        <v>54.01</v>
      </c>
      <c r="R12" s="23">
        <f t="shared" ca="1" si="17"/>
        <v>46.173000000000002</v>
      </c>
      <c r="S12" s="8">
        <f t="shared" ca="1" si="18"/>
        <v>500</v>
      </c>
      <c r="T12" s="4">
        <f t="shared" ca="1" si="19"/>
        <v>120</v>
      </c>
      <c r="U12" s="9">
        <f t="shared" ca="1" si="20"/>
        <v>110</v>
      </c>
      <c r="V12" s="4">
        <f t="shared" ca="1" si="21"/>
        <v>12</v>
      </c>
      <c r="W12" s="4">
        <f t="shared" ca="1" si="22"/>
        <v>10</v>
      </c>
      <c r="X12" s="4">
        <f t="shared" ca="1" si="23"/>
        <v>550</v>
      </c>
      <c r="Y12" s="4">
        <f t="shared" ca="1" si="24"/>
        <v>10</v>
      </c>
      <c r="Z12" s="4">
        <f t="shared" ca="1" si="25"/>
        <v>15</v>
      </c>
      <c r="AA12" s="4">
        <f t="shared" ca="1" si="26"/>
        <v>10</v>
      </c>
      <c r="AB12" s="4">
        <f t="shared" ca="1" si="27"/>
        <v>10</v>
      </c>
      <c r="AC12" s="4">
        <f t="shared" ca="1" si="28"/>
        <v>15</v>
      </c>
      <c r="AD12" s="4">
        <f t="shared" ca="1" si="29"/>
        <v>170</v>
      </c>
      <c r="AE12" s="4">
        <f t="shared" ca="1" si="30"/>
        <v>1600</v>
      </c>
      <c r="AF12" s="38"/>
      <c r="AG12" s="4">
        <f t="shared" ca="1" si="31"/>
        <v>12</v>
      </c>
      <c r="AH12" s="9">
        <f t="shared" ca="1" si="32"/>
        <v>350</v>
      </c>
      <c r="AJ12" s="315"/>
      <c r="AK12" t="s">
        <v>157</v>
      </c>
      <c r="AL12" s="13">
        <v>88.701999999999998</v>
      </c>
    </row>
    <row r="13" spans="1:38" x14ac:dyDescent="0.15">
      <c r="A13" s="6" t="s">
        <v>352</v>
      </c>
      <c r="B13" s="3">
        <f t="shared" ca="1" si="2"/>
        <v>43171</v>
      </c>
      <c r="C13" s="22">
        <f t="shared" ca="1" si="3"/>
        <v>49.795000000000002</v>
      </c>
      <c r="D13" s="22">
        <f t="shared" ca="1" si="4"/>
        <v>48.045999999999999</v>
      </c>
      <c r="E13" s="22">
        <f t="shared" ca="1" si="5"/>
        <v>64.314999999999998</v>
      </c>
      <c r="F13" s="22">
        <f t="shared" ca="1" si="6"/>
        <v>51.586999999999996</v>
      </c>
      <c r="G13" s="22">
        <f t="shared" ca="1" si="7"/>
        <v>51.359000000000002</v>
      </c>
      <c r="H13" s="22">
        <f t="shared" ca="1" si="8"/>
        <v>54.182999999999993</v>
      </c>
      <c r="I13" s="22">
        <f t="shared" ca="1" si="9"/>
        <v>51.793999999999997</v>
      </c>
      <c r="J13" s="22">
        <f t="shared" ca="1" si="10"/>
        <v>50.984999999999999</v>
      </c>
      <c r="K13" s="22">
        <f t="shared" ca="1" si="11"/>
        <v>60.658999999999999</v>
      </c>
      <c r="L13" s="22">
        <f t="shared" ca="1" si="12"/>
        <v>51.584000000000003</v>
      </c>
      <c r="M13" s="22">
        <f t="shared" ca="1" si="13"/>
        <v>53.593000000000004</v>
      </c>
      <c r="N13" s="22">
        <f t="shared" ca="1" si="14"/>
        <v>50.823</v>
      </c>
      <c r="O13" s="22">
        <f t="shared" ca="1" si="15"/>
        <v>67.346000000000004</v>
      </c>
      <c r="P13" s="39"/>
      <c r="Q13" s="23">
        <f t="shared" ca="1" si="16"/>
        <v>55.533999999999992</v>
      </c>
      <c r="R13" s="23">
        <f t="shared" ca="1" si="17"/>
        <v>54.775999999999996</v>
      </c>
      <c r="S13" s="8">
        <f t="shared" ca="1" si="18"/>
        <v>500</v>
      </c>
      <c r="T13" s="4">
        <f t="shared" ca="1" si="19"/>
        <v>200</v>
      </c>
      <c r="U13" s="9">
        <f t="shared" ca="1" si="20"/>
        <v>100</v>
      </c>
      <c r="V13" s="4">
        <f t="shared" ca="1" si="21"/>
        <v>12</v>
      </c>
      <c r="W13" s="4">
        <f t="shared" ca="1" si="22"/>
        <v>10</v>
      </c>
      <c r="X13" s="4">
        <f t="shared" ca="1" si="23"/>
        <v>400</v>
      </c>
      <c r="Y13" s="4">
        <f t="shared" ca="1" si="24"/>
        <v>20</v>
      </c>
      <c r="Z13" s="4">
        <f t="shared" ca="1" si="25"/>
        <v>15</v>
      </c>
      <c r="AA13" s="4">
        <f t="shared" ca="1" si="26"/>
        <v>10</v>
      </c>
      <c r="AB13" s="4">
        <f t="shared" ca="1" si="27"/>
        <v>10</v>
      </c>
      <c r="AC13" s="4">
        <f t="shared" ca="1" si="28"/>
        <v>10</v>
      </c>
      <c r="AD13" s="4">
        <f t="shared" ca="1" si="29"/>
        <v>150</v>
      </c>
      <c r="AE13" s="4">
        <f t="shared" ca="1" si="30"/>
        <v>2000</v>
      </c>
      <c r="AF13" s="38"/>
      <c r="AG13" s="4">
        <f t="shared" ca="1" si="31"/>
        <v>12</v>
      </c>
      <c r="AH13" s="9">
        <f t="shared" ca="1" si="32"/>
        <v>280</v>
      </c>
      <c r="AJ13" s="316"/>
      <c r="AK13" s="14" t="s">
        <v>158</v>
      </c>
      <c r="AL13" s="15">
        <v>88.841999999999999</v>
      </c>
    </row>
    <row r="14" spans="1:38" x14ac:dyDescent="0.15">
      <c r="A14" s="6" t="s">
        <v>355</v>
      </c>
      <c r="B14" s="3">
        <f t="shared" ca="1" si="2"/>
        <v>43178</v>
      </c>
      <c r="C14" s="22">
        <f t="shared" ca="1" si="3"/>
        <v>48.760000000000005</v>
      </c>
      <c r="D14" s="22">
        <f t="shared" ca="1" si="4"/>
        <v>46.485999999999997</v>
      </c>
      <c r="E14" s="22">
        <f t="shared" ca="1" si="5"/>
        <v>64.466999999999999</v>
      </c>
      <c r="F14" s="22">
        <f t="shared" ca="1" si="6"/>
        <v>50.678999999999995</v>
      </c>
      <c r="G14" s="22">
        <f t="shared" ca="1" si="7"/>
        <v>50.382999999999996</v>
      </c>
      <c r="H14" s="22">
        <f t="shared" ca="1" si="8"/>
        <v>51.488</v>
      </c>
      <c r="I14" s="22">
        <f t="shared" ca="1" si="9"/>
        <v>49.742999999999995</v>
      </c>
      <c r="J14" s="22">
        <f t="shared" ca="1" si="10"/>
        <v>50.540999999999997</v>
      </c>
      <c r="K14" s="22">
        <f t="shared" ca="1" si="11"/>
        <v>60.64</v>
      </c>
      <c r="L14" s="22">
        <f t="shared" ca="1" si="12"/>
        <v>50.945999999999998</v>
      </c>
      <c r="M14" s="22">
        <f t="shared" ca="1" si="13"/>
        <v>52.896999999999998</v>
      </c>
      <c r="N14" s="22">
        <f t="shared" ca="1" si="14"/>
        <v>48.825000000000003</v>
      </c>
      <c r="O14" s="22">
        <f t="shared" ca="1" si="15"/>
        <v>67.436000000000007</v>
      </c>
      <c r="P14" s="39"/>
      <c r="Q14" s="23">
        <f t="shared" ca="1" si="16"/>
        <v>54.05</v>
      </c>
      <c r="R14" s="23">
        <f t="shared" ca="1" si="17"/>
        <v>49.578000000000003</v>
      </c>
      <c r="S14" s="8">
        <f ca="1">INDIRECT(A14&amp;"!F11")</f>
        <v>380</v>
      </c>
      <c r="T14" s="4">
        <f t="shared" ca="1" si="19"/>
        <v>150</v>
      </c>
      <c r="U14" s="9">
        <f t="shared" ca="1" si="20"/>
        <v>230</v>
      </c>
      <c r="V14" s="4">
        <f t="shared" ca="1" si="21"/>
        <v>10</v>
      </c>
      <c r="W14" s="4">
        <f t="shared" ca="1" si="22"/>
        <v>10</v>
      </c>
      <c r="X14" s="4">
        <f t="shared" ca="1" si="23"/>
        <v>600</v>
      </c>
      <c r="Y14" s="4">
        <f t="shared" ca="1" si="24"/>
        <v>10</v>
      </c>
      <c r="Z14" s="4">
        <f t="shared" ca="1" si="25"/>
        <v>30</v>
      </c>
      <c r="AA14" s="4">
        <f t="shared" ca="1" si="26"/>
        <v>10</v>
      </c>
      <c r="AB14" s="4">
        <f t="shared" ca="1" si="27"/>
        <v>12</v>
      </c>
      <c r="AC14" s="4">
        <f t="shared" ca="1" si="28"/>
        <v>15</v>
      </c>
      <c r="AD14" s="4">
        <f t="shared" ca="1" si="29"/>
        <v>110</v>
      </c>
      <c r="AE14" s="4">
        <f t="shared" ca="1" si="30"/>
        <v>1700</v>
      </c>
      <c r="AF14" s="38"/>
      <c r="AG14" s="4">
        <f t="shared" ca="1" si="31"/>
        <v>12</v>
      </c>
      <c r="AH14" s="9">
        <f t="shared" ca="1" si="32"/>
        <v>280</v>
      </c>
      <c r="AJ14" s="314" t="s">
        <v>30</v>
      </c>
      <c r="AK14" s="11" t="s">
        <v>159</v>
      </c>
      <c r="AL14" s="12">
        <v>75.694999999999993</v>
      </c>
    </row>
    <row r="15" spans="1:38" x14ac:dyDescent="0.15">
      <c r="A15" s="6" t="s">
        <v>358</v>
      </c>
      <c r="B15" s="3">
        <f t="shared" ca="1" si="2"/>
        <v>43185</v>
      </c>
      <c r="C15" s="22">
        <f t="shared" ca="1" si="3"/>
        <v>48.623000000000005</v>
      </c>
      <c r="D15" s="22">
        <f ca="1">$AL$10-INDIRECT(A15&amp;"!K9")</f>
        <v>46.265999999999998</v>
      </c>
      <c r="E15" s="22">
        <f ca="1">$AL$13-INDIRECT(A15&amp;"!P9")</f>
        <v>64.375</v>
      </c>
      <c r="F15" s="22">
        <f ca="1">$AL$18-INDIRECT(A15&amp;"!F16")</f>
        <v>50.355999999999995</v>
      </c>
      <c r="G15" s="22">
        <f ca="1">$AL$22-INDIRECT(A15&amp;"!L16")</f>
        <v>49.960999999999999</v>
      </c>
      <c r="H15" s="22">
        <f ca="1">$AL$24-INDIRECT(A15&amp;"!O16")</f>
        <v>50.575000000000003</v>
      </c>
      <c r="I15" s="22">
        <f ca="1">$AL$26-INDIRECT(A15&amp;"!C23")</f>
        <v>48.787999999999997</v>
      </c>
      <c r="J15" s="22">
        <f ca="1">$AL$29-INDIRECT(A15&amp;"!H23")</f>
        <v>49.959000000000003</v>
      </c>
      <c r="K15" s="22">
        <f ca="1">$AL$34-INDIRECT(A15&amp;"!O23")</f>
        <v>60.54</v>
      </c>
      <c r="L15" s="22">
        <f ca="1">$AL$38-INDIRECT(A15&amp;"!E30")</f>
        <v>50.160000000000004</v>
      </c>
      <c r="M15" s="22">
        <f ca="1">$AL$42-INDIRECT(A15&amp;"!J30")</f>
        <v>52.610999999999997</v>
      </c>
      <c r="N15" s="22">
        <f ca="1">$AL$45-INDIRECT(A15&amp;"!O30")</f>
        <v>47.84</v>
      </c>
      <c r="O15" s="22">
        <f t="shared" ca="1" si="15"/>
        <v>67.332999999999998</v>
      </c>
      <c r="P15" s="39"/>
      <c r="Q15" s="23">
        <f t="shared" ca="1" si="16"/>
        <v>54.059999999999995</v>
      </c>
      <c r="R15" s="23">
        <f t="shared" ca="1" si="17"/>
        <v>48.370000000000005</v>
      </c>
      <c r="S15" s="8">
        <f t="shared" ref="S15:S52" ca="1" si="33">INDIRECT(A15&amp;"!F11")</f>
        <v>400</v>
      </c>
      <c r="T15" s="4">
        <f t="shared" ca="1" si="19"/>
        <v>150</v>
      </c>
      <c r="U15" s="9">
        <f t="shared" ca="1" si="20"/>
        <v>350</v>
      </c>
      <c r="V15" s="4">
        <f t="shared" ca="1" si="21"/>
        <v>12</v>
      </c>
      <c r="W15" s="4">
        <f t="shared" ca="1" si="22"/>
        <v>10</v>
      </c>
      <c r="X15" s="4">
        <f t="shared" ca="1" si="23"/>
        <v>600</v>
      </c>
      <c r="Y15" s="4">
        <f t="shared" ca="1" si="24"/>
        <v>12</v>
      </c>
      <c r="Z15" s="4">
        <f t="shared" ca="1" si="25"/>
        <v>10</v>
      </c>
      <c r="AA15" s="4">
        <f t="shared" ca="1" si="26"/>
        <v>10</v>
      </c>
      <c r="AB15" s="4">
        <f t="shared" ca="1" si="27"/>
        <v>12</v>
      </c>
      <c r="AC15" s="4">
        <f t="shared" ca="1" si="28"/>
        <v>10</v>
      </c>
      <c r="AD15" s="4">
        <f t="shared" ca="1" si="29"/>
        <v>180</v>
      </c>
      <c r="AE15" s="4">
        <f t="shared" ca="1" si="30"/>
        <v>1900</v>
      </c>
      <c r="AF15" s="38"/>
      <c r="AG15" s="4">
        <f t="shared" ca="1" si="31"/>
        <v>15</v>
      </c>
      <c r="AH15" s="9">
        <f t="shared" ca="1" si="32"/>
        <v>260</v>
      </c>
      <c r="AJ15" s="315"/>
      <c r="AK15" t="s">
        <v>160</v>
      </c>
      <c r="AL15" s="13">
        <v>76.572000000000003</v>
      </c>
    </row>
    <row r="16" spans="1:38" x14ac:dyDescent="0.15">
      <c r="A16" s="6" t="s">
        <v>360</v>
      </c>
      <c r="B16" s="3">
        <f t="shared" ca="1" si="2"/>
        <v>43192</v>
      </c>
      <c r="C16" s="22">
        <f t="shared" ca="1" si="3"/>
        <v>48.56</v>
      </c>
      <c r="D16" s="22">
        <f t="shared" ca="1" si="4"/>
        <v>46.165999999999997</v>
      </c>
      <c r="E16" s="22">
        <f t="shared" ca="1" si="5"/>
        <v>64.361999999999995</v>
      </c>
      <c r="F16" s="22">
        <f t="shared" ca="1" si="6"/>
        <v>50.393999999999991</v>
      </c>
      <c r="G16" s="22">
        <f t="shared" ca="1" si="7"/>
        <v>50.063000000000002</v>
      </c>
      <c r="H16" s="22">
        <f t="shared" ca="1" si="8"/>
        <v>50.777999999999999</v>
      </c>
      <c r="I16" s="22">
        <f t="shared" ca="1" si="9"/>
        <v>49.073</v>
      </c>
      <c r="J16" s="22">
        <f t="shared" ca="1" si="10"/>
        <v>49.993000000000002</v>
      </c>
      <c r="K16" s="22">
        <f t="shared" ca="1" si="11"/>
        <v>60.575000000000003</v>
      </c>
      <c r="L16" s="22">
        <f t="shared" ca="1" si="12"/>
        <v>50.271000000000001</v>
      </c>
      <c r="M16" s="22">
        <f t="shared" ca="1" si="13"/>
        <v>52.536999999999999</v>
      </c>
      <c r="N16" s="22">
        <f t="shared" ca="1" si="14"/>
        <v>48.125</v>
      </c>
      <c r="O16" s="22">
        <f t="shared" ca="1" si="15"/>
        <v>67.471000000000004</v>
      </c>
      <c r="P16" s="39"/>
      <c r="Q16" s="23">
        <f t="shared" ca="1" si="16"/>
        <v>53.98</v>
      </c>
      <c r="R16" s="23">
        <f t="shared" ca="1" si="17"/>
        <v>48.483000000000004</v>
      </c>
      <c r="S16" s="8">
        <f t="shared" ca="1" si="33"/>
        <v>450</v>
      </c>
      <c r="T16" s="4">
        <f t="shared" ca="1" si="19"/>
        <v>150</v>
      </c>
      <c r="U16" s="9">
        <f t="shared" ca="1" si="20"/>
        <v>130</v>
      </c>
      <c r="V16" s="4">
        <f t="shared" ca="1" si="21"/>
        <v>10</v>
      </c>
      <c r="W16" s="4">
        <f t="shared" ca="1" si="22"/>
        <v>10</v>
      </c>
      <c r="X16" s="4">
        <f t="shared" ca="1" si="23"/>
        <v>400</v>
      </c>
      <c r="Y16" s="4">
        <f t="shared" ca="1" si="24"/>
        <v>12</v>
      </c>
      <c r="Z16" s="4">
        <f t="shared" ca="1" si="25"/>
        <v>12</v>
      </c>
      <c r="AA16" s="4">
        <f t="shared" ca="1" si="26"/>
        <v>10</v>
      </c>
      <c r="AB16" s="4">
        <f t="shared" ca="1" si="27"/>
        <v>12</v>
      </c>
      <c r="AC16" s="4">
        <f t="shared" ca="1" si="28"/>
        <v>10</v>
      </c>
      <c r="AD16" s="4">
        <f t="shared" ca="1" si="29"/>
        <v>120</v>
      </c>
      <c r="AE16" s="4">
        <f t="shared" ca="1" si="30"/>
        <v>1800</v>
      </c>
      <c r="AF16" s="38"/>
      <c r="AG16" s="4">
        <f t="shared" ca="1" si="31"/>
        <v>15</v>
      </c>
      <c r="AH16" s="9">
        <f t="shared" ca="1" si="32"/>
        <v>280</v>
      </c>
      <c r="AJ16" s="315"/>
      <c r="AK16" t="s">
        <v>161</v>
      </c>
      <c r="AL16" s="13">
        <v>76.572999999999993</v>
      </c>
    </row>
    <row r="17" spans="1:38" x14ac:dyDescent="0.15">
      <c r="A17" s="6" t="s">
        <v>365</v>
      </c>
      <c r="B17" s="3">
        <f t="shared" ca="1" si="2"/>
        <v>43199</v>
      </c>
      <c r="C17" s="22">
        <f t="shared" ca="1" si="3"/>
        <v>48.39</v>
      </c>
      <c r="D17" s="22">
        <f t="shared" ca="1" si="4"/>
        <v>46.180999999999997</v>
      </c>
      <c r="E17" s="22">
        <f t="shared" ca="1" si="5"/>
        <v>64.216999999999999</v>
      </c>
      <c r="F17" s="22">
        <f t="shared" ca="1" si="6"/>
        <v>50.259</v>
      </c>
      <c r="G17" s="22">
        <f t="shared" ca="1" si="7"/>
        <v>50.001000000000005</v>
      </c>
      <c r="H17" s="22">
        <f t="shared" ca="1" si="8"/>
        <v>50.372</v>
      </c>
      <c r="I17" s="22">
        <f t="shared" ca="1" si="9"/>
        <v>48.769999999999996</v>
      </c>
      <c r="J17" s="22">
        <f t="shared" ca="1" si="10"/>
        <v>49.908000000000001</v>
      </c>
      <c r="K17" s="22">
        <f t="shared" ca="1" si="11"/>
        <v>60.410000000000004</v>
      </c>
      <c r="L17" s="22">
        <f t="shared" ca="1" si="12"/>
        <v>50.158000000000001</v>
      </c>
      <c r="M17" s="22">
        <f t="shared" ca="1" si="13"/>
        <v>52.265999999999998</v>
      </c>
      <c r="N17" s="22">
        <f t="shared" ca="1" si="14"/>
        <v>47.955000000000005</v>
      </c>
      <c r="O17" s="22">
        <f t="shared" ca="1" si="15"/>
        <v>67.332999999999998</v>
      </c>
      <c r="P17" s="39"/>
      <c r="Q17" s="23">
        <f t="shared" ca="1" si="16"/>
        <v>53.926999999999992</v>
      </c>
      <c r="R17" s="23">
        <f t="shared" ca="1" si="17"/>
        <v>48.180999999999997</v>
      </c>
      <c r="S17" s="8">
        <f t="shared" ca="1" si="33"/>
        <v>500</v>
      </c>
      <c r="T17" s="4">
        <f t="shared" ca="1" si="19"/>
        <v>140</v>
      </c>
      <c r="U17" s="9">
        <f t="shared" ca="1" si="20"/>
        <v>130</v>
      </c>
      <c r="V17" s="4">
        <f t="shared" ca="1" si="21"/>
        <v>10</v>
      </c>
      <c r="W17" s="4">
        <f t="shared" ca="1" si="22"/>
        <v>10</v>
      </c>
      <c r="X17" s="4">
        <f t="shared" ca="1" si="23"/>
        <v>750</v>
      </c>
      <c r="Y17" s="4">
        <f t="shared" ca="1" si="24"/>
        <v>15</v>
      </c>
      <c r="Z17" s="4">
        <f t="shared" ca="1" si="25"/>
        <v>12</v>
      </c>
      <c r="AA17" s="4">
        <f t="shared" ca="1" si="26"/>
        <v>10</v>
      </c>
      <c r="AB17" s="4">
        <f t="shared" ca="1" si="27"/>
        <v>12</v>
      </c>
      <c r="AC17" s="4">
        <f t="shared" ca="1" si="28"/>
        <v>12</v>
      </c>
      <c r="AD17" s="4">
        <f t="shared" ca="1" si="29"/>
        <v>100</v>
      </c>
      <c r="AE17" s="4">
        <f t="shared" ca="1" si="30"/>
        <v>1800</v>
      </c>
      <c r="AF17" s="38"/>
      <c r="AG17" s="4">
        <f t="shared" ca="1" si="31"/>
        <v>15</v>
      </c>
      <c r="AH17" s="9">
        <f t="shared" ca="1" si="32"/>
        <v>250</v>
      </c>
      <c r="AJ17" s="315"/>
      <c r="AK17" t="s">
        <v>162</v>
      </c>
      <c r="AL17" s="13">
        <v>76.572000000000003</v>
      </c>
    </row>
    <row r="18" spans="1:38" x14ac:dyDescent="0.15">
      <c r="A18" s="6" t="s">
        <v>367</v>
      </c>
      <c r="B18" s="3">
        <f t="shared" ca="1" si="2"/>
        <v>43206</v>
      </c>
      <c r="C18" s="22">
        <f t="shared" ca="1" si="3"/>
        <v>48.355000000000004</v>
      </c>
      <c r="D18" s="22">
        <f t="shared" ca="1" si="4"/>
        <v>46.095999999999997</v>
      </c>
      <c r="E18" s="22">
        <f t="shared" ca="1" si="5"/>
        <v>64.106999999999999</v>
      </c>
      <c r="F18" s="22">
        <f t="shared" ca="1" si="6"/>
        <v>50.168999999999997</v>
      </c>
      <c r="G18" s="22">
        <f t="shared" ca="1" si="7"/>
        <v>49.927999999999997</v>
      </c>
      <c r="H18" s="22">
        <f t="shared" ca="1" si="8"/>
        <v>50.147999999999996</v>
      </c>
      <c r="I18" s="22">
        <f t="shared" ca="1" si="9"/>
        <v>48.652999999999999</v>
      </c>
      <c r="J18" s="22">
        <f ca="1">$AL$29-INDIRECT(A18&amp;"!H23")</f>
        <v>49.861000000000004</v>
      </c>
      <c r="K18" s="22">
        <f t="shared" ca="1" si="11"/>
        <v>60.425000000000004</v>
      </c>
      <c r="L18" s="22">
        <f t="shared" ca="1" si="12"/>
        <v>50.106000000000002</v>
      </c>
      <c r="M18" s="22">
        <f t="shared" ca="1" si="13"/>
        <v>52.097000000000001</v>
      </c>
      <c r="N18" s="22">
        <f t="shared" ca="1" si="14"/>
        <v>47.852000000000004</v>
      </c>
      <c r="O18" s="22">
        <f t="shared" ca="1" si="15"/>
        <v>67.396000000000001</v>
      </c>
      <c r="P18" s="39"/>
      <c r="Q18" s="23">
        <f t="shared" ca="1" si="16"/>
        <v>53.884999999999998</v>
      </c>
      <c r="R18" s="23">
        <f t="shared" ca="1" si="17"/>
        <v>47.933</v>
      </c>
      <c r="S18" s="8">
        <f t="shared" ca="1" si="33"/>
        <v>500</v>
      </c>
      <c r="T18" s="4">
        <f t="shared" ca="1" si="19"/>
        <v>150</v>
      </c>
      <c r="U18" s="9">
        <f t="shared" ca="1" si="20"/>
        <v>200</v>
      </c>
      <c r="V18" s="4">
        <f t="shared" ca="1" si="21"/>
        <v>10</v>
      </c>
      <c r="W18" s="4">
        <f t="shared" ca="1" si="22"/>
        <v>10</v>
      </c>
      <c r="X18" s="4">
        <f t="shared" ca="1" si="23"/>
        <v>500</v>
      </c>
      <c r="Y18" s="4">
        <f t="shared" ca="1" si="24"/>
        <v>15</v>
      </c>
      <c r="Z18" s="4">
        <f t="shared" ca="1" si="25"/>
        <v>10</v>
      </c>
      <c r="AA18" s="4">
        <f t="shared" ca="1" si="26"/>
        <v>12</v>
      </c>
      <c r="AB18" s="4">
        <f t="shared" ca="1" si="27"/>
        <v>10</v>
      </c>
      <c r="AC18" s="4">
        <f t="shared" ca="1" si="28"/>
        <v>12</v>
      </c>
      <c r="AD18" s="4">
        <f t="shared" ca="1" si="29"/>
        <v>120</v>
      </c>
      <c r="AE18" s="4">
        <f t="shared" ca="1" si="30"/>
        <v>1800</v>
      </c>
      <c r="AF18" s="38"/>
      <c r="AG18" s="4">
        <f t="shared" ca="1" si="31"/>
        <v>10</v>
      </c>
      <c r="AH18" s="9">
        <f t="shared" ca="1" si="32"/>
        <v>250</v>
      </c>
      <c r="AJ18" s="316"/>
      <c r="AK18" s="14" t="s">
        <v>163</v>
      </c>
      <c r="AL18" s="15">
        <v>76.638999999999996</v>
      </c>
    </row>
    <row r="19" spans="1:38" x14ac:dyDescent="0.15">
      <c r="A19" s="6" t="s">
        <v>370</v>
      </c>
      <c r="B19" s="3">
        <f t="shared" ca="1" si="2"/>
        <v>43213</v>
      </c>
      <c r="C19" s="22">
        <f t="shared" ca="1" si="3"/>
        <v>48.356999999999999</v>
      </c>
      <c r="D19" s="22">
        <f t="shared" ca="1" si="4"/>
        <v>46.222999999999999</v>
      </c>
      <c r="E19" s="22">
        <f t="shared" ca="1" si="5"/>
        <v>64.025000000000006</v>
      </c>
      <c r="F19" s="22">
        <f t="shared" ca="1" si="6"/>
        <v>50.125999999999991</v>
      </c>
      <c r="G19" s="22">
        <f ca="1">$AL$22-INDIRECT(A19&amp;"!L16")</f>
        <v>49.917999999999999</v>
      </c>
      <c r="H19" s="22">
        <f ca="1">$AL$24-INDIRECT(A19&amp;"!O16")</f>
        <v>50.105999999999995</v>
      </c>
      <c r="I19" s="22">
        <f ca="1">$AL$26-INDIRECT(A19&amp;"!C23")</f>
        <v>48.617999999999995</v>
      </c>
      <c r="J19" s="22">
        <f t="shared" ref="J19:J50" ca="1" si="34">$AL$29-INDIRECT(A19&amp;"!H23")</f>
        <v>49.886000000000003</v>
      </c>
      <c r="K19" s="22">
        <f t="shared" ca="1" si="11"/>
        <v>60.286999999999999</v>
      </c>
      <c r="L19" s="22">
        <f t="shared" ca="1" si="12"/>
        <v>50.13</v>
      </c>
      <c r="M19" s="22">
        <f t="shared" ca="1" si="13"/>
        <v>52.046999999999997</v>
      </c>
      <c r="N19" s="22">
        <f t="shared" ca="1" si="14"/>
        <v>47.837000000000003</v>
      </c>
      <c r="O19" s="22">
        <f t="shared" ca="1" si="15"/>
        <v>67.37700000000001</v>
      </c>
      <c r="P19" s="39"/>
      <c r="Q19" s="23">
        <f t="shared" ca="1" si="16"/>
        <v>53.881999999999998</v>
      </c>
      <c r="R19" s="23">
        <f t="shared" ca="1" si="17"/>
        <v>47.917000000000002</v>
      </c>
      <c r="S19" s="8">
        <f t="shared" ca="1" si="33"/>
        <v>480</v>
      </c>
      <c r="T19" s="4">
        <f t="shared" ca="1" si="19"/>
        <v>150</v>
      </c>
      <c r="U19" s="9">
        <f t="shared" ca="1" si="20"/>
        <v>400</v>
      </c>
      <c r="V19" s="4">
        <f t="shared" ca="1" si="21"/>
        <v>10</v>
      </c>
      <c r="W19" s="4">
        <f t="shared" ca="1" si="22"/>
        <v>10</v>
      </c>
      <c r="X19" s="4">
        <f t="shared" ca="1" si="23"/>
        <v>500</v>
      </c>
      <c r="Y19" s="4">
        <f t="shared" ca="1" si="24"/>
        <v>12</v>
      </c>
      <c r="Z19" s="4">
        <f t="shared" ca="1" si="25"/>
        <v>12</v>
      </c>
      <c r="AA19" s="4">
        <f t="shared" ca="1" si="26"/>
        <v>8</v>
      </c>
      <c r="AB19" s="4">
        <f t="shared" ca="1" si="27"/>
        <v>12</v>
      </c>
      <c r="AC19" s="4">
        <f t="shared" ca="1" si="28"/>
        <v>10</v>
      </c>
      <c r="AD19" s="4">
        <f t="shared" ca="1" si="29"/>
        <v>120</v>
      </c>
      <c r="AE19" s="4">
        <f t="shared" ca="1" si="30"/>
        <v>1700</v>
      </c>
      <c r="AF19" s="38"/>
      <c r="AG19" s="4">
        <f t="shared" ca="1" si="31"/>
        <v>12</v>
      </c>
      <c r="AH19" s="9">
        <f t="shared" ca="1" si="32"/>
        <v>280</v>
      </c>
      <c r="AJ19" s="314" t="s">
        <v>31</v>
      </c>
      <c r="AK19" s="11" t="s">
        <v>164</v>
      </c>
      <c r="AL19" s="12">
        <v>71.75</v>
      </c>
    </row>
    <row r="20" spans="1:38" x14ac:dyDescent="0.15">
      <c r="A20" s="6" t="s">
        <v>371</v>
      </c>
      <c r="B20" s="3">
        <f t="shared" ca="1" si="2"/>
        <v>43221</v>
      </c>
      <c r="C20" s="22">
        <f t="shared" ca="1" si="3"/>
        <v>48.383000000000003</v>
      </c>
      <c r="D20" s="22">
        <f t="shared" ca="1" si="4"/>
        <v>46.165999999999997</v>
      </c>
      <c r="E20" s="22">
        <f t="shared" ca="1" si="5"/>
        <v>64.054000000000002</v>
      </c>
      <c r="F20" s="22">
        <f t="shared" ca="1" si="6"/>
        <v>50.088999999999999</v>
      </c>
      <c r="G20" s="22">
        <f t="shared" ca="1" si="7"/>
        <v>49.855000000000004</v>
      </c>
      <c r="H20" s="22">
        <f t="shared" ca="1" si="8"/>
        <v>50.137999999999998</v>
      </c>
      <c r="I20" s="22">
        <f t="shared" ca="1" si="9"/>
        <v>48.480999999999995</v>
      </c>
      <c r="J20" s="22">
        <f t="shared" ca="1" si="34"/>
        <v>49.846000000000004</v>
      </c>
      <c r="K20" s="22">
        <f t="shared" ca="1" si="11"/>
        <v>59.913000000000004</v>
      </c>
      <c r="L20" s="22">
        <f t="shared" ca="1" si="12"/>
        <v>50.044000000000004</v>
      </c>
      <c r="M20" s="22">
        <f t="shared" ca="1" si="13"/>
        <v>51.976999999999997</v>
      </c>
      <c r="N20" s="22">
        <f t="shared" ca="1" si="14"/>
        <v>47.580000000000005</v>
      </c>
      <c r="O20" s="22">
        <f t="shared" ca="1" si="15"/>
        <v>67.295999999999992</v>
      </c>
      <c r="P20" s="39"/>
      <c r="Q20" s="23">
        <f t="shared" ca="1" si="16"/>
        <v>53.897999999999996</v>
      </c>
      <c r="R20" s="23">
        <f t="shared" ca="1" si="17"/>
        <v>47.902999999999999</v>
      </c>
      <c r="S20" s="8">
        <f t="shared" ca="1" si="33"/>
        <v>400</v>
      </c>
      <c r="T20" s="4">
        <f t="shared" ca="1" si="19"/>
        <v>140</v>
      </c>
      <c r="U20" s="9">
        <f t="shared" ca="1" si="20"/>
        <v>400</v>
      </c>
      <c r="V20" s="4">
        <f t="shared" ca="1" si="21"/>
        <v>10</v>
      </c>
      <c r="W20" s="4">
        <f t="shared" ca="1" si="22"/>
        <v>10</v>
      </c>
      <c r="X20" s="4">
        <f t="shared" ca="1" si="23"/>
        <v>500</v>
      </c>
      <c r="Y20" s="4">
        <f t="shared" ca="1" si="24"/>
        <v>15</v>
      </c>
      <c r="Z20" s="4">
        <f t="shared" ca="1" si="25"/>
        <v>15</v>
      </c>
      <c r="AA20" s="4">
        <f t="shared" ca="1" si="26"/>
        <v>10</v>
      </c>
      <c r="AB20" s="4">
        <f t="shared" ca="1" si="27"/>
        <v>12</v>
      </c>
      <c r="AC20" s="4">
        <f t="shared" ca="1" si="28"/>
        <v>12</v>
      </c>
      <c r="AD20" s="4">
        <f t="shared" ca="1" si="29"/>
        <v>100</v>
      </c>
      <c r="AE20" s="4">
        <f t="shared" ca="1" si="30"/>
        <v>2000</v>
      </c>
      <c r="AF20" s="38"/>
      <c r="AG20" s="4">
        <f t="shared" ca="1" si="31"/>
        <v>15</v>
      </c>
      <c r="AH20" s="9">
        <f t="shared" ca="1" si="32"/>
        <v>280</v>
      </c>
      <c r="AJ20" s="315"/>
      <c r="AK20" t="s">
        <v>165</v>
      </c>
      <c r="AL20" s="13">
        <v>72.254000000000005</v>
      </c>
    </row>
    <row r="21" spans="1:38" x14ac:dyDescent="0.15">
      <c r="A21" s="6" t="s">
        <v>373</v>
      </c>
      <c r="B21" s="3">
        <f t="shared" ca="1" si="2"/>
        <v>43227</v>
      </c>
      <c r="C21" s="22">
        <f t="shared" ca="1" si="3"/>
        <v>48.422000000000004</v>
      </c>
      <c r="D21" s="22">
        <f t="shared" ca="1" si="4"/>
        <v>46.195999999999998</v>
      </c>
      <c r="E21" s="22">
        <f t="shared" ca="1" si="5"/>
        <v>64.605999999999995</v>
      </c>
      <c r="F21" s="22">
        <f t="shared" ca="1" si="6"/>
        <v>50.208999999999996</v>
      </c>
      <c r="G21" s="22">
        <f t="shared" ca="1" si="7"/>
        <v>49.935000000000002</v>
      </c>
      <c r="H21" s="22">
        <f t="shared" ca="1" si="8"/>
        <v>50.114999999999995</v>
      </c>
      <c r="I21" s="22">
        <f t="shared" ca="1" si="9"/>
        <v>48.61</v>
      </c>
      <c r="J21" s="22">
        <f t="shared" ca="1" si="34"/>
        <v>49.898000000000003</v>
      </c>
      <c r="K21" s="22">
        <f t="shared" ca="1" si="11"/>
        <v>60.652000000000001</v>
      </c>
      <c r="L21" s="22">
        <f t="shared" ca="1" si="12"/>
        <v>50.142000000000003</v>
      </c>
      <c r="M21" s="22">
        <f t="shared" ca="1" si="13"/>
        <v>52.213000000000001</v>
      </c>
      <c r="N21" s="22">
        <f t="shared" ca="1" si="14"/>
        <v>47.844999999999999</v>
      </c>
      <c r="O21" s="22">
        <f t="shared" ca="1" si="15"/>
        <v>67.628999999999991</v>
      </c>
      <c r="P21" s="39"/>
      <c r="Q21" s="23">
        <f t="shared" ca="1" si="16"/>
        <v>53.989999999999995</v>
      </c>
      <c r="R21" s="23">
        <f t="shared" ca="1" si="17"/>
        <v>47.911000000000001</v>
      </c>
      <c r="S21" s="8">
        <f t="shared" ca="1" si="33"/>
        <v>480</v>
      </c>
      <c r="T21" s="4">
        <f t="shared" ca="1" si="19"/>
        <v>140</v>
      </c>
      <c r="U21" s="9">
        <f t="shared" ca="1" si="20"/>
        <v>200</v>
      </c>
      <c r="V21" s="4">
        <f t="shared" ca="1" si="21"/>
        <v>12</v>
      </c>
      <c r="W21" s="4">
        <f t="shared" ca="1" si="22"/>
        <v>10</v>
      </c>
      <c r="X21" s="4">
        <f t="shared" ca="1" si="23"/>
        <v>500</v>
      </c>
      <c r="Y21" s="4">
        <f t="shared" ca="1" si="24"/>
        <v>15</v>
      </c>
      <c r="Z21" s="4">
        <f t="shared" ca="1" si="25"/>
        <v>15</v>
      </c>
      <c r="AA21" s="4">
        <f t="shared" ca="1" si="26"/>
        <v>12</v>
      </c>
      <c r="AB21" s="4">
        <f t="shared" ca="1" si="27"/>
        <v>12</v>
      </c>
      <c r="AC21" s="4">
        <f t="shared" ca="1" si="28"/>
        <v>15</v>
      </c>
      <c r="AD21" s="4">
        <f t="shared" ca="1" si="29"/>
        <v>120</v>
      </c>
      <c r="AE21" s="4">
        <f t="shared" ca="1" si="30"/>
        <v>2200</v>
      </c>
      <c r="AF21" s="38"/>
      <c r="AG21" s="4">
        <f t="shared" ca="1" si="31"/>
        <v>15</v>
      </c>
      <c r="AH21" s="9">
        <f t="shared" ca="1" si="32"/>
        <v>300</v>
      </c>
      <c r="AJ21" s="315"/>
      <c r="AK21" t="s">
        <v>166</v>
      </c>
      <c r="AL21" s="13">
        <v>72.254000000000005</v>
      </c>
    </row>
    <row r="22" spans="1:38" x14ac:dyDescent="0.15">
      <c r="A22" s="6" t="s">
        <v>377</v>
      </c>
      <c r="B22" s="3">
        <f t="shared" ca="1" si="2"/>
        <v>43234</v>
      </c>
      <c r="C22" s="22">
        <f t="shared" ca="1" si="3"/>
        <v>48.606000000000002</v>
      </c>
      <c r="D22" s="22">
        <f t="shared" ca="1" si="4"/>
        <v>46.295999999999999</v>
      </c>
      <c r="E22" s="22">
        <f t="shared" ca="1" si="5"/>
        <v>64.424999999999997</v>
      </c>
      <c r="F22" s="22">
        <f t="shared" ca="1" si="6"/>
        <v>50.399999999999991</v>
      </c>
      <c r="G22" s="22">
        <f t="shared" ca="1" si="7"/>
        <v>50.096000000000004</v>
      </c>
      <c r="H22" s="22">
        <f t="shared" ca="1" si="8"/>
        <v>50.662999999999997</v>
      </c>
      <c r="I22" s="22">
        <f t="shared" ca="1" si="9"/>
        <v>48.835999999999999</v>
      </c>
      <c r="J22" s="22">
        <f t="shared" ca="1" si="34"/>
        <v>50.067999999999998</v>
      </c>
      <c r="K22" s="22">
        <f t="shared" ca="1" si="11"/>
        <v>60.695999999999998</v>
      </c>
      <c r="L22" s="22">
        <f t="shared" ca="1" si="12"/>
        <v>50.303000000000004</v>
      </c>
      <c r="M22" s="22">
        <f t="shared" ca="1" si="13"/>
        <v>52.502000000000002</v>
      </c>
      <c r="N22" s="22">
        <f t="shared" ca="1" si="14"/>
        <v>47.997</v>
      </c>
      <c r="O22" s="22">
        <f t="shared" ca="1" si="15"/>
        <v>67.609000000000009</v>
      </c>
      <c r="P22" s="39"/>
      <c r="Q22" s="23">
        <f t="shared" ca="1" si="16"/>
        <v>54.003</v>
      </c>
      <c r="R22" s="23">
        <f t="shared" ca="1" si="17"/>
        <v>48.072000000000003</v>
      </c>
      <c r="S22" s="8">
        <f t="shared" ca="1" si="33"/>
        <v>500</v>
      </c>
      <c r="T22" s="4">
        <f t="shared" ca="1" si="19"/>
        <v>130</v>
      </c>
      <c r="U22" s="9">
        <f t="shared" ca="1" si="20"/>
        <v>380</v>
      </c>
      <c r="V22" s="4">
        <f t="shared" ca="1" si="21"/>
        <v>10</v>
      </c>
      <c r="W22" s="4">
        <f t="shared" ca="1" si="22"/>
        <v>12</v>
      </c>
      <c r="X22" s="4">
        <f t="shared" ca="1" si="23"/>
        <v>550</v>
      </c>
      <c r="Y22" s="4">
        <f t="shared" ca="1" si="24"/>
        <v>20</v>
      </c>
      <c r="Z22" s="4">
        <f t="shared" ca="1" si="25"/>
        <v>12</v>
      </c>
      <c r="AA22" s="4">
        <f t="shared" ca="1" si="26"/>
        <v>10</v>
      </c>
      <c r="AB22" s="4">
        <f t="shared" ca="1" si="27"/>
        <v>10</v>
      </c>
      <c r="AC22" s="4">
        <f t="shared" ca="1" si="28"/>
        <v>12</v>
      </c>
      <c r="AD22" s="4">
        <f t="shared" ca="1" si="29"/>
        <v>130</v>
      </c>
      <c r="AE22" s="4">
        <f t="shared" ca="1" si="30"/>
        <v>1800</v>
      </c>
      <c r="AF22" s="38"/>
      <c r="AG22" s="4">
        <f t="shared" ca="1" si="31"/>
        <v>15</v>
      </c>
      <c r="AH22" s="9">
        <f t="shared" ca="1" si="32"/>
        <v>250</v>
      </c>
      <c r="AJ22" s="316"/>
      <c r="AK22" s="14" t="s">
        <v>167</v>
      </c>
      <c r="AL22" s="15">
        <v>72.253</v>
      </c>
    </row>
    <row r="23" spans="1:38" x14ac:dyDescent="0.15">
      <c r="A23" s="6" t="s">
        <v>380</v>
      </c>
      <c r="B23" s="3">
        <f t="shared" ca="1" si="2"/>
        <v>43241</v>
      </c>
      <c r="C23" s="22">
        <f t="shared" ca="1" si="3"/>
        <v>48.594999999999999</v>
      </c>
      <c r="D23" s="22">
        <f t="shared" ca="1" si="4"/>
        <v>46.040999999999997</v>
      </c>
      <c r="E23" s="22">
        <f t="shared" ca="1" si="5"/>
        <v>64.421999999999997</v>
      </c>
      <c r="F23" s="22">
        <f t="shared" ca="1" si="6"/>
        <v>50.274000000000001</v>
      </c>
      <c r="G23" s="22">
        <f t="shared" ca="1" si="7"/>
        <v>49.832999999999998</v>
      </c>
      <c r="H23" s="22">
        <f t="shared" ca="1" si="8"/>
        <v>50.747999999999998</v>
      </c>
      <c r="I23" s="22">
        <f t="shared" ca="1" si="9"/>
        <v>48.617999999999995</v>
      </c>
      <c r="J23" s="22">
        <f t="shared" ca="1" si="34"/>
        <v>49.861000000000004</v>
      </c>
      <c r="K23" s="22">
        <f t="shared" ca="1" si="11"/>
        <v>61.091999999999999</v>
      </c>
      <c r="L23" s="22">
        <f t="shared" ca="1" si="12"/>
        <v>50.056000000000004</v>
      </c>
      <c r="M23" s="22">
        <f t="shared" ca="1" si="13"/>
        <v>52.591999999999999</v>
      </c>
      <c r="N23" s="22">
        <f t="shared" ca="1" si="14"/>
        <v>47.705000000000005</v>
      </c>
      <c r="O23" s="22">
        <f t="shared" ca="1" si="15"/>
        <v>67.551000000000002</v>
      </c>
      <c r="P23" s="39"/>
      <c r="Q23" s="23">
        <f t="shared" ca="1" si="16"/>
        <v>53.944999999999993</v>
      </c>
      <c r="R23" s="23">
        <f t="shared" ca="1" si="17"/>
        <v>48.037999999999997</v>
      </c>
      <c r="S23" s="8">
        <f t="shared" ca="1" si="33"/>
        <v>400</v>
      </c>
      <c r="T23" s="4">
        <f t="shared" ca="1" si="19"/>
        <v>140</v>
      </c>
      <c r="U23" s="9">
        <f t="shared" ca="1" si="20"/>
        <v>120</v>
      </c>
      <c r="V23" s="4">
        <f t="shared" ca="1" si="21"/>
        <v>10</v>
      </c>
      <c r="W23" s="4">
        <f t="shared" ca="1" si="22"/>
        <v>10</v>
      </c>
      <c r="X23" s="4">
        <f t="shared" ca="1" si="23"/>
        <v>400</v>
      </c>
      <c r="Y23" s="4">
        <f t="shared" ca="1" si="24"/>
        <v>10</v>
      </c>
      <c r="Z23" s="4">
        <f t="shared" ca="1" si="25"/>
        <v>10</v>
      </c>
      <c r="AA23" s="4">
        <f t="shared" ca="1" si="26"/>
        <v>10</v>
      </c>
      <c r="AB23" s="4">
        <f t="shared" ca="1" si="27"/>
        <v>10</v>
      </c>
      <c r="AC23" s="4">
        <f t="shared" ca="1" si="28"/>
        <v>10</v>
      </c>
      <c r="AD23" s="4">
        <f t="shared" ca="1" si="29"/>
        <v>120</v>
      </c>
      <c r="AE23" s="4">
        <f t="shared" ca="1" si="30"/>
        <v>2000</v>
      </c>
      <c r="AF23" s="38"/>
      <c r="AG23" s="4">
        <f t="shared" ca="1" si="31"/>
        <v>12</v>
      </c>
      <c r="AH23" s="9">
        <f t="shared" ca="1" si="32"/>
        <v>300</v>
      </c>
      <c r="AJ23" s="314" t="s">
        <v>32</v>
      </c>
      <c r="AK23" s="14" t="s">
        <v>168</v>
      </c>
      <c r="AL23" s="15">
        <v>70.289000000000001</v>
      </c>
    </row>
    <row r="24" spans="1:38" x14ac:dyDescent="0.15">
      <c r="A24" s="6" t="s">
        <v>382</v>
      </c>
      <c r="B24" s="3">
        <f t="shared" ca="1" si="2"/>
        <v>43255</v>
      </c>
      <c r="C24" s="22">
        <f t="shared" ca="1" si="3"/>
        <v>48.587000000000003</v>
      </c>
      <c r="D24" s="22">
        <f t="shared" ca="1" si="4"/>
        <v>46.313000000000002</v>
      </c>
      <c r="E24" s="22">
        <f t="shared" ca="1" si="5"/>
        <v>64.498999999999995</v>
      </c>
      <c r="F24" s="22">
        <f t="shared" ca="1" si="6"/>
        <v>50.378999999999991</v>
      </c>
      <c r="G24" s="22">
        <f t="shared" ca="1" si="7"/>
        <v>50.030999999999999</v>
      </c>
      <c r="H24" s="22">
        <f t="shared" ca="1" si="8"/>
        <v>50.572000000000003</v>
      </c>
      <c r="I24" s="22">
        <f t="shared" ca="1" si="9"/>
        <v>48.745999999999995</v>
      </c>
      <c r="J24" s="22">
        <f ca="1">$AL$29-INDIRECT(A24&amp;"!H23")</f>
        <v>49.956000000000003</v>
      </c>
      <c r="K24" s="22">
        <f t="shared" ca="1" si="11"/>
        <v>61.050000000000004</v>
      </c>
      <c r="L24" s="22">
        <f t="shared" ca="1" si="12"/>
        <v>50.221000000000004</v>
      </c>
      <c r="M24" s="22">
        <f t="shared" ca="1" si="13"/>
        <v>52.533999999999999</v>
      </c>
      <c r="N24" s="22">
        <f t="shared" ca="1" si="14"/>
        <v>47.954000000000001</v>
      </c>
      <c r="O24" s="22">
        <f t="shared" ca="1" si="15"/>
        <v>67.613</v>
      </c>
      <c r="P24" s="39"/>
      <c r="Q24" s="23">
        <f t="shared" ca="1" si="16"/>
        <v>53.976999999999997</v>
      </c>
      <c r="R24" s="23">
        <f t="shared" ca="1" si="17"/>
        <v>48.006999999999998</v>
      </c>
      <c r="S24" s="8">
        <f t="shared" ca="1" si="33"/>
        <v>480</v>
      </c>
      <c r="T24" s="4">
        <f t="shared" ca="1" si="19"/>
        <v>170</v>
      </c>
      <c r="U24" s="9">
        <f t="shared" ca="1" si="20"/>
        <v>200</v>
      </c>
      <c r="V24" s="4">
        <f t="shared" ca="1" si="21"/>
        <v>12</v>
      </c>
      <c r="W24" s="4">
        <f t="shared" ca="1" si="22"/>
        <v>12</v>
      </c>
      <c r="X24" s="4">
        <f t="shared" ca="1" si="23"/>
        <v>500</v>
      </c>
      <c r="Y24" s="4">
        <f t="shared" ca="1" si="24"/>
        <v>25</v>
      </c>
      <c r="Z24" s="4">
        <f t="shared" ca="1" si="25"/>
        <v>10</v>
      </c>
      <c r="AA24" s="4">
        <f t="shared" ca="1" si="26"/>
        <v>10</v>
      </c>
      <c r="AB24" s="4">
        <f t="shared" ca="1" si="27"/>
        <v>12</v>
      </c>
      <c r="AC24" s="4">
        <f t="shared" ca="1" si="28"/>
        <v>20</v>
      </c>
      <c r="AD24" s="4">
        <f t="shared" ca="1" si="29"/>
        <v>140</v>
      </c>
      <c r="AE24" s="4">
        <f t="shared" ca="1" si="30"/>
        <v>1800</v>
      </c>
      <c r="AF24" s="38"/>
      <c r="AG24" s="4">
        <f t="shared" ca="1" si="31"/>
        <v>15</v>
      </c>
      <c r="AH24" s="9">
        <f t="shared" ca="1" si="32"/>
        <v>200</v>
      </c>
      <c r="AJ24" s="316"/>
      <c r="AK24" s="16" t="s">
        <v>169</v>
      </c>
      <c r="AL24" s="17">
        <v>70.567999999999998</v>
      </c>
    </row>
    <row r="25" spans="1:38" x14ac:dyDescent="0.15">
      <c r="A25" s="6" t="s">
        <v>386</v>
      </c>
      <c r="B25" s="3">
        <f t="shared" ca="1" si="2"/>
        <v>43255</v>
      </c>
      <c r="C25" s="22">
        <f t="shared" ca="1" si="3"/>
        <v>48.525000000000006</v>
      </c>
      <c r="D25" s="22">
        <f t="shared" ca="1" si="4"/>
        <v>46.210999999999999</v>
      </c>
      <c r="E25" s="22">
        <f t="shared" ca="1" si="5"/>
        <v>64.451999999999998</v>
      </c>
      <c r="F25" s="22">
        <f t="shared" ca="1" si="6"/>
        <v>50.288999999999994</v>
      </c>
      <c r="G25" s="22">
        <f t="shared" ca="1" si="7"/>
        <v>49.972999999999999</v>
      </c>
      <c r="H25" s="22">
        <f t="shared" ca="1" si="8"/>
        <v>50.408000000000001</v>
      </c>
      <c r="I25" s="22">
        <f t="shared" ca="1" si="9"/>
        <v>48.662999999999997</v>
      </c>
      <c r="J25" s="22">
        <f t="shared" ca="1" si="34"/>
        <v>49.920999999999999</v>
      </c>
      <c r="K25" s="22">
        <f t="shared" ca="1" si="11"/>
        <v>61.02</v>
      </c>
      <c r="L25" s="22">
        <f t="shared" ca="1" si="12"/>
        <v>50.166000000000004</v>
      </c>
      <c r="M25" s="22">
        <f t="shared" ca="1" si="13"/>
        <v>52.406999999999996</v>
      </c>
      <c r="N25" s="22">
        <f t="shared" ca="1" si="14"/>
        <v>47.885000000000005</v>
      </c>
      <c r="O25" s="22">
        <f t="shared" ca="1" si="15"/>
        <v>67.646000000000001</v>
      </c>
      <c r="P25" s="39"/>
      <c r="Q25" s="23">
        <f t="shared" ca="1" si="16"/>
        <v>53.954999999999998</v>
      </c>
      <c r="R25" s="23">
        <f t="shared" ca="1" si="17"/>
        <v>48.012999999999998</v>
      </c>
      <c r="S25" s="8">
        <f t="shared" ca="1" si="33"/>
        <v>450</v>
      </c>
      <c r="T25" s="4">
        <f t="shared" ca="1" si="19"/>
        <v>170</v>
      </c>
      <c r="U25" s="9">
        <f t="shared" ca="1" si="20"/>
        <v>130</v>
      </c>
      <c r="V25" s="4">
        <f t="shared" ca="1" si="21"/>
        <v>10</v>
      </c>
      <c r="W25" s="4">
        <f t="shared" ca="1" si="22"/>
        <v>12</v>
      </c>
      <c r="X25" s="4">
        <f t="shared" ca="1" si="23"/>
        <v>500</v>
      </c>
      <c r="Y25" s="4">
        <f t="shared" ca="1" si="24"/>
        <v>15</v>
      </c>
      <c r="Z25" s="4">
        <f t="shared" ca="1" si="25"/>
        <v>15</v>
      </c>
      <c r="AA25" s="4">
        <f t="shared" ca="1" si="26"/>
        <v>20</v>
      </c>
      <c r="AB25" s="4">
        <f t="shared" ca="1" si="27"/>
        <v>12</v>
      </c>
      <c r="AC25" s="4">
        <f t="shared" ca="1" si="28"/>
        <v>12</v>
      </c>
      <c r="AD25" s="4">
        <f t="shared" ca="1" si="29"/>
        <v>80</v>
      </c>
      <c r="AE25" s="4">
        <f t="shared" ca="1" si="30"/>
        <v>1500</v>
      </c>
      <c r="AF25" s="38"/>
      <c r="AG25" s="4">
        <f t="shared" ca="1" si="31"/>
        <v>15</v>
      </c>
      <c r="AH25" s="9">
        <f t="shared" ca="1" si="32"/>
        <v>320</v>
      </c>
      <c r="AJ25" s="314" t="s">
        <v>52</v>
      </c>
      <c r="AK25" s="11" t="s">
        <v>170</v>
      </c>
      <c r="AL25" s="18">
        <v>60.828000000000003</v>
      </c>
    </row>
    <row r="26" spans="1:38" x14ac:dyDescent="0.15">
      <c r="A26" s="6" t="s">
        <v>389</v>
      </c>
      <c r="B26" s="3">
        <f t="shared" ca="1" si="2"/>
        <v>43262</v>
      </c>
      <c r="C26" s="22">
        <f t="shared" ca="1" si="3"/>
        <v>48.612000000000002</v>
      </c>
      <c r="D26" s="22">
        <f t="shared" ca="1" si="4"/>
        <v>46.250999999999998</v>
      </c>
      <c r="E26" s="22">
        <f t="shared" ca="1" si="5"/>
        <v>64.683999999999997</v>
      </c>
      <c r="F26" s="22">
        <f t="shared" ca="1" si="6"/>
        <v>50.370999999999995</v>
      </c>
      <c r="G26" s="22">
        <f t="shared" ca="1" si="7"/>
        <v>50.135000000000005</v>
      </c>
      <c r="H26" s="22">
        <f t="shared" ca="1" si="8"/>
        <v>50.518999999999998</v>
      </c>
      <c r="I26" s="22">
        <f t="shared" ca="1" si="9"/>
        <v>48.792000000000002</v>
      </c>
      <c r="J26" s="22">
        <f t="shared" ca="1" si="34"/>
        <v>50.085000000000001</v>
      </c>
      <c r="K26" s="22">
        <f t="shared" ca="1" si="11"/>
        <v>61.11</v>
      </c>
      <c r="L26" s="22">
        <f t="shared" ca="1" si="12"/>
        <v>50.313000000000002</v>
      </c>
      <c r="M26" s="22">
        <f t="shared" ca="1" si="13"/>
        <v>52.533999999999999</v>
      </c>
      <c r="N26" s="22">
        <f t="shared" ca="1" si="14"/>
        <v>47.996000000000002</v>
      </c>
      <c r="O26" s="22">
        <f t="shared" ca="1" si="15"/>
        <v>67.825999999999993</v>
      </c>
      <c r="P26" s="39"/>
      <c r="Q26" s="23">
        <f t="shared" ca="1" si="16"/>
        <v>54.062999999999995</v>
      </c>
      <c r="R26" s="23">
        <f t="shared" ca="1" si="17"/>
        <v>48.003</v>
      </c>
      <c r="S26" s="8">
        <f t="shared" ca="1" si="33"/>
        <v>700</v>
      </c>
      <c r="T26" s="4">
        <f t="shared" ca="1" si="19"/>
        <v>140</v>
      </c>
      <c r="U26" s="9">
        <f t="shared" ca="1" si="20"/>
        <v>170</v>
      </c>
      <c r="V26" s="4">
        <f t="shared" ca="1" si="21"/>
        <v>10</v>
      </c>
      <c r="W26" s="4">
        <f t="shared" ca="1" si="22"/>
        <v>12</v>
      </c>
      <c r="X26" s="4">
        <f t="shared" ca="1" si="23"/>
        <v>600</v>
      </c>
      <c r="Y26" s="4">
        <f t="shared" ca="1" si="24"/>
        <v>12</v>
      </c>
      <c r="Z26" s="4">
        <f t="shared" ca="1" si="25"/>
        <v>15</v>
      </c>
      <c r="AA26" s="4">
        <f t="shared" ca="1" si="26"/>
        <v>10</v>
      </c>
      <c r="AB26" s="4">
        <f t="shared" ca="1" si="27"/>
        <v>10</v>
      </c>
      <c r="AC26" s="4">
        <f t="shared" ca="1" si="28"/>
        <v>12</v>
      </c>
      <c r="AD26" s="4">
        <f t="shared" ca="1" si="29"/>
        <v>110</v>
      </c>
      <c r="AE26" s="4">
        <f t="shared" ca="1" si="30"/>
        <v>1600</v>
      </c>
      <c r="AF26" s="38"/>
      <c r="AG26" s="4">
        <f t="shared" ca="1" si="31"/>
        <v>12</v>
      </c>
      <c r="AH26" s="9">
        <f t="shared" ca="1" si="32"/>
        <v>210</v>
      </c>
      <c r="AJ26" s="316"/>
      <c r="AK26" s="14" t="s">
        <v>171</v>
      </c>
      <c r="AL26" s="19">
        <v>60.832999999999998</v>
      </c>
    </row>
    <row r="27" spans="1:38" x14ac:dyDescent="0.15">
      <c r="A27" s="6" t="s">
        <v>393</v>
      </c>
      <c r="B27" s="3">
        <f t="shared" ca="1" si="2"/>
        <v>43269</v>
      </c>
      <c r="C27" s="22">
        <f t="shared" ca="1" si="3"/>
        <v>48.74</v>
      </c>
      <c r="D27" s="22">
        <f t="shared" ca="1" si="4"/>
        <v>46.185999999999993</v>
      </c>
      <c r="E27" s="22">
        <f t="shared" ca="1" si="5"/>
        <v>64.736999999999995</v>
      </c>
      <c r="F27" s="22">
        <f t="shared" ca="1" si="6"/>
        <v>50.528999999999996</v>
      </c>
      <c r="G27" s="22">
        <f t="shared" ca="1" si="7"/>
        <v>50.113</v>
      </c>
      <c r="H27" s="22">
        <f t="shared" ca="1" si="8"/>
        <v>50.908000000000001</v>
      </c>
      <c r="I27" s="22">
        <f t="shared" ca="1" si="9"/>
        <v>48.878</v>
      </c>
      <c r="J27" s="22">
        <f t="shared" ca="1" si="34"/>
        <v>50.026000000000003</v>
      </c>
      <c r="K27" s="22">
        <f t="shared" ca="1" si="11"/>
        <v>61.317999999999998</v>
      </c>
      <c r="L27" s="22">
        <f t="shared" ca="1" si="12"/>
        <v>50.296000000000006</v>
      </c>
      <c r="M27" s="22">
        <f t="shared" ca="1" si="13"/>
        <v>52.789000000000001</v>
      </c>
      <c r="N27" s="22">
        <f t="shared" ca="1" si="14"/>
        <v>48.055000000000007</v>
      </c>
      <c r="O27" s="22">
        <f t="shared" ca="1" si="15"/>
        <v>67.746000000000009</v>
      </c>
      <c r="P27" s="39"/>
      <c r="Q27" s="23">
        <f t="shared" ca="1" si="16"/>
        <v>54.024999999999991</v>
      </c>
      <c r="R27" s="23">
        <f t="shared" ca="1" si="17"/>
        <v>48.11</v>
      </c>
      <c r="S27" s="8">
        <f t="shared" ca="1" si="33"/>
        <v>450</v>
      </c>
      <c r="T27" s="4">
        <f t="shared" ca="1" si="19"/>
        <v>130</v>
      </c>
      <c r="U27" s="9">
        <f t="shared" ca="1" si="20"/>
        <v>75</v>
      </c>
      <c r="V27" s="4">
        <f t="shared" ca="1" si="21"/>
        <v>10</v>
      </c>
      <c r="W27" s="4">
        <f t="shared" ca="1" si="22"/>
        <v>12</v>
      </c>
      <c r="X27" s="4">
        <f t="shared" ca="1" si="23"/>
        <v>400</v>
      </c>
      <c r="Y27" s="4">
        <f t="shared" ca="1" si="24"/>
        <v>12</v>
      </c>
      <c r="Z27" s="4">
        <f t="shared" ca="1" si="25"/>
        <v>15</v>
      </c>
      <c r="AA27" s="4">
        <f t="shared" ca="1" si="26"/>
        <v>10</v>
      </c>
      <c r="AB27" s="4">
        <f t="shared" ca="1" si="27"/>
        <v>10</v>
      </c>
      <c r="AC27" s="4">
        <f t="shared" ca="1" si="28"/>
        <v>10</v>
      </c>
      <c r="AD27" s="4">
        <f t="shared" ca="1" si="29"/>
        <v>110</v>
      </c>
      <c r="AE27" s="4">
        <f t="shared" ca="1" si="30"/>
        <v>1600</v>
      </c>
      <c r="AF27" s="38"/>
      <c r="AG27" s="4">
        <f t="shared" ca="1" si="31"/>
        <v>12</v>
      </c>
      <c r="AH27" s="9">
        <f t="shared" ca="1" si="32"/>
        <v>300</v>
      </c>
      <c r="AJ27" s="314" t="s">
        <v>53</v>
      </c>
      <c r="AK27" s="11" t="s">
        <v>172</v>
      </c>
      <c r="AL27" s="12">
        <v>57.755000000000003</v>
      </c>
    </row>
    <row r="28" spans="1:38" x14ac:dyDescent="0.15">
      <c r="A28" s="6" t="s">
        <v>395</v>
      </c>
      <c r="B28" s="3">
        <f t="shared" ca="1" si="2"/>
        <v>43276</v>
      </c>
      <c r="C28" s="22">
        <f t="shared" ca="1" si="3"/>
        <v>48.972000000000001</v>
      </c>
      <c r="D28" s="22">
        <f t="shared" ca="1" si="4"/>
        <v>46.42</v>
      </c>
      <c r="E28" s="22">
        <f t="shared" ca="1" si="5"/>
        <v>65.301999999999992</v>
      </c>
      <c r="F28" s="22">
        <f t="shared" ca="1" si="6"/>
        <v>50.774000000000001</v>
      </c>
      <c r="G28" s="22">
        <f t="shared" ca="1" si="7"/>
        <v>50.298000000000002</v>
      </c>
      <c r="H28" s="22">
        <f t="shared" ca="1" si="8"/>
        <v>51.53</v>
      </c>
      <c r="I28" s="22">
        <f t="shared" ca="1" si="9"/>
        <v>49.158000000000001</v>
      </c>
      <c r="J28" s="22">
        <f t="shared" ca="1" si="34"/>
        <v>50.170999999999999</v>
      </c>
      <c r="K28" s="22">
        <f t="shared" ca="1" si="11"/>
        <v>61.517000000000003</v>
      </c>
      <c r="L28" s="22">
        <f t="shared" ca="1" si="12"/>
        <v>50.466999999999999</v>
      </c>
      <c r="M28" s="22">
        <f t="shared" ca="1" si="13"/>
        <v>53.134999999999998</v>
      </c>
      <c r="N28" s="22">
        <f t="shared" ca="1" si="14"/>
        <v>48.252000000000002</v>
      </c>
      <c r="O28" s="22">
        <f t="shared" ca="1" si="15"/>
        <v>67.816000000000003</v>
      </c>
      <c r="P28" s="39"/>
      <c r="Q28" s="23">
        <f t="shared" ca="1" si="16"/>
        <v>54.104999999999997</v>
      </c>
      <c r="R28" s="23">
        <f t="shared" ca="1" si="17"/>
        <v>48.325000000000003</v>
      </c>
      <c r="S28" s="8">
        <f t="shared" ca="1" si="33"/>
        <v>500</v>
      </c>
      <c r="T28" s="4">
        <f t="shared" ca="1" si="19"/>
        <v>120</v>
      </c>
      <c r="U28" s="9">
        <f t="shared" ca="1" si="20"/>
        <v>350</v>
      </c>
      <c r="V28" s="4">
        <f t="shared" ca="1" si="21"/>
        <v>10</v>
      </c>
      <c r="W28" s="4">
        <f t="shared" ca="1" si="22"/>
        <v>10</v>
      </c>
      <c r="X28" s="4">
        <f t="shared" ca="1" si="23"/>
        <v>500</v>
      </c>
      <c r="Y28" s="4">
        <f t="shared" ca="1" si="24"/>
        <v>20</v>
      </c>
      <c r="Z28" s="4">
        <f t="shared" ca="1" si="25"/>
        <v>15</v>
      </c>
      <c r="AA28" s="4">
        <f t="shared" ca="1" si="26"/>
        <v>10</v>
      </c>
      <c r="AB28" s="4">
        <f t="shared" ca="1" si="27"/>
        <v>10</v>
      </c>
      <c r="AC28" s="4">
        <f t="shared" ca="1" si="28"/>
        <v>15</v>
      </c>
      <c r="AD28" s="4">
        <f t="shared" ca="1" si="29"/>
        <v>100</v>
      </c>
      <c r="AE28" s="4">
        <f t="shared" ca="1" si="30"/>
        <v>2200</v>
      </c>
      <c r="AF28" s="38"/>
      <c r="AG28" s="4">
        <f t="shared" ca="1" si="31"/>
        <v>12</v>
      </c>
      <c r="AH28" s="9">
        <f t="shared" ca="1" si="32"/>
        <v>250</v>
      </c>
      <c r="AJ28" s="315"/>
      <c r="AK28" t="s">
        <v>173</v>
      </c>
      <c r="AL28" s="13">
        <v>57.741</v>
      </c>
    </row>
    <row r="29" spans="1:38" x14ac:dyDescent="0.15">
      <c r="A29" s="6" t="s">
        <v>396</v>
      </c>
      <c r="B29" s="3">
        <f t="shared" ca="1" si="2"/>
        <v>43283</v>
      </c>
      <c r="C29" s="22">
        <f t="shared" ca="1" si="3"/>
        <v>48.875</v>
      </c>
      <c r="D29" s="22">
        <f t="shared" ca="1" si="4"/>
        <v>46.286000000000001</v>
      </c>
      <c r="E29" s="22">
        <f t="shared" ca="1" si="5"/>
        <v>65.466999999999999</v>
      </c>
      <c r="F29" s="22">
        <f t="shared" ca="1" si="6"/>
        <v>50.744</v>
      </c>
      <c r="G29" s="22">
        <f t="shared" ca="1" si="7"/>
        <v>50.242999999999995</v>
      </c>
      <c r="H29" s="22">
        <f t="shared" ca="1" si="8"/>
        <v>51.242999999999995</v>
      </c>
      <c r="I29" s="22">
        <f t="shared" ca="1" si="9"/>
        <v>49.003</v>
      </c>
      <c r="J29" s="22">
        <f t="shared" ca="1" si="34"/>
        <v>50.085999999999999</v>
      </c>
      <c r="K29" s="22">
        <f t="shared" ca="1" si="11"/>
        <v>61.45</v>
      </c>
      <c r="L29" s="22">
        <f t="shared" ca="1" si="12"/>
        <v>50.421000000000006</v>
      </c>
      <c r="M29" s="22">
        <f t="shared" ca="1" si="13"/>
        <v>53.082000000000001</v>
      </c>
      <c r="N29" s="22">
        <f t="shared" ca="1" si="14"/>
        <v>48.180000000000007</v>
      </c>
      <c r="O29" s="22">
        <f t="shared" ca="1" si="15"/>
        <v>67.846000000000004</v>
      </c>
      <c r="P29" s="39"/>
      <c r="Q29" s="23">
        <f t="shared" ca="1" si="16"/>
        <v>54.099999999999994</v>
      </c>
      <c r="R29" s="23">
        <f t="shared" ca="1" si="17"/>
        <v>48.188000000000002</v>
      </c>
      <c r="S29" s="8">
        <f t="shared" ca="1" si="33"/>
        <v>400</v>
      </c>
      <c r="T29" s="4">
        <f t="shared" ca="1" si="19"/>
        <v>150</v>
      </c>
      <c r="U29" s="9">
        <f t="shared" ca="1" si="20"/>
        <v>350</v>
      </c>
      <c r="V29" s="4">
        <f t="shared" ca="1" si="21"/>
        <v>20</v>
      </c>
      <c r="W29" s="4">
        <f t="shared" ca="1" si="22"/>
        <v>10</v>
      </c>
      <c r="X29" s="4">
        <f t="shared" ca="1" si="23"/>
        <v>400</v>
      </c>
      <c r="Y29" s="4">
        <f t="shared" ca="1" si="24"/>
        <v>20</v>
      </c>
      <c r="Z29" s="4">
        <f t="shared" ca="1" si="25"/>
        <v>15</v>
      </c>
      <c r="AA29" s="4">
        <f t="shared" ca="1" si="26"/>
        <v>10</v>
      </c>
      <c r="AB29" s="4">
        <f t="shared" ca="1" si="27"/>
        <v>12</v>
      </c>
      <c r="AC29" s="4">
        <f t="shared" ca="1" si="28"/>
        <v>15</v>
      </c>
      <c r="AD29" s="4">
        <f t="shared" ca="1" si="29"/>
        <v>120</v>
      </c>
      <c r="AE29" s="4">
        <f t="shared" ca="1" si="30"/>
        <v>1100</v>
      </c>
      <c r="AF29" s="38"/>
      <c r="AG29" s="4">
        <f t="shared" ca="1" si="31"/>
        <v>10</v>
      </c>
      <c r="AH29" s="9">
        <f t="shared" ca="1" si="32"/>
        <v>300</v>
      </c>
      <c r="AJ29" s="316"/>
      <c r="AK29" s="14" t="s">
        <v>174</v>
      </c>
      <c r="AL29" s="15">
        <v>57.701000000000001</v>
      </c>
    </row>
    <row r="30" spans="1:38" x14ac:dyDescent="0.15">
      <c r="A30" s="6" t="s">
        <v>398</v>
      </c>
      <c r="B30" s="3">
        <f t="shared" ca="1" si="2"/>
        <v>43290</v>
      </c>
      <c r="C30" s="22">
        <f t="shared" ca="1" si="3"/>
        <v>48.798000000000002</v>
      </c>
      <c r="D30" s="22">
        <f t="shared" ca="1" si="4"/>
        <v>46.316999999999993</v>
      </c>
      <c r="E30" s="22">
        <f t="shared" ca="1" si="5"/>
        <v>65.314999999999998</v>
      </c>
      <c r="F30" s="22">
        <f t="shared" ca="1" si="6"/>
        <v>50.616999999999997</v>
      </c>
      <c r="G30" s="22">
        <f t="shared" ca="1" si="7"/>
        <v>50.173999999999999</v>
      </c>
      <c r="H30" s="22">
        <f t="shared" ca="1" si="8"/>
        <v>50.944000000000003</v>
      </c>
      <c r="I30" s="22">
        <f t="shared" ca="1" si="9"/>
        <v>48.884</v>
      </c>
      <c r="J30" s="22">
        <f t="shared" ca="1" si="34"/>
        <v>50.03</v>
      </c>
      <c r="K30" s="22">
        <f t="shared" ca="1" si="11"/>
        <v>61.314999999999998</v>
      </c>
      <c r="L30" s="22">
        <f t="shared" ca="1" si="12"/>
        <v>50.337000000000003</v>
      </c>
      <c r="M30" s="22">
        <f t="shared" ca="1" si="13"/>
        <v>52.839999999999996</v>
      </c>
      <c r="N30" s="22">
        <f t="shared" ca="1" si="14"/>
        <v>48.079000000000001</v>
      </c>
      <c r="O30" s="22">
        <f t="shared" ca="1" si="15"/>
        <v>67.807999999999993</v>
      </c>
      <c r="P30" s="39"/>
      <c r="Q30" s="23">
        <f t="shared" ca="1" si="16"/>
        <v>54.061999999999998</v>
      </c>
      <c r="R30" s="23">
        <f t="shared" ca="1" si="17"/>
        <v>48.105999999999995</v>
      </c>
      <c r="S30" s="8">
        <f t="shared" ca="1" si="33"/>
        <v>400</v>
      </c>
      <c r="T30" s="4">
        <f t="shared" ca="1" si="19"/>
        <v>140</v>
      </c>
      <c r="U30" s="9">
        <f t="shared" ca="1" si="20"/>
        <v>420</v>
      </c>
      <c r="V30" s="4">
        <f t="shared" ca="1" si="21"/>
        <v>20</v>
      </c>
      <c r="W30" s="4">
        <f t="shared" ca="1" si="22"/>
        <v>12</v>
      </c>
      <c r="X30" s="4">
        <f t="shared" ca="1" si="23"/>
        <v>500</v>
      </c>
      <c r="Y30" s="4">
        <f t="shared" ca="1" si="24"/>
        <v>20</v>
      </c>
      <c r="Z30" s="4">
        <f t="shared" ca="1" si="25"/>
        <v>20</v>
      </c>
      <c r="AA30" s="4">
        <f t="shared" ca="1" si="26"/>
        <v>10</v>
      </c>
      <c r="AB30" s="4">
        <f t="shared" ca="1" si="27"/>
        <v>10</v>
      </c>
      <c r="AC30" s="4">
        <f t="shared" ca="1" si="28"/>
        <v>20</v>
      </c>
      <c r="AD30" s="4">
        <f t="shared" ca="1" si="29"/>
        <v>150</v>
      </c>
      <c r="AE30" s="4">
        <f t="shared" ca="1" si="30"/>
        <v>1800</v>
      </c>
      <c r="AF30" s="38"/>
      <c r="AG30" s="4">
        <f t="shared" ca="1" si="31"/>
        <v>20</v>
      </c>
      <c r="AH30" s="9">
        <f ca="1">INDIRECT(A30&amp;"!D53")</f>
        <v>250</v>
      </c>
      <c r="AJ30" s="314" t="s">
        <v>54</v>
      </c>
      <c r="AK30" s="11" t="s">
        <v>175</v>
      </c>
      <c r="AL30" s="12">
        <v>101.988</v>
      </c>
    </row>
    <row r="31" spans="1:38" x14ac:dyDescent="0.15">
      <c r="A31" s="6" t="s">
        <v>405</v>
      </c>
      <c r="B31" s="3">
        <f t="shared" ca="1" si="2"/>
        <v>43298</v>
      </c>
      <c r="C31" s="22">
        <f t="shared" ca="1" si="3"/>
        <v>48.710000000000008</v>
      </c>
      <c r="D31" s="22">
        <f t="shared" ca="1" si="4"/>
        <v>46.227999999999994</v>
      </c>
      <c r="E31" s="22">
        <f t="shared" ca="1" si="5"/>
        <v>65.182000000000002</v>
      </c>
      <c r="F31" s="22">
        <f t="shared" ca="1" si="6"/>
        <v>50.488999999999997</v>
      </c>
      <c r="G31" s="22">
        <f ca="1">$AL$22-INDIRECT(A31&amp;"!L16")</f>
        <v>50.093000000000004</v>
      </c>
      <c r="H31" s="22">
        <f t="shared" ca="1" si="8"/>
        <v>50.682999999999993</v>
      </c>
      <c r="I31" s="22">
        <f t="shared" ca="1" si="9"/>
        <v>48.795999999999999</v>
      </c>
      <c r="J31" s="22">
        <f t="shared" ca="1" si="34"/>
        <v>49.978000000000002</v>
      </c>
      <c r="K31" s="22">
        <f t="shared" ca="1" si="11"/>
        <v>61.118000000000002</v>
      </c>
      <c r="L31" s="22">
        <f t="shared" ca="1" si="12"/>
        <v>50.256</v>
      </c>
      <c r="M31" s="22">
        <f t="shared" ca="1" si="13"/>
        <v>52.612000000000002</v>
      </c>
      <c r="N31" s="22">
        <f t="shared" ca="1" si="14"/>
        <v>48.010000000000005</v>
      </c>
      <c r="O31" s="22">
        <f t="shared" ca="1" si="15"/>
        <v>67.896000000000001</v>
      </c>
      <c r="P31" s="39"/>
      <c r="Q31" s="23">
        <f t="shared" ca="1" si="16"/>
        <v>54.03</v>
      </c>
      <c r="R31" s="23">
        <f t="shared" ca="1" si="17"/>
        <v>48.03</v>
      </c>
      <c r="S31" s="8">
        <f t="shared" ca="1" si="33"/>
        <v>400</v>
      </c>
      <c r="T31" s="4">
        <f t="shared" ca="1" si="19"/>
        <v>150</v>
      </c>
      <c r="U31" s="9">
        <f t="shared" ca="1" si="20"/>
        <v>400</v>
      </c>
      <c r="V31" s="4">
        <f t="shared" ca="1" si="21"/>
        <v>20</v>
      </c>
      <c r="W31" s="4">
        <f t="shared" ca="1" si="22"/>
        <v>12</v>
      </c>
      <c r="X31" s="4">
        <f t="shared" ca="1" si="23"/>
        <v>430</v>
      </c>
      <c r="Y31" s="4">
        <f t="shared" ca="1" si="24"/>
        <v>12</v>
      </c>
      <c r="Z31" s="4">
        <f t="shared" ca="1" si="25"/>
        <v>10</v>
      </c>
      <c r="AA31" s="4">
        <f t="shared" ca="1" si="26"/>
        <v>10</v>
      </c>
      <c r="AB31" s="4">
        <f t="shared" ca="1" si="27"/>
        <v>15</v>
      </c>
      <c r="AC31" s="4">
        <f t="shared" ca="1" si="28"/>
        <v>20</v>
      </c>
      <c r="AD31" s="4">
        <f t="shared" ca="1" si="29"/>
        <v>130</v>
      </c>
      <c r="AE31" s="4">
        <f t="shared" ca="1" si="30"/>
        <v>1400</v>
      </c>
      <c r="AF31" s="38"/>
      <c r="AG31" s="4">
        <f t="shared" ca="1" si="31"/>
        <v>20</v>
      </c>
      <c r="AH31" s="9">
        <f t="shared" ref="AH31:AH33" ca="1" si="35">INDIRECT(A31&amp;"!D53")</f>
        <v>300</v>
      </c>
      <c r="AJ31" s="315"/>
      <c r="AK31" t="s">
        <v>176</v>
      </c>
      <c r="AL31" s="13">
        <v>102.298</v>
      </c>
    </row>
    <row r="32" spans="1:38" x14ac:dyDescent="0.15">
      <c r="A32" s="6" t="s">
        <v>407</v>
      </c>
      <c r="B32" s="3">
        <f t="shared" ca="1" si="2"/>
        <v>43304</v>
      </c>
      <c r="C32" s="22">
        <f t="shared" ca="1" si="3"/>
        <v>48.647000000000006</v>
      </c>
      <c r="D32" s="22">
        <f t="shared" ca="1" si="4"/>
        <v>46.283000000000001</v>
      </c>
      <c r="E32" s="22">
        <f t="shared" ca="1" si="5"/>
        <v>65.088999999999999</v>
      </c>
      <c r="F32" s="22">
        <f t="shared" ca="1" si="6"/>
        <v>50.473999999999997</v>
      </c>
      <c r="G32" s="22">
        <f t="shared" ca="1" si="7"/>
        <v>50.036999999999999</v>
      </c>
      <c r="H32" s="22">
        <f t="shared" ca="1" si="8"/>
        <v>50.462999999999994</v>
      </c>
      <c r="I32" s="22">
        <f t="shared" ca="1" si="9"/>
        <v>48.745999999999995</v>
      </c>
      <c r="J32" s="22">
        <f t="shared" ca="1" si="34"/>
        <v>49.938000000000002</v>
      </c>
      <c r="K32" s="22">
        <f t="shared" ca="1" si="11"/>
        <v>60.963000000000001</v>
      </c>
      <c r="L32" s="22">
        <f t="shared" ca="1" si="12"/>
        <v>50.228999999999999</v>
      </c>
      <c r="M32" s="22">
        <f t="shared" ca="1" si="13"/>
        <v>52.451000000000001</v>
      </c>
      <c r="N32" s="22">
        <f t="shared" ca="1" si="14"/>
        <v>47.97</v>
      </c>
      <c r="O32" s="22">
        <f t="shared" ca="1" si="15"/>
        <v>67.8</v>
      </c>
      <c r="P32" s="39"/>
      <c r="Q32" s="23">
        <f t="shared" ca="1" si="16"/>
        <v>54.015999999999998</v>
      </c>
      <c r="R32" s="23">
        <f t="shared" ca="1" si="17"/>
        <v>48.003</v>
      </c>
      <c r="S32" s="8">
        <f t="shared" ca="1" si="33"/>
        <v>400</v>
      </c>
      <c r="T32" s="4">
        <f t="shared" ca="1" si="19"/>
        <v>150</v>
      </c>
      <c r="U32" s="9">
        <f t="shared" ca="1" si="20"/>
        <v>520</v>
      </c>
      <c r="V32" s="4">
        <f t="shared" ca="1" si="21"/>
        <v>20</v>
      </c>
      <c r="W32" s="4">
        <f t="shared" ca="1" si="22"/>
        <v>12</v>
      </c>
      <c r="X32" s="4">
        <f t="shared" ca="1" si="23"/>
        <v>400</v>
      </c>
      <c r="Y32" s="4">
        <f t="shared" ca="1" si="24"/>
        <v>20</v>
      </c>
      <c r="Z32" s="4">
        <f t="shared" ca="1" si="25"/>
        <v>20</v>
      </c>
      <c r="AA32" s="4">
        <f t="shared" ca="1" si="26"/>
        <v>10</v>
      </c>
      <c r="AB32" s="4">
        <f t="shared" ca="1" si="27"/>
        <v>10</v>
      </c>
      <c r="AC32" s="4">
        <f t="shared" ca="1" si="28"/>
        <v>20</v>
      </c>
      <c r="AD32" s="4">
        <f t="shared" ca="1" si="29"/>
        <v>140</v>
      </c>
      <c r="AE32" s="4">
        <f t="shared" ca="1" si="30"/>
        <v>1800</v>
      </c>
      <c r="AF32" s="38"/>
      <c r="AG32" s="4">
        <f t="shared" ca="1" si="31"/>
        <v>20</v>
      </c>
      <c r="AH32" s="9">
        <f t="shared" ca="1" si="35"/>
        <v>300</v>
      </c>
      <c r="AJ32" s="315"/>
      <c r="AK32" t="s">
        <v>177</v>
      </c>
      <c r="AL32" s="13">
        <v>102.206</v>
      </c>
    </row>
    <row r="33" spans="1:38" x14ac:dyDescent="0.15">
      <c r="A33" s="6" t="s">
        <v>408</v>
      </c>
      <c r="B33" s="3">
        <f t="shared" ca="1" si="2"/>
        <v>43312</v>
      </c>
      <c r="C33" s="22">
        <f t="shared" ca="1" si="3"/>
        <v>48.585999999999999</v>
      </c>
      <c r="D33" s="22">
        <f t="shared" ca="1" si="4"/>
        <v>46.173999999999999</v>
      </c>
      <c r="E33" s="22">
        <f t="shared" ca="1" si="5"/>
        <v>65.043999999999997</v>
      </c>
      <c r="F33" s="22">
        <f t="shared" ca="1" si="6"/>
        <v>50.426999999999992</v>
      </c>
      <c r="G33" s="22">
        <f t="shared" ca="1" si="7"/>
        <v>50.009</v>
      </c>
      <c r="H33" s="22">
        <f t="shared" ca="1" si="8"/>
        <v>50.552</v>
      </c>
      <c r="I33" s="22">
        <f t="shared" ca="1" si="9"/>
        <v>48.570999999999998</v>
      </c>
      <c r="J33" s="22">
        <f t="shared" ca="1" si="34"/>
        <v>49.875</v>
      </c>
      <c r="K33" s="22">
        <f t="shared" ca="1" si="11"/>
        <v>61.063000000000002</v>
      </c>
      <c r="L33" s="22">
        <f t="shared" ca="1" si="12"/>
        <v>50.124000000000002</v>
      </c>
      <c r="M33" s="22">
        <f t="shared" ca="1" si="13"/>
        <v>52.381999999999998</v>
      </c>
      <c r="N33" s="22">
        <f t="shared" ca="1" si="14"/>
        <v>47.704000000000001</v>
      </c>
      <c r="O33" s="22">
        <f t="shared" ca="1" si="15"/>
        <v>67.98599999999999</v>
      </c>
      <c r="P33" s="39"/>
      <c r="Q33" s="23">
        <f t="shared" ca="1" si="16"/>
        <v>54.000999999999998</v>
      </c>
      <c r="R33" s="23">
        <f t="shared" ca="1" si="17"/>
        <v>47.963000000000001</v>
      </c>
      <c r="S33" s="8">
        <f t="shared" ca="1" si="33"/>
        <v>450</v>
      </c>
      <c r="T33" s="4">
        <f t="shared" ca="1" si="19"/>
        <v>120</v>
      </c>
      <c r="U33" s="9">
        <f t="shared" ca="1" si="20"/>
        <v>500</v>
      </c>
      <c r="V33" s="4">
        <f t="shared" ca="1" si="21"/>
        <v>20</v>
      </c>
      <c r="W33" s="4">
        <f t="shared" ca="1" si="22"/>
        <v>12</v>
      </c>
      <c r="X33" s="4">
        <f t="shared" ca="1" si="23"/>
        <v>450</v>
      </c>
      <c r="Y33" s="4">
        <f t="shared" ca="1" si="24"/>
        <v>25</v>
      </c>
      <c r="Z33" s="4">
        <f t="shared" ca="1" si="25"/>
        <v>12</v>
      </c>
      <c r="AA33" s="4">
        <f t="shared" ca="1" si="26"/>
        <v>12</v>
      </c>
      <c r="AB33" s="4">
        <f t="shared" ca="1" si="27"/>
        <v>12</v>
      </c>
      <c r="AC33" s="4">
        <f t="shared" ca="1" si="28"/>
        <v>20</v>
      </c>
      <c r="AD33" s="4">
        <f t="shared" ca="1" si="29"/>
        <v>100</v>
      </c>
      <c r="AE33" s="4">
        <f t="shared" ca="1" si="30"/>
        <v>1400</v>
      </c>
      <c r="AF33" s="38"/>
      <c r="AG33" s="4">
        <f t="shared" ca="1" si="31"/>
        <v>15</v>
      </c>
      <c r="AH33" s="9">
        <f t="shared" ca="1" si="35"/>
        <v>280</v>
      </c>
      <c r="AJ33" s="315"/>
      <c r="AK33" t="s">
        <v>178</v>
      </c>
      <c r="AL33" s="13">
        <v>102.142</v>
      </c>
    </row>
    <row r="34" spans="1:38" x14ac:dyDescent="0.15">
      <c r="A34" s="6" t="s">
        <v>409</v>
      </c>
      <c r="B34" s="3">
        <f t="shared" ref="B34:B52" ca="1" si="36">INDIRECT(A34&amp;"!A8")</f>
        <v>43318</v>
      </c>
      <c r="C34" s="22">
        <f t="shared" ca="1" si="3"/>
        <v>48.685000000000002</v>
      </c>
      <c r="D34" s="22">
        <f t="shared" ca="1" si="4"/>
        <v>46.22</v>
      </c>
      <c r="E34" s="22">
        <f t="shared" ca="1" si="5"/>
        <v>65.093000000000004</v>
      </c>
      <c r="F34" s="22">
        <f t="shared" ca="1" si="6"/>
        <v>50.346999999999994</v>
      </c>
      <c r="G34" s="22">
        <f t="shared" ca="1" si="7"/>
        <v>49.92</v>
      </c>
      <c r="H34" s="22">
        <f t="shared" ca="1" si="8"/>
        <v>50.682999999999993</v>
      </c>
      <c r="I34" s="22">
        <f t="shared" ca="1" si="9"/>
        <v>48.610999999999997</v>
      </c>
      <c r="J34" s="22">
        <f t="shared" ca="1" si="34"/>
        <v>49.841999999999999</v>
      </c>
      <c r="K34" s="22">
        <f t="shared" ca="1" si="11"/>
        <v>61.106999999999999</v>
      </c>
      <c r="L34" s="22">
        <f t="shared" ca="1" si="12"/>
        <v>50.088000000000008</v>
      </c>
      <c r="M34" s="22">
        <f t="shared" ca="1" si="13"/>
        <v>52.500999999999998</v>
      </c>
      <c r="N34" s="22">
        <f t="shared" ca="1" si="14"/>
        <v>47.737000000000002</v>
      </c>
      <c r="O34" s="22">
        <f t="shared" ca="1" si="15"/>
        <v>67.980999999999995</v>
      </c>
      <c r="P34" s="39"/>
      <c r="Q34" s="23">
        <f t="shared" ca="1" si="16"/>
        <v>54.010999999999996</v>
      </c>
      <c r="R34" s="23">
        <f t="shared" ca="1" si="17"/>
        <v>47.978999999999999</v>
      </c>
      <c r="S34" s="8">
        <f t="shared" ca="1" si="33"/>
        <v>400</v>
      </c>
      <c r="T34" s="4">
        <f t="shared" ca="1" si="19"/>
        <v>120</v>
      </c>
      <c r="U34" s="9">
        <f t="shared" ca="1" si="20"/>
        <v>450</v>
      </c>
      <c r="V34" s="4">
        <f t="shared" ca="1" si="21"/>
        <v>12</v>
      </c>
      <c r="W34" s="4">
        <f t="shared" ca="1" si="22"/>
        <v>10</v>
      </c>
      <c r="X34" s="4">
        <f t="shared" ca="1" si="23"/>
        <v>750</v>
      </c>
      <c r="Y34" s="4">
        <f t="shared" ca="1" si="24"/>
        <v>20</v>
      </c>
      <c r="Z34" s="4">
        <f t="shared" ca="1" si="25"/>
        <v>12</v>
      </c>
      <c r="AA34" s="4">
        <f t="shared" ca="1" si="26"/>
        <v>10</v>
      </c>
      <c r="AB34" s="4">
        <f t="shared" ca="1" si="27"/>
        <v>12</v>
      </c>
      <c r="AC34" s="4">
        <f t="shared" ca="1" si="28"/>
        <v>15</v>
      </c>
      <c r="AD34" s="4">
        <f t="shared" ca="1" si="29"/>
        <v>130</v>
      </c>
      <c r="AE34" s="35">
        <f t="shared" ref="AE34:AE52" ca="1" si="37">INDIRECT(A34&amp;"!I39")</f>
        <v>1700</v>
      </c>
      <c r="AF34" s="40"/>
      <c r="AG34" s="4">
        <f t="shared" ref="AG34:AG52" ca="1" si="38">INDIRECT(A34&amp;"!N46")</f>
        <v>12</v>
      </c>
      <c r="AH34" s="9">
        <f t="shared" ref="AH34:AH52" ca="1" si="39">INDIRECT(A34&amp;"!D53")</f>
        <v>250</v>
      </c>
      <c r="AJ34" s="316"/>
      <c r="AK34" s="14" t="s">
        <v>179</v>
      </c>
      <c r="AL34" s="15">
        <v>102.155</v>
      </c>
    </row>
    <row r="35" spans="1:38" x14ac:dyDescent="0.15">
      <c r="A35" s="6" t="s">
        <v>415</v>
      </c>
      <c r="B35" s="3">
        <f t="shared" ca="1" si="36"/>
        <v>43325</v>
      </c>
      <c r="C35" s="22">
        <f t="shared" ca="1" si="3"/>
        <v>48.935000000000002</v>
      </c>
      <c r="D35" s="22">
        <f t="shared" ca="1" si="4"/>
        <v>46.176000000000002</v>
      </c>
      <c r="E35" s="22">
        <f t="shared" ca="1" si="5"/>
        <v>65.067000000000007</v>
      </c>
      <c r="F35" s="22">
        <f t="shared" ca="1" si="6"/>
        <v>50.533999999999992</v>
      </c>
      <c r="G35" s="22">
        <f t="shared" ca="1" si="7"/>
        <v>50.013000000000005</v>
      </c>
      <c r="H35" s="22">
        <f t="shared" ca="1" si="8"/>
        <v>51.367999999999995</v>
      </c>
      <c r="I35" s="22">
        <f t="shared" ca="1" si="9"/>
        <v>48.742999999999995</v>
      </c>
      <c r="J35" s="22">
        <f t="shared" ca="1" si="34"/>
        <v>49.886000000000003</v>
      </c>
      <c r="K35" s="22">
        <f t="shared" ca="1" si="11"/>
        <v>61.245000000000005</v>
      </c>
      <c r="L35" s="22">
        <f t="shared" ca="1" si="12"/>
        <v>50.141000000000005</v>
      </c>
      <c r="M35" s="22">
        <f t="shared" ca="1" si="13"/>
        <v>52.847000000000001</v>
      </c>
      <c r="N35" s="22">
        <f t="shared" ca="1" si="14"/>
        <v>47.875</v>
      </c>
      <c r="O35" s="22">
        <f t="shared" ca="1" si="15"/>
        <v>67.950999999999993</v>
      </c>
      <c r="P35" s="39"/>
      <c r="Q35" s="23">
        <f t="shared" ca="1" si="16"/>
        <v>54.019999999999996</v>
      </c>
      <c r="R35" s="23">
        <f t="shared" ca="1" si="17"/>
        <v>48.082999999999998</v>
      </c>
      <c r="S35" s="8">
        <f t="shared" ca="1" si="33"/>
        <v>400</v>
      </c>
      <c r="T35" s="4">
        <f t="shared" ca="1" si="19"/>
        <v>150</v>
      </c>
      <c r="U35" s="9">
        <f t="shared" ca="1" si="20"/>
        <v>450</v>
      </c>
      <c r="V35" s="4">
        <f t="shared" ca="1" si="21"/>
        <v>12</v>
      </c>
      <c r="W35" s="4">
        <f t="shared" ca="1" si="22"/>
        <v>10</v>
      </c>
      <c r="X35" s="4">
        <f t="shared" ca="1" si="23"/>
        <v>600</v>
      </c>
      <c r="Y35" s="4">
        <f t="shared" ca="1" si="24"/>
        <v>12</v>
      </c>
      <c r="Z35" s="4">
        <f t="shared" ca="1" si="25"/>
        <v>15</v>
      </c>
      <c r="AA35" s="4">
        <f t="shared" ca="1" si="26"/>
        <v>10</v>
      </c>
      <c r="AB35" s="4">
        <f t="shared" ca="1" si="27"/>
        <v>10</v>
      </c>
      <c r="AC35" s="4">
        <f t="shared" ca="1" si="28"/>
        <v>15</v>
      </c>
      <c r="AD35" s="4">
        <f t="shared" ca="1" si="29"/>
        <v>130</v>
      </c>
      <c r="AE35" s="35">
        <f t="shared" ca="1" si="37"/>
        <v>1600</v>
      </c>
      <c r="AF35" s="40"/>
      <c r="AG35" s="4">
        <f t="shared" ca="1" si="38"/>
        <v>20</v>
      </c>
      <c r="AH35" s="9">
        <f t="shared" ca="1" si="39"/>
        <v>270</v>
      </c>
      <c r="AJ35" s="314" t="s">
        <v>180</v>
      </c>
      <c r="AK35" s="11" t="s">
        <v>181</v>
      </c>
      <c r="AL35" s="12">
        <v>75.423000000000002</v>
      </c>
    </row>
    <row r="36" spans="1:38" x14ac:dyDescent="0.15">
      <c r="A36" s="6" t="s">
        <v>416</v>
      </c>
      <c r="B36" s="3">
        <f t="shared" ca="1" si="36"/>
        <v>43332</v>
      </c>
      <c r="C36" s="22">
        <f t="shared" ca="1" si="3"/>
        <v>50.58</v>
      </c>
      <c r="D36" s="22">
        <f t="shared" ca="1" si="4"/>
        <v>46.173999999999999</v>
      </c>
      <c r="E36" s="22">
        <f t="shared" ca="1" si="5"/>
        <v>64.430999999999997</v>
      </c>
      <c r="F36" s="22">
        <f t="shared" ca="1" si="6"/>
        <v>51.003999999999991</v>
      </c>
      <c r="G36" s="22">
        <f t="shared" ca="1" si="7"/>
        <v>50.004999999999995</v>
      </c>
      <c r="H36" s="22">
        <f t="shared" ca="1" si="8"/>
        <v>50.335999999999999</v>
      </c>
      <c r="I36" s="22">
        <f t="shared" ca="1" si="9"/>
        <v>48.402999999999999</v>
      </c>
      <c r="J36" s="22">
        <f t="shared" ca="1" si="34"/>
        <v>49.829000000000001</v>
      </c>
      <c r="K36" s="22">
        <f t="shared" ca="1" si="11"/>
        <v>59.798999999999999</v>
      </c>
      <c r="L36" s="22">
        <f t="shared" ca="1" si="12"/>
        <v>50.137</v>
      </c>
      <c r="M36" s="22">
        <f t="shared" ca="1" si="13"/>
        <v>53.024999999999999</v>
      </c>
      <c r="N36" s="22">
        <f t="shared" ca="1" si="14"/>
        <v>47.591999999999999</v>
      </c>
      <c r="O36" s="22">
        <f t="shared" ca="1" si="15"/>
        <v>67.757000000000005</v>
      </c>
      <c r="P36" s="39"/>
      <c r="Q36" s="23">
        <f t="shared" ca="1" si="16"/>
        <v>53.908999999999992</v>
      </c>
      <c r="R36" s="23">
        <f t="shared" ca="1" si="17"/>
        <v>47.9</v>
      </c>
      <c r="S36" s="8">
        <f t="shared" ca="1" si="33"/>
        <v>450</v>
      </c>
      <c r="T36" s="4">
        <f t="shared" ca="1" si="19"/>
        <v>140</v>
      </c>
      <c r="U36" s="9">
        <f t="shared" ca="1" si="20"/>
        <v>420</v>
      </c>
      <c r="V36" s="4">
        <f t="shared" ca="1" si="21"/>
        <v>15</v>
      </c>
      <c r="W36" s="4">
        <f t="shared" ca="1" si="22"/>
        <v>12</v>
      </c>
      <c r="X36" s="4">
        <f t="shared" ca="1" si="23"/>
        <v>750</v>
      </c>
      <c r="Y36" s="4">
        <f t="shared" ca="1" si="24"/>
        <v>15</v>
      </c>
      <c r="Z36" s="4">
        <f t="shared" ca="1" si="25"/>
        <v>15</v>
      </c>
      <c r="AA36" s="4">
        <f t="shared" ca="1" si="26"/>
        <v>10</v>
      </c>
      <c r="AB36" s="4">
        <f t="shared" ca="1" si="27"/>
        <v>10</v>
      </c>
      <c r="AC36" s="4">
        <f t="shared" ca="1" si="28"/>
        <v>15</v>
      </c>
      <c r="AD36" s="4">
        <f t="shared" ca="1" si="29"/>
        <v>120</v>
      </c>
      <c r="AE36" s="35">
        <f t="shared" ca="1" si="37"/>
        <v>1800</v>
      </c>
      <c r="AF36" s="40"/>
      <c r="AG36" s="4">
        <f t="shared" ca="1" si="38"/>
        <v>12</v>
      </c>
      <c r="AH36" s="9">
        <f t="shared" ca="1" si="39"/>
        <v>280</v>
      </c>
      <c r="AJ36" s="315"/>
      <c r="AK36" t="s">
        <v>182</v>
      </c>
      <c r="AL36" s="13">
        <v>75.198999999999998</v>
      </c>
    </row>
    <row r="37" spans="1:38" x14ac:dyDescent="0.15">
      <c r="A37" s="6" t="s">
        <v>420</v>
      </c>
      <c r="B37" s="3">
        <f t="shared" ca="1" si="36"/>
        <v>43339</v>
      </c>
      <c r="C37" s="22">
        <f t="shared" ca="1" si="3"/>
        <v>50.775000000000006</v>
      </c>
      <c r="D37" s="22">
        <f t="shared" ca="1" si="4"/>
        <v>46.295999999999999</v>
      </c>
      <c r="E37" s="22">
        <f t="shared" ca="1" si="5"/>
        <v>64.396999999999991</v>
      </c>
      <c r="F37" s="22">
        <f t="shared" ca="1" si="6"/>
        <v>51.274000000000001</v>
      </c>
      <c r="G37" s="22">
        <f t="shared" ca="1" si="7"/>
        <v>49.295000000000002</v>
      </c>
      <c r="H37" s="22">
        <f t="shared" ca="1" si="8"/>
        <v>50.417999999999999</v>
      </c>
      <c r="I37" s="22">
        <f t="shared" ca="1" si="9"/>
        <v>48.613</v>
      </c>
      <c r="J37" s="22">
        <f t="shared" ca="1" si="34"/>
        <v>50.006</v>
      </c>
      <c r="K37" s="22">
        <f t="shared" ca="1" si="11"/>
        <v>60.6</v>
      </c>
      <c r="L37" s="22">
        <f t="shared" ca="1" si="12"/>
        <v>50.406000000000006</v>
      </c>
      <c r="M37" s="22">
        <f t="shared" ca="1" si="13"/>
        <v>53.432000000000002</v>
      </c>
      <c r="N37" s="22">
        <f t="shared" ca="1" si="14"/>
        <v>47.935000000000002</v>
      </c>
      <c r="O37" s="22">
        <f t="shared" ca="1" si="15"/>
        <v>67.656000000000006</v>
      </c>
      <c r="P37" s="39"/>
      <c r="Q37" s="23">
        <f t="shared" ca="1" si="16"/>
        <v>53.934999999999995</v>
      </c>
      <c r="R37" s="23">
        <f t="shared" ca="1" si="17"/>
        <v>47.912999999999997</v>
      </c>
      <c r="S37" s="8">
        <f t="shared" ca="1" si="33"/>
        <v>300</v>
      </c>
      <c r="T37" s="4">
        <f t="shared" ca="1" si="19"/>
        <v>150</v>
      </c>
      <c r="U37" s="9">
        <f t="shared" ca="1" si="20"/>
        <v>400</v>
      </c>
      <c r="V37" s="4">
        <f t="shared" ca="1" si="21"/>
        <v>10</v>
      </c>
      <c r="W37" s="4">
        <f t="shared" ca="1" si="22"/>
        <v>10</v>
      </c>
      <c r="X37" s="4">
        <f t="shared" ca="1" si="23"/>
        <v>500</v>
      </c>
      <c r="Y37" s="4">
        <f t="shared" ca="1" si="24"/>
        <v>12</v>
      </c>
      <c r="Z37" s="4">
        <f t="shared" ca="1" si="25"/>
        <v>15</v>
      </c>
      <c r="AA37" s="4">
        <f t="shared" ca="1" si="26"/>
        <v>10</v>
      </c>
      <c r="AB37" s="4">
        <f t="shared" ca="1" si="27"/>
        <v>10</v>
      </c>
      <c r="AC37" s="4">
        <f t="shared" ca="1" si="28"/>
        <v>12</v>
      </c>
      <c r="AD37" s="4">
        <f t="shared" ca="1" si="29"/>
        <v>120</v>
      </c>
      <c r="AE37" s="35">
        <f t="shared" ca="1" si="37"/>
        <v>1800</v>
      </c>
      <c r="AF37" s="40"/>
      <c r="AG37" s="4">
        <f t="shared" ca="1" si="38"/>
        <v>12</v>
      </c>
      <c r="AH37" s="9">
        <f t="shared" ca="1" si="39"/>
        <v>300</v>
      </c>
      <c r="AJ37" s="315"/>
      <c r="AK37" t="s">
        <v>183</v>
      </c>
      <c r="AL37" s="13">
        <v>75.236999999999995</v>
      </c>
    </row>
    <row r="38" spans="1:38" x14ac:dyDescent="0.15">
      <c r="A38" s="6" t="s">
        <v>422</v>
      </c>
      <c r="B38" s="3">
        <f t="shared" ca="1" si="36"/>
        <v>43346</v>
      </c>
      <c r="C38" s="22">
        <f t="shared" ca="1" si="3"/>
        <v>50.83</v>
      </c>
      <c r="D38" s="22">
        <f t="shared" ca="1" si="4"/>
        <v>46.331000000000003</v>
      </c>
      <c r="E38" s="22">
        <f t="shared" ca="1" si="5"/>
        <v>64.457999999999998</v>
      </c>
      <c r="F38" s="22">
        <f t="shared" ca="1" si="6"/>
        <v>51.354999999999997</v>
      </c>
      <c r="G38" s="22">
        <f t="shared" ca="1" si="7"/>
        <v>50.34</v>
      </c>
      <c r="H38" s="22">
        <f t="shared" ca="1" si="8"/>
        <v>50.454999999999998</v>
      </c>
      <c r="I38" s="22">
        <f t="shared" ca="1" si="9"/>
        <v>48.623999999999995</v>
      </c>
      <c r="J38" s="22">
        <f t="shared" ca="1" si="34"/>
        <v>50.024999999999999</v>
      </c>
      <c r="K38" s="22">
        <f t="shared" ca="1" si="11"/>
        <v>61.045999999999999</v>
      </c>
      <c r="L38" s="22">
        <f t="shared" ca="1" si="12"/>
        <v>50.429000000000002</v>
      </c>
      <c r="M38" s="22">
        <f t="shared" ca="1" si="13"/>
        <v>53.594999999999999</v>
      </c>
      <c r="N38" s="22">
        <f t="shared" ca="1" si="14"/>
        <v>47.948</v>
      </c>
      <c r="O38" s="22">
        <f t="shared" ca="1" si="15"/>
        <v>67.781000000000006</v>
      </c>
      <c r="P38" s="39"/>
      <c r="Q38" s="23">
        <f t="shared" ca="1" si="16"/>
        <v>53.97</v>
      </c>
      <c r="R38" s="23">
        <f t="shared" ca="1" si="17"/>
        <v>47.897999999999996</v>
      </c>
      <c r="S38" s="8">
        <f t="shared" ca="1" si="33"/>
        <v>280</v>
      </c>
      <c r="T38" s="4">
        <f t="shared" ca="1" si="19"/>
        <v>150</v>
      </c>
      <c r="U38" s="9">
        <f t="shared" ca="1" si="20"/>
        <v>1000</v>
      </c>
      <c r="V38" s="4">
        <f t="shared" ca="1" si="21"/>
        <v>12</v>
      </c>
      <c r="W38" s="4">
        <f t="shared" ca="1" si="22"/>
        <v>12</v>
      </c>
      <c r="X38" s="4">
        <f t="shared" ca="1" si="23"/>
        <v>520</v>
      </c>
      <c r="Y38" s="4">
        <f t="shared" ca="1" si="24"/>
        <v>20</v>
      </c>
      <c r="Z38" s="4">
        <f t="shared" ca="1" si="25"/>
        <v>15</v>
      </c>
      <c r="AA38" s="4">
        <f t="shared" ca="1" si="26"/>
        <v>12</v>
      </c>
      <c r="AB38" s="4">
        <f t="shared" ca="1" si="27"/>
        <v>12</v>
      </c>
      <c r="AC38" s="4">
        <f t="shared" ca="1" si="28"/>
        <v>15</v>
      </c>
      <c r="AD38" s="4">
        <f t="shared" ca="1" si="29"/>
        <v>130</v>
      </c>
      <c r="AE38" s="35">
        <f t="shared" ca="1" si="37"/>
        <v>1600</v>
      </c>
      <c r="AF38" s="40"/>
      <c r="AG38" s="4">
        <f t="shared" ca="1" si="38"/>
        <v>15</v>
      </c>
      <c r="AH38" s="9">
        <f t="shared" ca="1" si="39"/>
        <v>250</v>
      </c>
      <c r="AJ38" s="316"/>
      <c r="AK38" s="14" t="s">
        <v>184</v>
      </c>
      <c r="AL38" s="15">
        <v>75.206000000000003</v>
      </c>
    </row>
    <row r="39" spans="1:38" x14ac:dyDescent="0.15">
      <c r="A39" s="6" t="s">
        <v>425</v>
      </c>
      <c r="B39" s="3">
        <f t="shared" ca="1" si="36"/>
        <v>43353</v>
      </c>
      <c r="C39" s="22">
        <f t="shared" ca="1" si="3"/>
        <v>51.02</v>
      </c>
      <c r="D39" s="22">
        <f t="shared" ca="1" si="4"/>
        <v>46.256</v>
      </c>
      <c r="E39" s="22">
        <f t="shared" ca="1" si="5"/>
        <v>64.521999999999991</v>
      </c>
      <c r="F39" s="22">
        <f t="shared" ca="1" si="6"/>
        <v>51.488999999999997</v>
      </c>
      <c r="G39" s="22">
        <f t="shared" ca="1" si="7"/>
        <v>50.393000000000001</v>
      </c>
      <c r="H39" s="22">
        <f t="shared" ca="1" si="8"/>
        <v>50.592999999999996</v>
      </c>
      <c r="I39" s="22">
        <f t="shared" ca="1" si="9"/>
        <v>48.652999999999999</v>
      </c>
      <c r="J39" s="22">
        <f t="shared" ca="1" si="34"/>
        <v>50.040999999999997</v>
      </c>
      <c r="K39" s="22">
        <f t="shared" ca="1" si="11"/>
        <v>61.265000000000001</v>
      </c>
      <c r="L39" s="22">
        <f t="shared" ca="1" si="12"/>
        <v>50.445999999999998</v>
      </c>
      <c r="M39" s="22">
        <f t="shared" ca="1" si="13"/>
        <v>53.811999999999998</v>
      </c>
      <c r="N39" s="22">
        <f t="shared" ca="1" si="14"/>
        <v>47.99</v>
      </c>
      <c r="O39" s="22">
        <f t="shared" ca="1" si="15"/>
        <v>67.710999999999999</v>
      </c>
      <c r="P39" s="39"/>
      <c r="Q39" s="23">
        <f t="shared" ca="1" si="16"/>
        <v>53.974999999999994</v>
      </c>
      <c r="R39" s="23">
        <f t="shared" ca="1" si="17"/>
        <v>47.908000000000001</v>
      </c>
      <c r="S39" s="8">
        <f t="shared" ca="1" si="33"/>
        <v>320</v>
      </c>
      <c r="T39" s="4">
        <f t="shared" ca="1" si="19"/>
        <v>130</v>
      </c>
      <c r="U39" s="9">
        <f t="shared" ca="1" si="20"/>
        <v>320</v>
      </c>
      <c r="V39" s="4">
        <f t="shared" ca="1" si="21"/>
        <v>12</v>
      </c>
      <c r="W39" s="4">
        <f t="shared" ca="1" si="22"/>
        <v>10</v>
      </c>
      <c r="X39" s="4">
        <f t="shared" ca="1" si="23"/>
        <v>550</v>
      </c>
      <c r="Y39" s="4">
        <f t="shared" ca="1" si="24"/>
        <v>12</v>
      </c>
      <c r="Z39" s="4">
        <f t="shared" ca="1" si="25"/>
        <v>15</v>
      </c>
      <c r="AA39" s="4">
        <f t="shared" ca="1" si="26"/>
        <v>10</v>
      </c>
      <c r="AB39" s="4">
        <f t="shared" ca="1" si="27"/>
        <v>12</v>
      </c>
      <c r="AC39" s="4">
        <f t="shared" ca="1" si="28"/>
        <v>10</v>
      </c>
      <c r="AD39" s="4">
        <f t="shared" ca="1" si="29"/>
        <v>120</v>
      </c>
      <c r="AE39" s="35">
        <f t="shared" ca="1" si="37"/>
        <v>1400</v>
      </c>
      <c r="AF39" s="40"/>
      <c r="AG39" s="4">
        <f t="shared" ca="1" si="38"/>
        <v>15</v>
      </c>
      <c r="AH39" s="9">
        <f t="shared" ca="1" si="39"/>
        <v>250</v>
      </c>
      <c r="AJ39" s="314" t="s">
        <v>71</v>
      </c>
      <c r="AK39" s="11" t="s">
        <v>185</v>
      </c>
      <c r="AL39" s="12">
        <v>85.17</v>
      </c>
    </row>
    <row r="40" spans="1:38" x14ac:dyDescent="0.15">
      <c r="A40" s="6" t="s">
        <v>427</v>
      </c>
      <c r="B40" s="3">
        <f t="shared" ca="1" si="36"/>
        <v>43361</v>
      </c>
      <c r="C40" s="22">
        <f t="shared" ca="1" si="3"/>
        <v>51.260000000000005</v>
      </c>
      <c r="D40" s="22">
        <f t="shared" ca="1" si="4"/>
        <v>46.367999999999995</v>
      </c>
      <c r="E40" s="22">
        <f t="shared" ca="1" si="5"/>
        <v>64.67</v>
      </c>
      <c r="F40" s="22">
        <f t="shared" ca="1" si="6"/>
        <v>51.649000000000001</v>
      </c>
      <c r="G40" s="22">
        <f t="shared" ca="1" si="7"/>
        <v>50.457000000000001</v>
      </c>
      <c r="H40" s="22">
        <f t="shared" ca="1" si="8"/>
        <v>50.802999999999997</v>
      </c>
      <c r="I40" s="22">
        <f t="shared" ca="1" si="9"/>
        <v>48.677</v>
      </c>
      <c r="J40" s="22">
        <f t="shared" ca="1" si="34"/>
        <v>50.109000000000002</v>
      </c>
      <c r="K40" s="22">
        <f t="shared" ca="1" si="11"/>
        <v>61.551000000000002</v>
      </c>
      <c r="L40" s="22">
        <f t="shared" ca="1" si="12"/>
        <v>50.545000000000002</v>
      </c>
      <c r="M40" s="22">
        <f t="shared" ca="1" si="13"/>
        <v>54.096999999999994</v>
      </c>
      <c r="N40" s="22">
        <f t="shared" ca="1" si="14"/>
        <v>47.965000000000003</v>
      </c>
      <c r="O40" s="22">
        <f t="shared" ca="1" si="15"/>
        <v>67.807000000000002</v>
      </c>
      <c r="P40" s="39"/>
      <c r="Q40" s="23">
        <f t="shared" ca="1" si="16"/>
        <v>54.036000000000001</v>
      </c>
      <c r="R40" s="23">
        <f t="shared" ca="1" si="17"/>
        <v>47.960999999999999</v>
      </c>
      <c r="S40" s="8">
        <f t="shared" ca="1" si="33"/>
        <v>320</v>
      </c>
      <c r="T40" s="4">
        <f t="shared" ca="1" si="19"/>
        <v>150</v>
      </c>
      <c r="U40" s="9">
        <f t="shared" ca="1" si="20"/>
        <v>320</v>
      </c>
      <c r="V40" s="4">
        <f t="shared" ca="1" si="21"/>
        <v>12</v>
      </c>
      <c r="W40" s="4">
        <f t="shared" ca="1" si="22"/>
        <v>12</v>
      </c>
      <c r="X40" s="4">
        <f t="shared" ca="1" si="23"/>
        <v>700</v>
      </c>
      <c r="Y40" s="4">
        <f t="shared" ca="1" si="24"/>
        <v>20</v>
      </c>
      <c r="Z40" s="4">
        <f t="shared" ca="1" si="25"/>
        <v>15</v>
      </c>
      <c r="AA40" s="4">
        <f t="shared" ca="1" si="26"/>
        <v>12</v>
      </c>
      <c r="AB40" s="4">
        <f t="shared" ca="1" si="27"/>
        <v>12</v>
      </c>
      <c r="AC40" s="4">
        <f t="shared" ca="1" si="28"/>
        <v>15</v>
      </c>
      <c r="AD40" s="4">
        <f t="shared" ca="1" si="29"/>
        <v>140</v>
      </c>
      <c r="AE40" s="35">
        <f t="shared" ca="1" si="37"/>
        <v>1700</v>
      </c>
      <c r="AF40" s="40"/>
      <c r="AG40" s="4">
        <f t="shared" ca="1" si="38"/>
        <v>15</v>
      </c>
      <c r="AH40" s="9">
        <f t="shared" ca="1" si="39"/>
        <v>250</v>
      </c>
      <c r="AJ40" s="315"/>
      <c r="AK40" t="s">
        <v>186</v>
      </c>
      <c r="AL40" s="13">
        <v>85.103999999999999</v>
      </c>
    </row>
    <row r="41" spans="1:38" x14ac:dyDescent="0.15">
      <c r="A41" s="6" t="s">
        <v>430</v>
      </c>
      <c r="B41" s="3">
        <f t="shared" ca="1" si="36"/>
        <v>43369</v>
      </c>
      <c r="C41" s="22">
        <f t="shared" ca="1" si="3"/>
        <v>51.715000000000003</v>
      </c>
      <c r="D41" s="22">
        <f t="shared" ca="1" si="4"/>
        <v>46.345999999999997</v>
      </c>
      <c r="E41" s="22">
        <f t="shared" ca="1" si="5"/>
        <v>64.751999999999995</v>
      </c>
      <c r="F41" s="22">
        <f t="shared" ca="1" si="6"/>
        <v>51.968999999999994</v>
      </c>
      <c r="G41" s="22">
        <f t="shared" ca="1" si="7"/>
        <v>50.628</v>
      </c>
      <c r="H41" s="22">
        <f t="shared" ca="1" si="8"/>
        <v>51.173000000000002</v>
      </c>
      <c r="I41" s="22">
        <f t="shared" ca="1" si="9"/>
        <v>48.887999999999998</v>
      </c>
      <c r="J41" s="22">
        <f t="shared" ca="1" si="34"/>
        <v>50.356000000000002</v>
      </c>
      <c r="K41" s="22">
        <f t="shared" ca="1" si="11"/>
        <v>61.77</v>
      </c>
      <c r="L41" s="22">
        <f t="shared" ca="1" si="12"/>
        <v>50.761000000000003</v>
      </c>
      <c r="M41" s="22">
        <f t="shared" ca="1" si="13"/>
        <v>54.548999999999999</v>
      </c>
      <c r="N41" s="22">
        <f t="shared" ca="1" si="14"/>
        <v>51.175000000000004</v>
      </c>
      <c r="O41" s="22">
        <f t="shared" ca="1" si="15"/>
        <v>67.805999999999997</v>
      </c>
      <c r="P41" s="39"/>
      <c r="Q41" s="23">
        <f t="shared" ca="1" si="16"/>
        <v>54.074999999999996</v>
      </c>
      <c r="R41" s="23">
        <f t="shared" ca="1" si="17"/>
        <v>48.123000000000005</v>
      </c>
      <c r="S41" s="8">
        <f t="shared" ca="1" si="33"/>
        <v>320</v>
      </c>
      <c r="T41" s="4">
        <f t="shared" ca="1" si="19"/>
        <v>140</v>
      </c>
      <c r="U41" s="9">
        <f t="shared" ca="1" si="20"/>
        <v>350</v>
      </c>
      <c r="V41" s="4">
        <f t="shared" ca="1" si="21"/>
        <v>12</v>
      </c>
      <c r="W41" s="4">
        <f t="shared" ca="1" si="22"/>
        <v>12</v>
      </c>
      <c r="X41" s="4">
        <f t="shared" ca="1" si="23"/>
        <v>700</v>
      </c>
      <c r="Y41" s="4">
        <f t="shared" ca="1" si="24"/>
        <v>12</v>
      </c>
      <c r="Z41" s="4">
        <f t="shared" ca="1" si="25"/>
        <v>12</v>
      </c>
      <c r="AA41" s="4">
        <f t="shared" ca="1" si="26"/>
        <v>10</v>
      </c>
      <c r="AB41" s="4">
        <f t="shared" ca="1" si="27"/>
        <v>12</v>
      </c>
      <c r="AC41" s="4">
        <f t="shared" ca="1" si="28"/>
        <v>15</v>
      </c>
      <c r="AD41" s="4">
        <f t="shared" ca="1" si="29"/>
        <v>140</v>
      </c>
      <c r="AE41" s="35">
        <f t="shared" ca="1" si="37"/>
        <v>1800</v>
      </c>
      <c r="AF41" s="40"/>
      <c r="AG41" s="4">
        <f t="shared" ca="1" si="38"/>
        <v>12</v>
      </c>
      <c r="AH41" s="9">
        <f t="shared" ca="1" si="39"/>
        <v>320</v>
      </c>
      <c r="AJ41" s="315"/>
      <c r="AK41" t="s">
        <v>187</v>
      </c>
      <c r="AL41" s="13">
        <v>85.061999999999998</v>
      </c>
    </row>
    <row r="42" spans="1:38" x14ac:dyDescent="0.15">
      <c r="A42" s="6" t="s">
        <v>432</v>
      </c>
      <c r="B42" s="307">
        <f t="shared" ca="1" si="36"/>
        <v>43374</v>
      </c>
      <c r="C42" s="22">
        <f t="shared" ca="1" si="3"/>
        <v>52.835000000000008</v>
      </c>
      <c r="D42" s="22">
        <f t="shared" ca="1" si="4"/>
        <v>46.598999999999997</v>
      </c>
      <c r="E42" s="22">
        <f t="shared" ca="1" si="5"/>
        <v>65.067999999999998</v>
      </c>
      <c r="F42" s="22">
        <f t="shared" ca="1" si="6"/>
        <v>52.844999999999999</v>
      </c>
      <c r="G42" s="22">
        <f t="shared" ca="1" si="7"/>
        <v>51.207999999999998</v>
      </c>
      <c r="H42" s="22">
        <f t="shared" ca="1" si="8"/>
        <v>52.265000000000001</v>
      </c>
      <c r="I42" s="22">
        <f t="shared" ca="1" si="9"/>
        <v>49.518999999999998</v>
      </c>
      <c r="J42" s="22">
        <f t="shared" ca="1" si="34"/>
        <v>50.49</v>
      </c>
      <c r="K42" s="22">
        <f t="shared" ca="1" si="11"/>
        <v>62.271999999999998</v>
      </c>
      <c r="L42" s="22">
        <f t="shared" ca="1" si="12"/>
        <v>51.033000000000001</v>
      </c>
      <c r="M42" s="22">
        <f t="shared" ca="1" si="13"/>
        <v>55.611999999999995</v>
      </c>
      <c r="N42" s="22">
        <f t="shared" ca="1" si="14"/>
        <v>48.642000000000003</v>
      </c>
      <c r="O42" s="22">
        <f t="shared" ca="1" si="15"/>
        <v>67.87299999999999</v>
      </c>
      <c r="P42" s="39"/>
      <c r="Q42" s="23">
        <f t="shared" ca="1" si="16"/>
        <v>54.462999999999994</v>
      </c>
      <c r="R42" s="23">
        <f t="shared" ca="1" si="17"/>
        <v>49.707999999999998</v>
      </c>
      <c r="S42" s="8">
        <f t="shared" ca="1" si="33"/>
        <v>500</v>
      </c>
      <c r="T42" s="4">
        <f t="shared" ca="1" si="19"/>
        <v>200</v>
      </c>
      <c r="U42" s="9">
        <f t="shared" ca="1" si="20"/>
        <v>600</v>
      </c>
      <c r="V42" s="4">
        <f t="shared" ca="1" si="21"/>
        <v>15</v>
      </c>
      <c r="W42" s="4">
        <f t="shared" ca="1" si="22"/>
        <v>12</v>
      </c>
      <c r="X42" s="4">
        <f t="shared" ca="1" si="23"/>
        <v>700</v>
      </c>
      <c r="Y42" s="4">
        <f t="shared" ca="1" si="24"/>
        <v>20</v>
      </c>
      <c r="Z42" s="4">
        <f t="shared" ca="1" si="25"/>
        <v>12</v>
      </c>
      <c r="AA42" s="4">
        <f t="shared" ca="1" si="26"/>
        <v>12</v>
      </c>
      <c r="AB42" s="4">
        <f t="shared" ca="1" si="27"/>
        <v>10</v>
      </c>
      <c r="AC42" s="4">
        <f t="shared" ca="1" si="28"/>
        <v>15</v>
      </c>
      <c r="AD42" s="4">
        <f t="shared" ca="1" si="29"/>
        <v>140</v>
      </c>
      <c r="AE42" s="35">
        <f t="shared" ca="1" si="37"/>
        <v>1800</v>
      </c>
      <c r="AF42" s="40"/>
      <c r="AG42" s="4">
        <f t="shared" ca="1" si="38"/>
        <v>12</v>
      </c>
      <c r="AH42" s="9">
        <f t="shared" ca="1" si="39"/>
        <v>250</v>
      </c>
      <c r="AJ42" s="316"/>
      <c r="AK42" s="14" t="s">
        <v>188</v>
      </c>
      <c r="AL42" s="15">
        <v>85.106999999999999</v>
      </c>
    </row>
    <row r="43" spans="1:38" x14ac:dyDescent="0.15">
      <c r="A43" s="6" t="s">
        <v>436</v>
      </c>
      <c r="B43" s="3">
        <f t="shared" ca="1" si="36"/>
        <v>43382</v>
      </c>
      <c r="C43" s="22">
        <f t="shared" ca="1" si="3"/>
        <v>52.38</v>
      </c>
      <c r="D43" s="22">
        <f t="shared" ca="1" si="4"/>
        <v>46.456000000000003</v>
      </c>
      <c r="E43" s="22">
        <f t="shared" ca="1" si="5"/>
        <v>65.087000000000003</v>
      </c>
      <c r="F43" s="22">
        <f t="shared" ca="1" si="6"/>
        <v>52.428999999999995</v>
      </c>
      <c r="G43" s="22">
        <f t="shared" ca="1" si="7"/>
        <v>50.853000000000002</v>
      </c>
      <c r="H43" s="22">
        <f t="shared" ca="1" si="8"/>
        <v>51.563000000000002</v>
      </c>
      <c r="I43" s="22">
        <f t="shared" ca="1" si="9"/>
        <v>48.967999999999996</v>
      </c>
      <c r="J43" s="22">
        <f t="shared" ca="1" si="34"/>
        <v>50.386000000000003</v>
      </c>
      <c r="K43" s="22">
        <f t="shared" ca="1" si="11"/>
        <v>62.32</v>
      </c>
      <c r="L43" s="22">
        <f t="shared" ca="1" si="12"/>
        <v>50.861000000000004</v>
      </c>
      <c r="M43" s="22">
        <f t="shared" ca="1" si="13"/>
        <v>55.227000000000004</v>
      </c>
      <c r="N43" s="22">
        <f t="shared" ca="1" si="14"/>
        <v>48.260000000000005</v>
      </c>
      <c r="O43" s="22">
        <f t="shared" ca="1" si="15"/>
        <v>67.945999999999998</v>
      </c>
      <c r="P43" s="39"/>
      <c r="Q43" s="23">
        <f t="shared" ca="1" si="16"/>
        <v>54.149999999999991</v>
      </c>
      <c r="R43" s="23">
        <f t="shared" ca="1" si="17"/>
        <v>48.123000000000005</v>
      </c>
      <c r="S43" s="8">
        <f t="shared" ca="1" si="33"/>
        <v>350</v>
      </c>
      <c r="T43" s="4">
        <f t="shared" ca="1" si="19"/>
        <v>140</v>
      </c>
      <c r="U43" s="9">
        <f t="shared" ca="1" si="20"/>
        <v>300</v>
      </c>
      <c r="V43" s="4">
        <f t="shared" ca="1" si="21"/>
        <v>12</v>
      </c>
      <c r="W43" s="4">
        <f t="shared" ca="1" si="22"/>
        <v>10</v>
      </c>
      <c r="X43" s="4">
        <f t="shared" ca="1" si="23"/>
        <v>700</v>
      </c>
      <c r="Y43" s="4">
        <f t="shared" ca="1" si="24"/>
        <v>12</v>
      </c>
      <c r="Z43" s="4">
        <f t="shared" ca="1" si="25"/>
        <v>15</v>
      </c>
      <c r="AA43" s="4">
        <f t="shared" ca="1" si="26"/>
        <v>10</v>
      </c>
      <c r="AB43" s="4">
        <f t="shared" ca="1" si="27"/>
        <v>15</v>
      </c>
      <c r="AC43" s="4">
        <f t="shared" ca="1" si="28"/>
        <v>15</v>
      </c>
      <c r="AD43" s="4">
        <f t="shared" ca="1" si="29"/>
        <v>140</v>
      </c>
      <c r="AE43" s="35">
        <f t="shared" ca="1" si="37"/>
        <v>1000</v>
      </c>
      <c r="AF43" s="40"/>
      <c r="AG43" s="4">
        <f t="shared" ca="1" si="38"/>
        <v>12</v>
      </c>
      <c r="AH43" s="9">
        <f t="shared" ca="1" si="39"/>
        <v>400</v>
      </c>
      <c r="AJ43" s="314" t="s">
        <v>72</v>
      </c>
      <c r="AK43" s="11" t="s">
        <v>189</v>
      </c>
      <c r="AL43" s="12">
        <v>57.084000000000003</v>
      </c>
    </row>
    <row r="44" spans="1:38" x14ac:dyDescent="0.15">
      <c r="A44" s="6" t="s">
        <v>438</v>
      </c>
      <c r="B44" s="3">
        <f t="shared" ca="1" si="36"/>
        <v>43388</v>
      </c>
      <c r="C44" s="22">
        <f t="shared" ca="1" si="3"/>
        <v>51.938000000000002</v>
      </c>
      <c r="D44" s="22">
        <f t="shared" ca="1" si="4"/>
        <v>46.346999999999994</v>
      </c>
      <c r="E44" s="22">
        <f t="shared" ca="1" si="5"/>
        <v>65.025000000000006</v>
      </c>
      <c r="F44" s="22">
        <f t="shared" ca="1" si="6"/>
        <v>52.061999999999998</v>
      </c>
      <c r="G44" s="22">
        <f t="shared" ca="1" si="7"/>
        <v>50.656999999999996</v>
      </c>
      <c r="H44" s="22">
        <f t="shared" ca="1" si="8"/>
        <v>51.272999999999996</v>
      </c>
      <c r="I44" s="22">
        <f t="shared" ca="1" si="9"/>
        <v>48.817999999999998</v>
      </c>
      <c r="J44" s="22">
        <f t="shared" ca="1" si="34"/>
        <v>50.247999999999998</v>
      </c>
      <c r="K44" s="22">
        <f t="shared" ca="1" si="11"/>
        <v>61.471000000000004</v>
      </c>
      <c r="L44" s="22">
        <f t="shared" ca="1" si="12"/>
        <v>50.738</v>
      </c>
      <c r="M44" s="22">
        <f t="shared" ca="1" si="13"/>
        <v>54.625</v>
      </c>
      <c r="N44" s="22">
        <f t="shared" ca="1" si="14"/>
        <v>48.094000000000001</v>
      </c>
      <c r="O44" s="22">
        <f t="shared" ca="1" si="15"/>
        <v>67.682999999999993</v>
      </c>
      <c r="P44" s="39"/>
      <c r="Q44" s="23">
        <f t="shared" ca="1" si="16"/>
        <v>54.134999999999998</v>
      </c>
      <c r="R44" s="23">
        <f t="shared" ca="1" si="17"/>
        <v>48.028999999999996</v>
      </c>
      <c r="S44" s="8">
        <f t="shared" ca="1" si="33"/>
        <v>350</v>
      </c>
      <c r="T44" s="4">
        <f t="shared" ca="1" si="19"/>
        <v>150</v>
      </c>
      <c r="U44" s="9">
        <f t="shared" ca="1" si="20"/>
        <v>320</v>
      </c>
      <c r="V44" s="4">
        <f t="shared" ca="1" si="21"/>
        <v>12</v>
      </c>
      <c r="W44" s="4">
        <f t="shared" ca="1" si="22"/>
        <v>12</v>
      </c>
      <c r="X44" s="4">
        <f t="shared" ca="1" si="23"/>
        <v>500</v>
      </c>
      <c r="Y44" s="4">
        <f t="shared" ca="1" si="24"/>
        <v>15</v>
      </c>
      <c r="Z44" s="4">
        <f t="shared" ca="1" si="25"/>
        <v>20</v>
      </c>
      <c r="AA44" s="4">
        <f t="shared" ca="1" si="26"/>
        <v>12</v>
      </c>
      <c r="AB44" s="4">
        <f t="shared" ca="1" si="27"/>
        <v>10</v>
      </c>
      <c r="AC44" s="4">
        <f t="shared" ca="1" si="28"/>
        <v>20</v>
      </c>
      <c r="AD44" s="4">
        <f t="shared" ca="1" si="29"/>
        <v>150</v>
      </c>
      <c r="AE44" s="35">
        <f t="shared" ca="1" si="37"/>
        <v>2000</v>
      </c>
      <c r="AF44" s="40"/>
      <c r="AG44" s="4">
        <f t="shared" ca="1" si="38"/>
        <v>20</v>
      </c>
      <c r="AH44" s="9">
        <f t="shared" ca="1" si="39"/>
        <v>220</v>
      </c>
      <c r="AJ44" s="315"/>
      <c r="AK44" t="s">
        <v>190</v>
      </c>
      <c r="AL44" s="13">
        <v>57.067</v>
      </c>
    </row>
    <row r="45" spans="1:38" x14ac:dyDescent="0.15">
      <c r="A45" s="6" t="s">
        <v>443</v>
      </c>
      <c r="B45" s="3">
        <f t="shared" ca="1" si="36"/>
        <v>43395</v>
      </c>
      <c r="C45" s="22">
        <f t="shared" ca="1" si="3"/>
        <v>51.635000000000005</v>
      </c>
      <c r="D45" s="22">
        <f t="shared" ca="1" si="4"/>
        <v>46.265999999999998</v>
      </c>
      <c r="E45" s="22">
        <f t="shared" ca="1" si="5"/>
        <v>64.86699999999999</v>
      </c>
      <c r="F45" s="22">
        <f t="shared" ca="1" si="6"/>
        <v>51.833999999999996</v>
      </c>
      <c r="G45" s="22">
        <f t="shared" ca="1" si="7"/>
        <v>50.527000000000001</v>
      </c>
      <c r="H45" s="22">
        <f t="shared" ca="1" si="8"/>
        <v>51.097999999999999</v>
      </c>
      <c r="I45" s="22">
        <f t="shared" ca="1" si="9"/>
        <v>48.757999999999996</v>
      </c>
      <c r="J45" s="22">
        <f t="shared" ca="1" si="34"/>
        <v>50.155999999999999</v>
      </c>
      <c r="K45" s="22">
        <f t="shared" ca="1" si="11"/>
        <v>60.896999999999998</v>
      </c>
      <c r="L45" s="22">
        <f t="shared" ca="1" si="12"/>
        <v>50.600999999999999</v>
      </c>
      <c r="M45" s="22">
        <f t="shared" ca="1" si="13"/>
        <v>54.177</v>
      </c>
      <c r="N45" s="22">
        <f t="shared" ca="1" si="14"/>
        <v>48.045000000000002</v>
      </c>
      <c r="O45" s="22">
        <f t="shared" ca="1" si="15"/>
        <v>67.366</v>
      </c>
      <c r="P45" s="39"/>
      <c r="Q45" s="23">
        <f t="shared" ca="1" si="16"/>
        <v>54.059999999999995</v>
      </c>
      <c r="R45" s="23">
        <f t="shared" ca="1" si="17"/>
        <v>47.977999999999994</v>
      </c>
      <c r="S45" s="8">
        <f t="shared" ca="1" si="33"/>
        <v>400</v>
      </c>
      <c r="T45" s="4">
        <f t="shared" ca="1" si="19"/>
        <v>170</v>
      </c>
      <c r="U45" s="9">
        <f t="shared" ca="1" si="20"/>
        <v>400</v>
      </c>
      <c r="V45" s="4">
        <f t="shared" ca="1" si="21"/>
        <v>12</v>
      </c>
      <c r="W45" s="4">
        <f t="shared" ca="1" si="22"/>
        <v>12</v>
      </c>
      <c r="X45" s="4">
        <f t="shared" ca="1" si="23"/>
        <v>400</v>
      </c>
      <c r="Y45" s="4">
        <f t="shared" ca="1" si="24"/>
        <v>20</v>
      </c>
      <c r="Z45" s="4">
        <f t="shared" ca="1" si="25"/>
        <v>12</v>
      </c>
      <c r="AA45" s="4">
        <f t="shared" ca="1" si="26"/>
        <v>12</v>
      </c>
      <c r="AB45" s="4">
        <f t="shared" ca="1" si="27"/>
        <v>12</v>
      </c>
      <c r="AC45" s="4">
        <f t="shared" ca="1" si="28"/>
        <v>15</v>
      </c>
      <c r="AD45" s="4">
        <f t="shared" ca="1" si="29"/>
        <v>140</v>
      </c>
      <c r="AE45" s="35">
        <f t="shared" ca="1" si="37"/>
        <v>1000</v>
      </c>
      <c r="AF45" s="40"/>
      <c r="AG45" s="4">
        <f t="shared" ca="1" si="38"/>
        <v>20</v>
      </c>
      <c r="AH45" s="9">
        <f t="shared" ca="1" si="39"/>
        <v>300</v>
      </c>
      <c r="AJ45" s="316"/>
      <c r="AK45" s="14" t="s">
        <v>191</v>
      </c>
      <c r="AL45" s="15">
        <v>57.075000000000003</v>
      </c>
    </row>
    <row r="46" spans="1:38" x14ac:dyDescent="0.15">
      <c r="A46" s="6" t="s">
        <v>444</v>
      </c>
      <c r="B46" s="3">
        <f t="shared" ca="1" si="36"/>
        <v>43402</v>
      </c>
      <c r="C46" s="22">
        <f t="shared" ca="1" si="3"/>
        <v>51.403000000000006</v>
      </c>
      <c r="D46" s="22">
        <f t="shared" ca="1" si="4"/>
        <v>46.342999999999996</v>
      </c>
      <c r="E46" s="22">
        <f t="shared" ca="1" si="5"/>
        <v>64.87299999999999</v>
      </c>
      <c r="F46" s="22">
        <f t="shared" ca="1" si="6"/>
        <v>51.644999999999996</v>
      </c>
      <c r="G46" s="22">
        <f t="shared" ca="1" si="7"/>
        <v>50.471000000000004</v>
      </c>
      <c r="H46" s="22">
        <f t="shared" ca="1" si="8"/>
        <v>50.98</v>
      </c>
      <c r="I46" s="22">
        <f t="shared" ca="1" si="9"/>
        <v>48.730999999999995</v>
      </c>
      <c r="J46" s="22">
        <f t="shared" ca="1" si="34"/>
        <v>50.133000000000003</v>
      </c>
      <c r="K46" s="22">
        <f t="shared" ca="1" si="11"/>
        <v>60.742000000000004</v>
      </c>
      <c r="L46" s="22">
        <f t="shared" ca="1" si="12"/>
        <v>50.61</v>
      </c>
      <c r="M46" s="22">
        <f t="shared" ca="1" si="13"/>
        <v>53.941000000000003</v>
      </c>
      <c r="N46" s="22">
        <f t="shared" ca="1" si="14"/>
        <v>48.028000000000006</v>
      </c>
      <c r="O46" s="22">
        <f t="shared" ca="1" si="15"/>
        <v>67.366</v>
      </c>
      <c r="P46" s="39"/>
      <c r="Q46" s="23">
        <f t="shared" ca="1" si="16"/>
        <v>54.093999999999994</v>
      </c>
      <c r="R46" s="23">
        <f t="shared" ca="1" si="17"/>
        <v>47.951000000000001</v>
      </c>
      <c r="S46" s="8">
        <f t="shared" ca="1" si="33"/>
        <v>400</v>
      </c>
      <c r="T46" s="4">
        <f t="shared" ca="1" si="19"/>
        <v>170</v>
      </c>
      <c r="U46" s="9">
        <f t="shared" ca="1" si="20"/>
        <v>350</v>
      </c>
      <c r="V46" s="4">
        <f t="shared" ca="1" si="21"/>
        <v>10</v>
      </c>
      <c r="W46" s="4">
        <f t="shared" ca="1" si="22"/>
        <v>12</v>
      </c>
      <c r="X46" s="4">
        <f t="shared" ca="1" si="23"/>
        <v>600</v>
      </c>
      <c r="Y46" s="4">
        <f t="shared" ca="1" si="24"/>
        <v>20</v>
      </c>
      <c r="Z46" s="4">
        <f t="shared" ca="1" si="25"/>
        <v>12</v>
      </c>
      <c r="AA46" s="4">
        <f t="shared" ca="1" si="26"/>
        <v>10</v>
      </c>
      <c r="AB46" s="4">
        <f t="shared" ca="1" si="27"/>
        <v>12</v>
      </c>
      <c r="AC46" s="4">
        <f t="shared" ca="1" si="28"/>
        <v>20</v>
      </c>
      <c r="AD46" s="4">
        <f t="shared" ca="1" si="29"/>
        <v>150</v>
      </c>
      <c r="AE46" s="35">
        <f t="shared" ca="1" si="37"/>
        <v>1300</v>
      </c>
      <c r="AF46" s="40"/>
      <c r="AG46" s="4">
        <f t="shared" ca="1" si="38"/>
        <v>20</v>
      </c>
      <c r="AH46" s="9">
        <f t="shared" ca="1" si="39"/>
        <v>250</v>
      </c>
      <c r="AJ46" s="314" t="s">
        <v>90</v>
      </c>
      <c r="AK46" s="11" t="s">
        <v>192</v>
      </c>
      <c r="AL46" s="12">
        <v>104.467</v>
      </c>
    </row>
    <row r="47" spans="1:38" x14ac:dyDescent="0.15">
      <c r="A47" s="6" t="s">
        <v>447</v>
      </c>
      <c r="B47" s="3">
        <f t="shared" ca="1" si="36"/>
        <v>43409</v>
      </c>
      <c r="C47" s="22">
        <f t="shared" ca="1" si="3"/>
        <v>51.160000000000004</v>
      </c>
      <c r="D47" s="22">
        <f t="shared" ca="1" si="4"/>
        <v>46.331000000000003</v>
      </c>
      <c r="E47" s="22">
        <f t="shared" ca="1" si="5"/>
        <v>64.676999999999992</v>
      </c>
      <c r="F47" s="22">
        <f t="shared" ca="1" si="6"/>
        <v>51.488999999999997</v>
      </c>
      <c r="G47" s="22">
        <f t="shared" ca="1" si="7"/>
        <v>50.41</v>
      </c>
      <c r="H47" s="22">
        <f t="shared" ca="1" si="8"/>
        <v>50.863999999999997</v>
      </c>
      <c r="I47" s="22">
        <f t="shared" ca="1" si="9"/>
        <v>48.686</v>
      </c>
      <c r="J47" s="22">
        <f t="shared" ca="1" si="34"/>
        <v>50.079000000000001</v>
      </c>
      <c r="K47" s="22">
        <f t="shared" ca="1" si="11"/>
        <v>60.436</v>
      </c>
      <c r="L47" s="22">
        <f t="shared" ca="1" si="12"/>
        <v>50.52</v>
      </c>
      <c r="M47" s="22">
        <f t="shared" ca="1" si="13"/>
        <v>53.698</v>
      </c>
      <c r="N47" s="22">
        <f t="shared" ca="1" si="14"/>
        <v>47.992000000000004</v>
      </c>
      <c r="O47" s="22">
        <f t="shared" ca="1" si="15"/>
        <v>67.156000000000006</v>
      </c>
      <c r="P47" s="39"/>
      <c r="Q47" s="23">
        <f t="shared" ca="1" si="16"/>
        <v>54.037999999999997</v>
      </c>
      <c r="R47" s="23">
        <f t="shared" ca="1" si="17"/>
        <v>47.911000000000001</v>
      </c>
      <c r="S47" s="8">
        <f t="shared" ca="1" si="33"/>
        <v>400</v>
      </c>
      <c r="T47" s="4">
        <f t="shared" ca="1" si="19"/>
        <v>200</v>
      </c>
      <c r="U47" s="9">
        <f t="shared" ca="1" si="20"/>
        <v>450</v>
      </c>
      <c r="V47" s="4">
        <f t="shared" ca="1" si="21"/>
        <v>10</v>
      </c>
      <c r="W47" s="4">
        <f t="shared" ca="1" si="22"/>
        <v>12</v>
      </c>
      <c r="X47" s="4">
        <f t="shared" ca="1" si="23"/>
        <v>500</v>
      </c>
      <c r="Y47" s="4">
        <f t="shared" ca="1" si="24"/>
        <v>20</v>
      </c>
      <c r="Z47" s="4">
        <f t="shared" ca="1" si="25"/>
        <v>15</v>
      </c>
      <c r="AA47" s="4">
        <f t="shared" ca="1" si="26"/>
        <v>12</v>
      </c>
      <c r="AB47" s="4">
        <f t="shared" ca="1" si="27"/>
        <v>10</v>
      </c>
      <c r="AC47" s="4">
        <f t="shared" ca="1" si="28"/>
        <v>20</v>
      </c>
      <c r="AD47" s="4">
        <f t="shared" ca="1" si="29"/>
        <v>150</v>
      </c>
      <c r="AE47" s="35">
        <f t="shared" ca="1" si="37"/>
        <v>1800</v>
      </c>
      <c r="AF47" s="40"/>
      <c r="AG47" s="4">
        <f t="shared" ca="1" si="38"/>
        <v>15</v>
      </c>
      <c r="AH47" s="9">
        <f t="shared" ca="1" si="39"/>
        <v>250</v>
      </c>
      <c r="AJ47" s="315"/>
      <c r="AK47" t="s">
        <v>193</v>
      </c>
      <c r="AL47" s="13">
        <v>104.428</v>
      </c>
    </row>
    <row r="48" spans="1:38" x14ac:dyDescent="0.15">
      <c r="A48" s="6" t="s">
        <v>450</v>
      </c>
      <c r="B48" s="3">
        <f t="shared" ca="1" si="36"/>
        <v>43416</v>
      </c>
      <c r="C48" s="22">
        <f t="shared" ca="1" si="3"/>
        <v>53.344999999999999</v>
      </c>
      <c r="D48" s="22">
        <f t="shared" ca="1" si="4"/>
        <v>51.558</v>
      </c>
      <c r="E48" s="22">
        <f t="shared" ca="1" si="5"/>
        <v>64.721999999999994</v>
      </c>
      <c r="F48" s="22">
        <f t="shared" ca="1" si="6"/>
        <v>53.527999999999992</v>
      </c>
      <c r="G48" s="22">
        <f t="shared" ca="1" si="7"/>
        <v>52.100999999999999</v>
      </c>
      <c r="H48" s="22">
        <f t="shared" ca="1" si="8"/>
        <v>52.703000000000003</v>
      </c>
      <c r="I48" s="22">
        <f t="shared" ca="1" si="9"/>
        <v>50.406999999999996</v>
      </c>
      <c r="J48" s="22">
        <f t="shared" ca="1" si="34"/>
        <v>50.256999999999998</v>
      </c>
      <c r="K48" s="22">
        <f t="shared" ca="1" si="11"/>
        <v>60.692</v>
      </c>
      <c r="L48" s="22">
        <f t="shared" ca="1" si="12"/>
        <v>50.873000000000005</v>
      </c>
      <c r="M48" s="22">
        <f t="shared" ca="1" si="13"/>
        <v>55.054000000000002</v>
      </c>
      <c r="N48" s="22">
        <f t="shared" ca="1" si="14"/>
        <v>49.652000000000001</v>
      </c>
      <c r="O48" s="22">
        <f t="shared" ca="1" si="15"/>
        <v>67.182999999999993</v>
      </c>
      <c r="P48" s="39"/>
      <c r="Q48" s="23">
        <f t="shared" ca="1" si="16"/>
        <v>55.628999999999998</v>
      </c>
      <c r="R48" s="23">
        <f t="shared" ca="1" si="17"/>
        <v>49.471000000000004</v>
      </c>
      <c r="S48" s="8">
        <f t="shared" ca="1" si="33"/>
        <v>420</v>
      </c>
      <c r="T48" s="4">
        <f ca="1">INDIRECT(A48&amp;"!M11")</f>
        <v>180</v>
      </c>
      <c r="U48" s="9">
        <f t="shared" ca="1" si="20"/>
        <v>320</v>
      </c>
      <c r="V48" s="4">
        <f ca="1">INDIRECT(A48&amp;"!H18")</f>
        <v>12</v>
      </c>
      <c r="W48" s="4">
        <f ca="1">INDIRECT(A48&amp;"!N18")</f>
        <v>12</v>
      </c>
      <c r="X48" s="4">
        <f ca="1">INDIRECT(A48&amp;"!P18")</f>
        <v>600</v>
      </c>
      <c r="Y48" s="4">
        <f ca="1">INDIRECT(A48&amp;"!E25")</f>
        <v>25</v>
      </c>
      <c r="Z48" s="4">
        <f ca="1">INDIRECT(A48&amp;"!J25")</f>
        <v>15</v>
      </c>
      <c r="AA48" s="4">
        <f ca="1">INDIRECT(A48&amp;"!Q25")</f>
        <v>12</v>
      </c>
      <c r="AB48" s="4">
        <f ca="1">INDIRECT(A48&amp;"!F32")</f>
        <v>12</v>
      </c>
      <c r="AC48" s="4">
        <f ca="1">INDIRECT(A48&amp;"!L32")</f>
        <v>15</v>
      </c>
      <c r="AD48" s="4">
        <f ca="1">INDIRECT(A48&amp;"!Q32")</f>
        <v>160</v>
      </c>
      <c r="AE48" s="35">
        <f t="shared" ca="1" si="37"/>
        <v>1800</v>
      </c>
      <c r="AF48" s="40"/>
      <c r="AG48" s="4">
        <f t="shared" ca="1" si="38"/>
        <v>20</v>
      </c>
      <c r="AH48" s="9">
        <f t="shared" ca="1" si="39"/>
        <v>300</v>
      </c>
      <c r="AJ48" s="315"/>
      <c r="AK48" t="s">
        <v>194</v>
      </c>
      <c r="AL48" s="13">
        <v>104.476</v>
      </c>
    </row>
    <row r="49" spans="1:38" x14ac:dyDescent="0.15">
      <c r="A49" s="6" t="s">
        <v>454</v>
      </c>
      <c r="B49" s="3">
        <f t="shared" ca="1" si="36"/>
        <v>43423</v>
      </c>
      <c r="C49" s="22">
        <f t="shared" ca="1" si="3"/>
        <v>50.925000000000004</v>
      </c>
      <c r="D49" s="22">
        <f t="shared" ca="1" si="4"/>
        <v>46.301000000000002</v>
      </c>
      <c r="E49" s="22">
        <f t="shared" ca="1" si="5"/>
        <v>64.682000000000002</v>
      </c>
      <c r="F49" s="22">
        <f t="shared" ca="1" si="6"/>
        <v>51.333999999999996</v>
      </c>
      <c r="G49" s="22">
        <f t="shared" ca="1" si="7"/>
        <v>50.314999999999998</v>
      </c>
      <c r="H49" s="22">
        <f t="shared" ca="1" si="8"/>
        <v>50.707999999999998</v>
      </c>
      <c r="I49" s="22">
        <f t="shared" ca="1" si="9"/>
        <v>48.617999999999995</v>
      </c>
      <c r="J49" s="22">
        <f t="shared" ca="1" si="34"/>
        <v>50.776000000000003</v>
      </c>
      <c r="K49" s="22">
        <f t="shared" ca="1" si="11"/>
        <v>60.314999999999998</v>
      </c>
      <c r="L49" s="22">
        <f t="shared" ca="1" si="12"/>
        <v>51.376000000000005</v>
      </c>
      <c r="M49" s="22">
        <f t="shared" ca="1" si="13"/>
        <v>53.477000000000004</v>
      </c>
      <c r="N49" s="22">
        <f t="shared" ca="1" si="14"/>
        <v>47.915000000000006</v>
      </c>
      <c r="O49" s="22">
        <f t="shared" ca="1" si="15"/>
        <v>67.091000000000008</v>
      </c>
      <c r="P49" s="39"/>
      <c r="Q49" s="23">
        <f t="shared" ca="1" si="16"/>
        <v>54.01</v>
      </c>
      <c r="R49" s="23">
        <f t="shared" ca="1" si="17"/>
        <v>47.863</v>
      </c>
      <c r="S49" s="8">
        <f t="shared" ca="1" si="33"/>
        <v>350</v>
      </c>
      <c r="T49" s="4">
        <f t="shared" ca="1" si="19"/>
        <v>150</v>
      </c>
      <c r="U49" s="9">
        <f t="shared" ca="1" si="20"/>
        <v>400</v>
      </c>
      <c r="V49" s="4">
        <f t="shared" ca="1" si="21"/>
        <v>10</v>
      </c>
      <c r="W49" s="4">
        <f t="shared" ca="1" si="22"/>
        <v>10</v>
      </c>
      <c r="X49" s="4">
        <f t="shared" ca="1" si="23"/>
        <v>500</v>
      </c>
      <c r="Y49" s="4">
        <f t="shared" ca="1" si="24"/>
        <v>12</v>
      </c>
      <c r="Z49" s="4">
        <f t="shared" ca="1" si="25"/>
        <v>15</v>
      </c>
      <c r="AA49" s="4">
        <f t="shared" ca="1" si="26"/>
        <v>10</v>
      </c>
      <c r="AB49" s="4">
        <f t="shared" ca="1" si="27"/>
        <v>12</v>
      </c>
      <c r="AC49" s="4">
        <f t="shared" ca="1" si="28"/>
        <v>15</v>
      </c>
      <c r="AD49" s="4">
        <f t="shared" ca="1" si="29"/>
        <v>150</v>
      </c>
      <c r="AE49" s="35">
        <f t="shared" ca="1" si="37"/>
        <v>1400</v>
      </c>
      <c r="AF49" s="40"/>
      <c r="AG49" s="4">
        <f t="shared" ca="1" si="38"/>
        <v>12</v>
      </c>
      <c r="AH49" s="9">
        <f t="shared" ca="1" si="39"/>
        <v>400</v>
      </c>
      <c r="AJ49" s="315"/>
      <c r="AK49" t="s">
        <v>195</v>
      </c>
      <c r="AL49" s="13">
        <v>104.503</v>
      </c>
    </row>
    <row r="50" spans="1:38" x14ac:dyDescent="0.15">
      <c r="A50" s="6" t="s">
        <v>457</v>
      </c>
      <c r="B50" s="3">
        <f t="shared" ca="1" si="36"/>
        <v>43430</v>
      </c>
      <c r="C50" s="22">
        <f t="shared" ca="1" si="3"/>
        <v>54.480000000000004</v>
      </c>
      <c r="D50" s="22">
        <f t="shared" ca="1" si="4"/>
        <v>53.052999999999997</v>
      </c>
      <c r="E50" s="22">
        <f t="shared" ca="1" si="5"/>
        <v>64.728999999999999</v>
      </c>
      <c r="F50" s="22">
        <f t="shared" ca="1" si="6"/>
        <v>54.239999999999995</v>
      </c>
      <c r="G50" s="22">
        <f t="shared" ca="1" si="7"/>
        <v>52.314999999999998</v>
      </c>
      <c r="H50" s="22">
        <f t="shared" ca="1" si="8"/>
        <v>54.308999999999997</v>
      </c>
      <c r="I50" s="22">
        <f t="shared" ca="1" si="9"/>
        <v>51.510999999999996</v>
      </c>
      <c r="J50" s="22">
        <f t="shared" ca="1" si="34"/>
        <v>50.45</v>
      </c>
      <c r="K50" s="22">
        <f t="shared" ca="1" si="11"/>
        <v>61.009</v>
      </c>
      <c r="L50" s="22">
        <f t="shared" ca="1" si="12"/>
        <v>51.022000000000006</v>
      </c>
      <c r="M50" s="22">
        <f t="shared" ca="1" si="13"/>
        <v>55.929000000000002</v>
      </c>
      <c r="N50" s="22">
        <f t="shared" ca="1" si="14"/>
        <v>50.672000000000004</v>
      </c>
      <c r="O50" s="22">
        <f t="shared" ca="1" si="15"/>
        <v>67.073000000000008</v>
      </c>
      <c r="P50" s="39"/>
      <c r="Q50" s="23">
        <f t="shared" ca="1" si="16"/>
        <v>56.534999999999997</v>
      </c>
      <c r="R50" s="23">
        <f t="shared" ca="1" si="17"/>
        <v>50.945999999999998</v>
      </c>
      <c r="S50" s="8">
        <f t="shared" ca="1" si="33"/>
        <v>420</v>
      </c>
      <c r="T50" s="4">
        <f ca="1">INDIRECT(A50&amp;"!M11")</f>
        <v>180</v>
      </c>
      <c r="U50" s="9">
        <f t="shared" ca="1" si="20"/>
        <v>550</v>
      </c>
      <c r="V50" s="4">
        <f ca="1">INDIRECT(A50&amp;"!H18")</f>
        <v>12</v>
      </c>
      <c r="W50" s="4">
        <f ca="1">INDIRECT(A50&amp;"!N18")</f>
        <v>12</v>
      </c>
      <c r="X50" s="4">
        <f ca="1">INDIRECT(A50&amp;"!P18")</f>
        <v>800</v>
      </c>
      <c r="Y50" s="4">
        <f ca="1">INDIRECT(A50&amp;"!E25")</f>
        <v>30</v>
      </c>
      <c r="Z50" s="4">
        <f ca="1">INDIRECT(A50&amp;"!J25")</f>
        <v>30</v>
      </c>
      <c r="AA50" s="4">
        <f ca="1">INDIRECT(A50&amp;"!Q25")</f>
        <v>10</v>
      </c>
      <c r="AB50" s="4">
        <f ca="1">INDIRECT(A50&amp;"!F32")</f>
        <v>10</v>
      </c>
      <c r="AC50" s="4">
        <f ca="1">INDIRECT(A50&amp;"!L32")</f>
        <v>12</v>
      </c>
      <c r="AD50" s="4">
        <f ca="1">INDIRECT(A50&amp;"!Q32")</f>
        <v>160</v>
      </c>
      <c r="AE50" s="35">
        <f t="shared" ca="1" si="37"/>
        <v>1900</v>
      </c>
      <c r="AF50" s="40"/>
      <c r="AG50" s="4">
        <f t="shared" ca="1" si="38"/>
        <v>15</v>
      </c>
      <c r="AH50" s="9">
        <f t="shared" ca="1" si="39"/>
        <v>250</v>
      </c>
      <c r="AJ50" s="315"/>
      <c r="AK50" t="s">
        <v>196</v>
      </c>
      <c r="AL50" s="13">
        <v>104.479</v>
      </c>
    </row>
    <row r="51" spans="1:38" x14ac:dyDescent="0.15">
      <c r="A51" s="6" t="s">
        <v>463</v>
      </c>
      <c r="B51" s="3">
        <f t="shared" ca="1" si="36"/>
        <v>43437</v>
      </c>
      <c r="C51" s="22">
        <f t="shared" ca="1" si="3"/>
        <v>51.045000000000002</v>
      </c>
      <c r="D51" s="22">
        <f ca="1">$AL$10-INDIRECT(A51&amp;"!K9")</f>
        <v>46.230999999999995</v>
      </c>
      <c r="E51" s="22">
        <f ca="1">$AL$13-INDIRECT(A51&amp;"!P9")</f>
        <v>64.671999999999997</v>
      </c>
      <c r="F51" s="22">
        <f ca="1">$AL$18-INDIRECT(A51&amp;"!F16")</f>
        <v>51.403999999999996</v>
      </c>
      <c r="G51" s="22">
        <f ca="1">$AL$22-INDIRECT(A51&amp;"!L16")</f>
        <v>50.332999999999998</v>
      </c>
      <c r="H51" s="22">
        <f ca="1">$AL$24-INDIRECT(A51&amp;"!O16")</f>
        <v>50.673000000000002</v>
      </c>
      <c r="I51" s="22">
        <f ca="1">$AL$26-INDIRECT(A51&amp;"!C23")</f>
        <v>48.652999999999999</v>
      </c>
      <c r="J51" s="22">
        <f ca="1">$AL$29-INDIRECT(A51&amp;"!H23")</f>
        <v>50.040999999999997</v>
      </c>
      <c r="K51" s="22">
        <f ca="1">$AL$34-INDIRECT(A51&amp;"!O23")</f>
        <v>60.42</v>
      </c>
      <c r="L51" s="22">
        <f ca="1">$AL$38-INDIRECT(A51&amp;"!E30")</f>
        <v>50.466000000000008</v>
      </c>
      <c r="M51" s="22">
        <f ca="1">$AL$42-INDIRECT(A51&amp;"!J30")</f>
        <v>53.606999999999999</v>
      </c>
      <c r="N51" s="22">
        <f ca="1">$AL$45-INDIRECT(A51&amp;"!O30")</f>
        <v>47.925000000000004</v>
      </c>
      <c r="O51" s="22">
        <f t="shared" ca="1" si="15"/>
        <v>67.081000000000003</v>
      </c>
      <c r="P51" s="39"/>
      <c r="Q51" s="23">
        <f t="shared" ca="1" si="16"/>
        <v>54.004999999999995</v>
      </c>
      <c r="R51" s="23">
        <f t="shared" ca="1" si="17"/>
        <v>47.902999999999999</v>
      </c>
      <c r="S51" s="8">
        <f t="shared" ca="1" si="33"/>
        <v>380</v>
      </c>
      <c r="T51" s="4">
        <f t="shared" ref="T51:T52" ca="1" si="40">INDIRECT(A51&amp;"!M11")</f>
        <v>150</v>
      </c>
      <c r="U51" s="9">
        <f t="shared" ca="1" si="20"/>
        <v>280</v>
      </c>
      <c r="V51" s="4">
        <f t="shared" ref="V51:V52" ca="1" si="41">INDIRECT(A51&amp;"!H18")</f>
        <v>12</v>
      </c>
      <c r="W51" s="4">
        <f t="shared" ref="W51:W52" ca="1" si="42">INDIRECT(A51&amp;"!N18")</f>
        <v>12</v>
      </c>
      <c r="X51" s="4">
        <f t="shared" ref="X51:X52" ca="1" si="43">INDIRECT(A51&amp;"!P18")</f>
        <v>550</v>
      </c>
      <c r="Y51" s="4">
        <f t="shared" ref="Y51:Y52" ca="1" si="44">INDIRECT(A51&amp;"!E25")</f>
        <v>12</v>
      </c>
      <c r="Z51" s="4">
        <f t="shared" ref="Z51:Z52" ca="1" si="45">INDIRECT(A51&amp;"!J25")</f>
        <v>15</v>
      </c>
      <c r="AA51" s="4">
        <f t="shared" ref="AA51:AA52" ca="1" si="46">INDIRECT(A51&amp;"!Q25")</f>
        <v>10</v>
      </c>
      <c r="AB51" s="4">
        <f t="shared" ref="AB51:AB52" ca="1" si="47">INDIRECT(A51&amp;"!F32")</f>
        <v>20</v>
      </c>
      <c r="AC51" s="4">
        <f t="shared" ref="AC51:AC52" ca="1" si="48">INDIRECT(A51&amp;"!L32")</f>
        <v>12</v>
      </c>
      <c r="AD51" s="4">
        <f t="shared" ref="AD51:AD52" ca="1" si="49">INDIRECT(A51&amp;"!Q32")</f>
        <v>130</v>
      </c>
      <c r="AE51" s="35">
        <f t="shared" ca="1" si="37"/>
        <v>1600</v>
      </c>
      <c r="AF51" s="40"/>
      <c r="AG51" s="4">
        <f t="shared" ca="1" si="38"/>
        <v>15</v>
      </c>
      <c r="AH51" s="9">
        <f t="shared" ca="1" si="39"/>
        <v>250</v>
      </c>
      <c r="AJ51" s="315"/>
      <c r="AK51" t="s">
        <v>197</v>
      </c>
      <c r="AL51" s="13">
        <v>104.381</v>
      </c>
    </row>
    <row r="52" spans="1:38" x14ac:dyDescent="0.15">
      <c r="A52" s="6" t="s">
        <v>466</v>
      </c>
      <c r="B52" s="3">
        <f t="shared" ca="1" si="36"/>
        <v>43444</v>
      </c>
      <c r="C52" s="22">
        <f t="shared" ca="1" si="3"/>
        <v>51.073000000000008</v>
      </c>
      <c r="D52" s="22">
        <f t="shared" ca="1" si="4"/>
        <v>46.348999999999997</v>
      </c>
      <c r="E52" s="22">
        <f t="shared" ca="1" si="5"/>
        <v>64.581000000000003</v>
      </c>
      <c r="F52" s="22">
        <f t="shared" ca="1" si="6"/>
        <v>51.405999999999992</v>
      </c>
      <c r="G52" s="22">
        <f t="shared" ca="1" si="7"/>
        <v>50.3</v>
      </c>
      <c r="H52" s="22">
        <f t="shared" ca="1" si="8"/>
        <v>50.784999999999997</v>
      </c>
      <c r="I52" s="22">
        <f t="shared" ca="1" si="9"/>
        <v>48.643999999999998</v>
      </c>
      <c r="J52" s="22">
        <f t="shared" ref="J52" ca="1" si="50">$AL$29-INDIRECT(A52&amp;"!H23")</f>
        <v>50.015000000000001</v>
      </c>
      <c r="K52" s="22">
        <f t="shared" ca="1" si="11"/>
        <v>60.276000000000003</v>
      </c>
      <c r="L52" s="22">
        <f t="shared" ca="1" si="12"/>
        <v>50.514000000000003</v>
      </c>
      <c r="M52" s="22">
        <f t="shared" ca="1" si="13"/>
        <v>53.593999999999994</v>
      </c>
      <c r="N52" s="22">
        <f t="shared" ca="1" si="14"/>
        <v>47.933000000000007</v>
      </c>
      <c r="O52" s="22">
        <f t="shared" ca="1" si="15"/>
        <v>66.91</v>
      </c>
      <c r="P52" s="39"/>
      <c r="Q52" s="23">
        <f t="shared" ca="1" si="16"/>
        <v>53.948999999999998</v>
      </c>
      <c r="R52" s="23">
        <f t="shared" ca="1" si="17"/>
        <v>47.908000000000001</v>
      </c>
      <c r="S52" s="8">
        <f t="shared" ca="1" si="33"/>
        <v>450</v>
      </c>
      <c r="T52" s="4">
        <f t="shared" ca="1" si="40"/>
        <v>130</v>
      </c>
      <c r="U52" s="9">
        <f t="shared" ca="1" si="20"/>
        <v>350</v>
      </c>
      <c r="V52" s="4">
        <f t="shared" ca="1" si="41"/>
        <v>12</v>
      </c>
      <c r="W52" s="4">
        <f t="shared" ca="1" si="42"/>
        <v>10</v>
      </c>
      <c r="X52" s="4">
        <f t="shared" ca="1" si="43"/>
        <v>500</v>
      </c>
      <c r="Y52" s="4">
        <f t="shared" ca="1" si="44"/>
        <v>15</v>
      </c>
      <c r="Z52" s="4">
        <f t="shared" ca="1" si="45"/>
        <v>15</v>
      </c>
      <c r="AA52" s="4">
        <f t="shared" ca="1" si="46"/>
        <v>10</v>
      </c>
      <c r="AB52" s="4">
        <f t="shared" ca="1" si="47"/>
        <v>12</v>
      </c>
      <c r="AC52" s="4">
        <f t="shared" ca="1" si="48"/>
        <v>12</v>
      </c>
      <c r="AD52" s="4">
        <f t="shared" ca="1" si="49"/>
        <v>120</v>
      </c>
      <c r="AE52" s="35">
        <f t="shared" ca="1" si="37"/>
        <v>1600</v>
      </c>
      <c r="AF52" s="40"/>
      <c r="AG52" s="4">
        <f t="shared" ca="1" si="38"/>
        <v>12</v>
      </c>
      <c r="AH52" s="9">
        <f t="shared" ca="1" si="39"/>
        <v>280</v>
      </c>
      <c r="AJ52" s="316"/>
      <c r="AK52" s="14" t="s">
        <v>198</v>
      </c>
      <c r="AL52" s="15">
        <v>104.44199999999999</v>
      </c>
    </row>
    <row r="53" spans="1:38" x14ac:dyDescent="0.15">
      <c r="A53" s="6" t="s">
        <v>470</v>
      </c>
      <c r="B53" s="3">
        <f ca="1">INDIRECT(A53&amp;"!A8")</f>
        <v>43451</v>
      </c>
      <c r="C53" s="22">
        <f t="shared" ca="1" si="3"/>
        <v>51.34</v>
      </c>
      <c r="D53" s="22">
        <f ca="1">$AL$10-INDIRECT(A53&amp;"!K9")</f>
        <v>46.310999999999993</v>
      </c>
      <c r="E53" s="22">
        <f ca="1">$AL$13-INDIRECT(A53&amp;"!P9")</f>
        <v>64.792000000000002</v>
      </c>
      <c r="F53" s="22">
        <f ca="1">$AL$18-INDIRECT(A53&amp;"!F16")</f>
        <v>51.608999999999995</v>
      </c>
      <c r="G53" s="22">
        <f ca="1">$AL$22-INDIRECT(A53&amp;"!L16")</f>
        <v>50.448</v>
      </c>
      <c r="H53" s="22">
        <f ca="1">$AL$24-INDIRECT(A53&amp;"!O16")</f>
        <v>50.817999999999998</v>
      </c>
      <c r="I53" s="22">
        <f ca="1">$AL$26-INDIRECT(A53&amp;"!C23")</f>
        <v>48.783000000000001</v>
      </c>
      <c r="J53" s="22">
        <f ca="1">$AL$29-INDIRECT(A53&amp;"!H23")</f>
        <v>50.136000000000003</v>
      </c>
      <c r="K53" s="22">
        <f ca="1">$AL$34-INDIRECT(A53&amp;"!O23")</f>
        <v>60.545000000000002</v>
      </c>
      <c r="L53" s="22">
        <f ca="1">$AL$38-INDIRECT(A53&amp;"!E30")</f>
        <v>50.486000000000004</v>
      </c>
      <c r="M53" s="22">
        <f ca="1">$AL$42-INDIRECT(A53&amp;"!J30")</f>
        <v>53.891999999999996</v>
      </c>
      <c r="N53" s="22">
        <f ca="1">$AL$45-INDIRECT(A53&amp;"!O30")</f>
        <v>48.065000000000005</v>
      </c>
      <c r="O53" s="22">
        <f t="shared" ca="1" si="15"/>
        <v>67.070999999999998</v>
      </c>
      <c r="P53" s="39"/>
      <c r="Q53" s="23">
        <f t="shared" ca="1" si="16"/>
        <v>54.08</v>
      </c>
      <c r="R53" s="23">
        <f t="shared" ca="1" si="17"/>
        <v>47.992999999999995</v>
      </c>
      <c r="S53" s="8">
        <f ca="1">INDIRECT(A53&amp;"!F11")</f>
        <v>300</v>
      </c>
      <c r="T53" s="4">
        <f ca="1">INDIRECT(A53&amp;"!M11")</f>
        <v>140</v>
      </c>
      <c r="U53" s="9">
        <f ca="1">INDIRECT(A53&amp;"!Q11")</f>
        <v>300</v>
      </c>
      <c r="V53" s="4">
        <f ca="1">INDIRECT(A53&amp;"!H18")</f>
        <v>12</v>
      </c>
      <c r="W53" s="4">
        <f ca="1">INDIRECT(A53&amp;"!N18")</f>
        <v>10</v>
      </c>
      <c r="X53" s="4">
        <f ca="1">INDIRECT(A53&amp;"!P18")</f>
        <v>700</v>
      </c>
      <c r="Y53" s="4">
        <f ca="1">INDIRECT(A53&amp;"!E25")</f>
        <v>12</v>
      </c>
      <c r="Z53" s="4">
        <f ca="1">INDIRECT(A53&amp;"!J25")</f>
        <v>15</v>
      </c>
      <c r="AA53" s="4">
        <f ca="1">INDIRECT(A53&amp;"!Q25")</f>
        <v>10</v>
      </c>
      <c r="AB53" s="4">
        <f ca="1">INDIRECT(A53&amp;"!F32")</f>
        <v>20</v>
      </c>
      <c r="AC53" s="4">
        <f ca="1">INDIRECT(A53&amp;"!L32")</f>
        <v>12</v>
      </c>
      <c r="AD53" s="4">
        <f ca="1">INDIRECT(A53&amp;"!Q32")</f>
        <v>130</v>
      </c>
      <c r="AE53" s="35">
        <f ca="1">INDIRECT(A53&amp;"!I39")</f>
        <v>1800</v>
      </c>
      <c r="AF53" s="40"/>
      <c r="AG53" s="4">
        <f ca="1">INDIRECT(A53&amp;"!N46")</f>
        <v>12</v>
      </c>
      <c r="AH53" s="9">
        <f ca="1">INDIRECT(A53&amp;"!D53")</f>
        <v>280</v>
      </c>
      <c r="AJ53" s="314" t="s">
        <v>97</v>
      </c>
      <c r="AK53" s="11" t="s">
        <v>199</v>
      </c>
      <c r="AL53" s="12">
        <v>103.765</v>
      </c>
    </row>
    <row r="54" spans="1:38" x14ac:dyDescent="0.15">
      <c r="A54" s="10" t="s">
        <v>471</v>
      </c>
      <c r="B54" s="3">
        <f t="shared" ref="B54" ca="1" si="51">INDIRECT(A54&amp;"!A8")</f>
        <v>43459</v>
      </c>
      <c r="C54" s="22">
        <f t="shared" ca="1" si="3"/>
        <v>51.088999999999999</v>
      </c>
      <c r="D54" s="22">
        <f t="shared" ref="D54" ca="1" si="52">$AL$10-INDIRECT(A54&amp;"!K9")</f>
        <v>46.421999999999997</v>
      </c>
      <c r="E54" s="22">
        <f t="shared" ref="E54" ca="1" si="53">$AL$13-INDIRECT(A54&amp;"!P9")</f>
        <v>64.602000000000004</v>
      </c>
      <c r="F54" s="22">
        <f t="shared" ref="F54" ca="1" si="54">$AL$18-INDIRECT(A54&amp;"!F16")</f>
        <v>51.445999999999998</v>
      </c>
      <c r="G54" s="22">
        <f t="shared" ref="G54" ca="1" si="55">$AL$22-INDIRECT(A54&amp;"!L16")</f>
        <v>50.378</v>
      </c>
      <c r="H54" s="22">
        <f t="shared" ref="H54" ca="1" si="56">$AL$24-INDIRECT(A54&amp;"!O16")</f>
        <v>50.793999999999997</v>
      </c>
      <c r="I54" s="22">
        <f t="shared" ref="I54" ca="1" si="57">$AL$26-INDIRECT(A54&amp;"!C23")</f>
        <v>48.698999999999998</v>
      </c>
      <c r="J54" s="22">
        <f t="shared" ref="J54" ca="1" si="58">$AL$29-INDIRECT(A54&amp;"!H23")</f>
        <v>50.058999999999997</v>
      </c>
      <c r="K54" s="22">
        <f t="shared" ref="K54" ca="1" si="59">$AL$34-INDIRECT(A54&amp;"!O23")</f>
        <v>60.390999999999998</v>
      </c>
      <c r="L54" s="22">
        <f t="shared" ref="L54" ca="1" si="60">$AL$38-INDIRECT(A54&amp;"!E30")</f>
        <v>50.484000000000002</v>
      </c>
      <c r="M54" s="22">
        <f t="shared" ref="M54" ca="1" si="61">$AL$42-INDIRECT(A54&amp;"!J30")</f>
        <v>53.628999999999998</v>
      </c>
      <c r="N54" s="22">
        <f t="shared" ref="N54" ca="1" si="62">$AL$45-INDIRECT(A54&amp;"!O30")</f>
        <v>47.996000000000002</v>
      </c>
      <c r="O54" s="22">
        <f t="shared" ca="1" si="15"/>
        <v>67.013000000000005</v>
      </c>
      <c r="P54" s="39"/>
      <c r="Q54" s="23">
        <f t="shared" ca="1" si="16"/>
        <v>53.977999999999994</v>
      </c>
      <c r="R54" s="23">
        <f t="shared" ca="1" si="17"/>
        <v>47.936</v>
      </c>
      <c r="S54" s="8">
        <f t="shared" ref="S54" ca="1" si="63">INDIRECT(A54&amp;"!F11")</f>
        <v>450</v>
      </c>
      <c r="T54" s="4">
        <f t="shared" ref="T54" ca="1" si="64">INDIRECT(A54&amp;"!M11")</f>
        <v>140</v>
      </c>
      <c r="U54" s="9">
        <f t="shared" ref="U54" ca="1" si="65">INDIRECT(A54&amp;"!Q11")</f>
        <v>350</v>
      </c>
      <c r="V54" s="4">
        <f t="shared" ref="V54" ca="1" si="66">INDIRECT(A54&amp;"!H18")</f>
        <v>12</v>
      </c>
      <c r="W54" s="4">
        <f t="shared" ref="W54" ca="1" si="67">INDIRECT(A54&amp;"!N18")</f>
        <v>12</v>
      </c>
      <c r="X54" s="4">
        <f t="shared" ref="X54" ca="1" si="68">INDIRECT(A54&amp;"!P18")</f>
        <v>750</v>
      </c>
      <c r="Y54" s="4">
        <f t="shared" ref="Y54" ca="1" si="69">INDIRECT(A54&amp;"!E25")</f>
        <v>20</v>
      </c>
      <c r="Z54" s="4">
        <f t="shared" ref="Z54" ca="1" si="70">INDIRECT(A54&amp;"!J25")</f>
        <v>15</v>
      </c>
      <c r="AA54" s="4">
        <f t="shared" ref="AA54" ca="1" si="71">INDIRECT(A54&amp;"!Q25")</f>
        <v>10</v>
      </c>
      <c r="AB54" s="4">
        <f t="shared" ref="AB54" ca="1" si="72">INDIRECT(A54&amp;"!F32")</f>
        <v>12</v>
      </c>
      <c r="AC54" s="4">
        <f t="shared" ref="AC54" ca="1" si="73">INDIRECT(A54&amp;"!L32")</f>
        <v>15</v>
      </c>
      <c r="AD54" s="4">
        <f t="shared" ref="AD54" ca="1" si="74">INDIRECT(A54&amp;"!Q32")</f>
        <v>150</v>
      </c>
      <c r="AE54" s="35">
        <f t="shared" ref="AE54" ca="1" si="75">INDIRECT(A54&amp;"!I39")</f>
        <v>1600</v>
      </c>
      <c r="AF54" s="40"/>
      <c r="AG54" s="4">
        <f t="shared" ref="AG54" ca="1" si="76">INDIRECT(A54&amp;"!N46")</f>
        <v>15</v>
      </c>
      <c r="AH54" s="9">
        <f t="shared" ref="AH54" ca="1" si="77">INDIRECT(A54&amp;"!D53")</f>
        <v>250</v>
      </c>
      <c r="AJ54" s="315"/>
      <c r="AK54" s="11" t="s">
        <v>356</v>
      </c>
      <c r="AL54" s="13">
        <v>103.82</v>
      </c>
    </row>
    <row r="55" spans="1:38" x14ac:dyDescent="0.15">
      <c r="AJ55" s="315"/>
      <c r="AK55" t="s">
        <v>200</v>
      </c>
      <c r="AL55" s="13">
        <v>103.845</v>
      </c>
    </row>
    <row r="56" spans="1:38" x14ac:dyDescent="0.15">
      <c r="A56" s="38"/>
      <c r="B56" t="s">
        <v>474</v>
      </c>
      <c r="S56" s="9"/>
      <c r="T56" t="s">
        <v>211</v>
      </c>
      <c r="AJ56" s="315"/>
      <c r="AK56" t="s">
        <v>201</v>
      </c>
      <c r="AL56" s="13">
        <v>103.86199999999999</v>
      </c>
    </row>
    <row r="57" spans="1:38" x14ac:dyDescent="0.15">
      <c r="AJ57" s="315"/>
      <c r="AK57" t="s">
        <v>202</v>
      </c>
      <c r="AL57" s="13">
        <v>103.848</v>
      </c>
    </row>
    <row r="58" spans="1:38" x14ac:dyDescent="0.15">
      <c r="AJ58" s="316"/>
      <c r="AK58" s="14" t="s">
        <v>203</v>
      </c>
      <c r="AL58" s="15">
        <v>103.831</v>
      </c>
    </row>
    <row r="59" spans="1:38" x14ac:dyDescent="0.15">
      <c r="A59" t="s">
        <v>325</v>
      </c>
      <c r="AJ59" s="314" t="s">
        <v>98</v>
      </c>
      <c r="AK59" s="11" t="s">
        <v>204</v>
      </c>
      <c r="AL59" s="12">
        <v>75.186999999999998</v>
      </c>
    </row>
    <row r="60" spans="1:38" x14ac:dyDescent="0.15">
      <c r="AJ60" s="315"/>
      <c r="AK60" t="s">
        <v>205</v>
      </c>
      <c r="AL60" s="13">
        <v>74.646000000000001</v>
      </c>
    </row>
    <row r="61" spans="1:38" x14ac:dyDescent="0.15">
      <c r="A61" t="s">
        <v>333</v>
      </c>
      <c r="AJ61" s="316"/>
      <c r="AK61" s="14" t="s">
        <v>206</v>
      </c>
      <c r="AL61" s="15">
        <v>74.91</v>
      </c>
    </row>
    <row r="62" spans="1:38" x14ac:dyDescent="0.15">
      <c r="A62" t="s">
        <v>331</v>
      </c>
      <c r="AJ62" s="314" t="s">
        <v>110</v>
      </c>
      <c r="AK62" s="11" t="s">
        <v>207</v>
      </c>
      <c r="AL62" s="11">
        <v>65.558999999999997</v>
      </c>
    </row>
    <row r="63" spans="1:38" x14ac:dyDescent="0.15">
      <c r="A63" t="s">
        <v>332</v>
      </c>
      <c r="F63" s="1"/>
      <c r="AJ63" s="316"/>
      <c r="AK63" s="14" t="s">
        <v>208</v>
      </c>
      <c r="AL63" s="14">
        <v>65.613</v>
      </c>
    </row>
    <row r="64" spans="1:38" x14ac:dyDescent="0.15">
      <c r="A64" t="s">
        <v>343</v>
      </c>
      <c r="F64" s="1"/>
    </row>
    <row r="65" spans="1:38" x14ac:dyDescent="0.15">
      <c r="A65" t="s">
        <v>363</v>
      </c>
      <c r="AJ65" s="314" t="s">
        <v>209</v>
      </c>
      <c r="AK65" s="317"/>
      <c r="AL65" s="11">
        <v>64.757000000000005</v>
      </c>
    </row>
    <row r="66" spans="1:38" x14ac:dyDescent="0.15">
      <c r="A66" t="s">
        <v>362</v>
      </c>
      <c r="AJ66" s="316" t="s">
        <v>210</v>
      </c>
      <c r="AK66" s="318"/>
      <c r="AL66" s="14">
        <v>57.34</v>
      </c>
    </row>
    <row r="67" spans="1:38" x14ac:dyDescent="0.15">
      <c r="A67" t="s">
        <v>374</v>
      </c>
    </row>
    <row r="68" spans="1:38" x14ac:dyDescent="0.15">
      <c r="A68" t="s">
        <v>423</v>
      </c>
    </row>
    <row r="69" spans="1:38" x14ac:dyDescent="0.15">
      <c r="A69" t="s">
        <v>429</v>
      </c>
    </row>
    <row r="70" spans="1:38" x14ac:dyDescent="0.15">
      <c r="A70" t="s">
        <v>431</v>
      </c>
    </row>
    <row r="71" spans="1:38" x14ac:dyDescent="0.15">
      <c r="A71" t="s">
        <v>433</v>
      </c>
    </row>
    <row r="72" spans="1:38" x14ac:dyDescent="0.15">
      <c r="A72" t="s">
        <v>437</v>
      </c>
    </row>
    <row r="73" spans="1:38" x14ac:dyDescent="0.15">
      <c r="A73" t="s">
        <v>440</v>
      </c>
    </row>
    <row r="74" spans="1:38" x14ac:dyDescent="0.15">
      <c r="A74" t="s">
        <v>446</v>
      </c>
    </row>
    <row r="75" spans="1:38" x14ac:dyDescent="0.15">
      <c r="A75" t="s">
        <v>449</v>
      </c>
    </row>
    <row r="76" spans="1:38" x14ac:dyDescent="0.15">
      <c r="A76" t="s">
        <v>452</v>
      </c>
    </row>
    <row r="77" spans="1:38" x14ac:dyDescent="0.15">
      <c r="A77" t="s">
        <v>456</v>
      </c>
    </row>
    <row r="78" spans="1:38" x14ac:dyDescent="0.15">
      <c r="A78" t="s">
        <v>460</v>
      </c>
    </row>
    <row r="79" spans="1:38" x14ac:dyDescent="0.15">
      <c r="A79" t="s">
        <v>465</v>
      </c>
    </row>
  </sheetData>
  <mergeCells count="23"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  <mergeCell ref="AK1:AK2"/>
    <mergeCell ref="AL1:AL2"/>
    <mergeCell ref="AJ25:AJ26"/>
    <mergeCell ref="AJ27:AJ29"/>
    <mergeCell ref="AJ30:AJ34"/>
    <mergeCell ref="AJ53:AJ58"/>
    <mergeCell ref="AJ59:AJ61"/>
    <mergeCell ref="AJ62:AJ63"/>
    <mergeCell ref="AJ65:AK65"/>
    <mergeCell ref="AJ66:AK66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25" zoomScaleNormal="100" workbookViewId="0">
      <selection activeCell="P56" sqref="P5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43150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16.765000000000001</v>
      </c>
      <c r="E9" s="336">
        <v>19.213000000000001</v>
      </c>
      <c r="F9" s="337"/>
      <c r="G9" s="338"/>
      <c r="H9" s="121" t="s">
        <v>29</v>
      </c>
      <c r="I9" s="122" t="s">
        <v>29</v>
      </c>
      <c r="J9" s="122">
        <v>13.45</v>
      </c>
      <c r="K9" s="336">
        <v>18.625</v>
      </c>
      <c r="L9" s="337"/>
      <c r="M9" s="338"/>
      <c r="N9" s="121" t="s">
        <v>29</v>
      </c>
      <c r="O9" s="122">
        <v>16.45</v>
      </c>
      <c r="P9" s="336">
        <v>24.745000000000001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500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220</v>
      </c>
      <c r="L11" s="48">
        <v>200</v>
      </c>
      <c r="M11" s="53">
        <v>200</v>
      </c>
      <c r="N11" s="47" t="s">
        <v>29</v>
      </c>
      <c r="O11" s="48">
        <v>100</v>
      </c>
      <c r="P11" s="48">
        <v>200</v>
      </c>
      <c r="Q11" s="48">
        <v>75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73.400000000000006</v>
      </c>
      <c r="E12" s="154">
        <v>80.2</v>
      </c>
      <c r="F12" s="154">
        <v>82.3</v>
      </c>
      <c r="G12" s="59" t="s">
        <v>29</v>
      </c>
      <c r="H12" s="55" t="s">
        <v>29</v>
      </c>
      <c r="I12" s="56" t="s">
        <v>29</v>
      </c>
      <c r="J12" s="106">
        <v>62.7</v>
      </c>
      <c r="K12" s="154">
        <v>66.599999999999994</v>
      </c>
      <c r="L12" s="154">
        <v>64.5</v>
      </c>
      <c r="M12" s="155">
        <v>64.400000000000006</v>
      </c>
      <c r="N12" s="55" t="s">
        <v>29</v>
      </c>
      <c r="O12" s="106">
        <v>38</v>
      </c>
      <c r="P12" s="106">
        <v>44</v>
      </c>
      <c r="Q12" s="106">
        <v>37.6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4.12</v>
      </c>
      <c r="C16" s="122">
        <v>10.265000000000001</v>
      </c>
      <c r="D16" s="121" t="s">
        <v>29</v>
      </c>
      <c r="E16" s="122">
        <v>22.375</v>
      </c>
      <c r="F16" s="336">
        <v>24.85</v>
      </c>
      <c r="G16" s="337"/>
      <c r="H16" s="338"/>
      <c r="I16" s="121">
        <v>8.375</v>
      </c>
      <c r="J16" s="122">
        <v>16.53</v>
      </c>
      <c r="K16" s="122">
        <v>19.975000000000001</v>
      </c>
      <c r="L16" s="343">
        <v>21.475000000000001</v>
      </c>
      <c r="M16" s="344"/>
      <c r="N16" s="345"/>
      <c r="O16" s="346">
        <v>19.760000000000002</v>
      </c>
      <c r="P16" s="347"/>
      <c r="Q16" s="123">
        <v>17.684999999999999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8</v>
      </c>
      <c r="C18" s="48">
        <v>10</v>
      </c>
      <c r="D18" s="47" t="s">
        <v>29</v>
      </c>
      <c r="E18" s="48">
        <v>2200</v>
      </c>
      <c r="F18" s="48">
        <v>10</v>
      </c>
      <c r="G18" s="48">
        <v>10</v>
      </c>
      <c r="H18" s="53">
        <v>10</v>
      </c>
      <c r="I18" s="47">
        <v>20</v>
      </c>
      <c r="J18" s="48">
        <v>250</v>
      </c>
      <c r="K18" s="48">
        <v>2100</v>
      </c>
      <c r="L18" s="48">
        <v>10</v>
      </c>
      <c r="M18" s="48">
        <v>10</v>
      </c>
      <c r="N18" s="48">
        <v>10</v>
      </c>
      <c r="O18" s="47">
        <v>700</v>
      </c>
      <c r="P18" s="48">
        <v>700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56">
        <v>24.4</v>
      </c>
      <c r="C19" s="60">
        <v>32.4</v>
      </c>
      <c r="D19" s="56" t="s">
        <v>29</v>
      </c>
      <c r="E19" s="57">
        <v>100.1</v>
      </c>
      <c r="F19" s="72">
        <v>25</v>
      </c>
      <c r="G19" s="72">
        <v>24.7</v>
      </c>
      <c r="H19" s="73">
        <v>24.7</v>
      </c>
      <c r="I19" s="74">
        <v>45.5</v>
      </c>
      <c r="J19" s="142">
        <v>68.400000000000006</v>
      </c>
      <c r="K19" s="57">
        <v>104.2</v>
      </c>
      <c r="L19" s="72">
        <v>28.9</v>
      </c>
      <c r="M19" s="72">
        <v>26.5</v>
      </c>
      <c r="N19" s="75">
        <v>26.3</v>
      </c>
      <c r="O19" s="76">
        <v>92.8</v>
      </c>
      <c r="P19" s="58">
        <v>95.1</v>
      </c>
      <c r="Q19" s="159">
        <v>70.2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8.6050000000000004</v>
      </c>
      <c r="C23" s="336">
        <v>11.785</v>
      </c>
      <c r="D23" s="337"/>
      <c r="E23" s="338"/>
      <c r="F23" s="121">
        <v>6.6349999999999998</v>
      </c>
      <c r="G23" s="122">
        <v>7.7949999999999999</v>
      </c>
      <c r="H23" s="336">
        <v>7.37</v>
      </c>
      <c r="I23" s="337"/>
      <c r="J23" s="338"/>
      <c r="K23" s="121" t="s">
        <v>29</v>
      </c>
      <c r="L23" s="122">
        <v>31.434999999999999</v>
      </c>
      <c r="M23" s="101">
        <v>29.19</v>
      </c>
      <c r="N23" s="122">
        <v>34.625</v>
      </c>
      <c r="O23" s="336">
        <v>41.875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20</v>
      </c>
      <c r="C25" s="48">
        <v>10</v>
      </c>
      <c r="D25" s="48">
        <v>10</v>
      </c>
      <c r="E25" s="53">
        <v>12</v>
      </c>
      <c r="F25" s="47">
        <v>1100</v>
      </c>
      <c r="G25" s="48">
        <v>750</v>
      </c>
      <c r="H25" s="48">
        <v>10</v>
      </c>
      <c r="I25" s="48">
        <v>10</v>
      </c>
      <c r="J25" s="81">
        <v>10</v>
      </c>
      <c r="K25" s="47" t="s">
        <v>29</v>
      </c>
      <c r="L25" s="48" t="s">
        <v>29</v>
      </c>
      <c r="M25" s="101">
        <v>4000</v>
      </c>
      <c r="N25" s="48">
        <v>2000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30.5</v>
      </c>
      <c r="C26" s="72">
        <v>28.5</v>
      </c>
      <c r="D26" s="72">
        <v>27.8</v>
      </c>
      <c r="E26" s="73">
        <v>28</v>
      </c>
      <c r="F26" s="82">
        <v>71.900000000000006</v>
      </c>
      <c r="G26" s="142">
        <v>64.3</v>
      </c>
      <c r="H26" s="72">
        <v>23.7</v>
      </c>
      <c r="I26" s="72">
        <v>22.1</v>
      </c>
      <c r="J26" s="75">
        <v>22.1</v>
      </c>
      <c r="K26" s="83" t="s">
        <v>29</v>
      </c>
      <c r="L26" s="56" t="s">
        <v>29</v>
      </c>
      <c r="M26" s="118">
        <v>324</v>
      </c>
      <c r="N26" s="84">
        <v>196</v>
      </c>
      <c r="O26" s="72">
        <v>23.6</v>
      </c>
      <c r="P26" s="72">
        <v>22.1</v>
      </c>
      <c r="Q26" s="73">
        <v>22.1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14.83</v>
      </c>
      <c r="C30" s="49">
        <v>20.14</v>
      </c>
      <c r="D30" s="49">
        <v>23.765000000000001</v>
      </c>
      <c r="E30" s="348">
        <v>24.37</v>
      </c>
      <c r="F30" s="349"/>
      <c r="G30" s="68">
        <v>12.18</v>
      </c>
      <c r="H30" s="49">
        <v>14.5</v>
      </c>
      <c r="I30" s="49">
        <v>24.64</v>
      </c>
      <c r="J30" s="348">
        <v>31.33</v>
      </c>
      <c r="K30" s="350"/>
      <c r="L30" s="349"/>
      <c r="M30" s="68">
        <v>3.97</v>
      </c>
      <c r="N30" s="49">
        <v>6.1050000000000004</v>
      </c>
      <c r="O30" s="348">
        <v>8.61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35</v>
      </c>
      <c r="D32" s="48">
        <v>12</v>
      </c>
      <c r="E32" s="48">
        <v>10</v>
      </c>
      <c r="F32" s="81">
        <v>10</v>
      </c>
      <c r="G32" s="47">
        <v>35</v>
      </c>
      <c r="H32" s="48">
        <v>700</v>
      </c>
      <c r="I32" s="48">
        <v>4500</v>
      </c>
      <c r="J32" s="48">
        <v>12</v>
      </c>
      <c r="K32" s="48">
        <v>12</v>
      </c>
      <c r="L32" s="53">
        <v>12</v>
      </c>
      <c r="M32" s="47">
        <v>200</v>
      </c>
      <c r="N32" s="48">
        <v>150</v>
      </c>
      <c r="O32" s="48">
        <v>160</v>
      </c>
      <c r="P32" s="48">
        <v>150</v>
      </c>
      <c r="Q32" s="53">
        <v>180</v>
      </c>
      <c r="R32" s="64"/>
    </row>
    <row r="33" spans="1:18" ht="11.25" customHeight="1" thickBot="1" x14ac:dyDescent="0.2">
      <c r="A33" s="139" t="s">
        <v>28</v>
      </c>
      <c r="B33" s="55">
        <v>38</v>
      </c>
      <c r="C33" s="57">
        <v>37.700000000000003</v>
      </c>
      <c r="D33" s="60">
        <v>28</v>
      </c>
      <c r="E33" s="60">
        <v>22.8</v>
      </c>
      <c r="F33" s="88">
        <v>21.3</v>
      </c>
      <c r="G33" s="47">
        <v>38.5</v>
      </c>
      <c r="H33" s="56">
        <v>76.900000000000006</v>
      </c>
      <c r="I33" s="56">
        <v>278</v>
      </c>
      <c r="J33" s="56">
        <v>23.7</v>
      </c>
      <c r="K33" s="60">
        <v>22.6</v>
      </c>
      <c r="L33" s="89">
        <v>23.8</v>
      </c>
      <c r="M33" s="60">
        <v>49.3</v>
      </c>
      <c r="N33" s="60">
        <v>40.6</v>
      </c>
      <c r="O33" s="142">
        <v>64.5</v>
      </c>
      <c r="P33" s="57">
        <v>43.6</v>
      </c>
      <c r="Q33" s="160">
        <v>43.8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65">
        <v>18.78</v>
      </c>
      <c r="C37" s="167">
        <v>22.91</v>
      </c>
      <c r="D37" s="126">
        <v>24.75</v>
      </c>
      <c r="E37" s="122">
        <v>24.88</v>
      </c>
      <c r="F37" s="122">
        <v>26.945</v>
      </c>
      <c r="G37" s="336">
        <v>36.984999999999999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600</v>
      </c>
      <c r="C39" s="48" t="s">
        <v>274</v>
      </c>
      <c r="D39" s="48">
        <v>1400</v>
      </c>
      <c r="E39" s="48">
        <v>300</v>
      </c>
      <c r="F39" s="48">
        <v>5000</v>
      </c>
      <c r="G39" s="81">
        <v>1600</v>
      </c>
      <c r="H39" s="112">
        <v>1600</v>
      </c>
      <c r="I39" s="111">
        <v>1400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184.8</v>
      </c>
      <c r="C40" s="60" t="s">
        <v>273</v>
      </c>
      <c r="D40" s="56">
        <v>229</v>
      </c>
      <c r="E40" s="56">
        <v>137</v>
      </c>
      <c r="F40" s="56">
        <v>372</v>
      </c>
      <c r="G40" s="150">
        <v>159.19999999999999</v>
      </c>
      <c r="H40" s="115">
        <v>157.30000000000001</v>
      </c>
      <c r="I40" s="114">
        <v>162.1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8.65</v>
      </c>
      <c r="C44" s="122">
        <v>18.16</v>
      </c>
      <c r="D44" s="122">
        <v>26.69</v>
      </c>
      <c r="E44" s="122">
        <v>25.975000000000001</v>
      </c>
      <c r="F44" s="122">
        <v>27.98</v>
      </c>
      <c r="G44" s="354" t="s">
        <v>273</v>
      </c>
      <c r="H44" s="355"/>
      <c r="I44" s="356"/>
      <c r="J44" s="166">
        <v>5.2</v>
      </c>
      <c r="K44" s="122">
        <v>11.115</v>
      </c>
      <c r="L44" s="336">
        <v>20.97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130</v>
      </c>
      <c r="C46" s="48">
        <v>500</v>
      </c>
      <c r="D46" s="48">
        <v>2700</v>
      </c>
      <c r="E46" s="48">
        <v>150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10</v>
      </c>
      <c r="L46" s="48">
        <v>12</v>
      </c>
      <c r="M46" s="48">
        <v>10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101.9</v>
      </c>
      <c r="C47" s="56">
        <v>126.4</v>
      </c>
      <c r="D47" s="56">
        <v>399</v>
      </c>
      <c r="E47" s="56">
        <v>131.5</v>
      </c>
      <c r="F47" s="56">
        <v>134.69999999999999</v>
      </c>
      <c r="G47" s="118" t="s">
        <v>273</v>
      </c>
      <c r="H47" s="118" t="s">
        <v>273</v>
      </c>
      <c r="I47" s="119" t="s">
        <v>273</v>
      </c>
      <c r="J47" s="116">
        <v>31.5</v>
      </c>
      <c r="K47" s="60">
        <v>37.299999999999997</v>
      </c>
      <c r="L47" s="60">
        <v>31.7</v>
      </c>
      <c r="M47" s="60">
        <v>28.9</v>
      </c>
      <c r="N47" s="161">
        <v>28.6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17.558</v>
      </c>
      <c r="D51" s="337"/>
      <c r="E51" s="338"/>
      <c r="F51" s="346">
        <v>17.3</v>
      </c>
      <c r="G51" s="337"/>
      <c r="H51" s="347"/>
      <c r="I51" s="336">
        <v>7.06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350</v>
      </c>
      <c r="E53" s="53" t="s">
        <v>29</v>
      </c>
      <c r="F53" s="48" t="s">
        <v>120</v>
      </c>
      <c r="G53" s="48">
        <v>300</v>
      </c>
      <c r="H53" s="104">
        <v>220</v>
      </c>
      <c r="I53" s="48">
        <v>120</v>
      </c>
      <c r="J53" s="48">
        <v>120</v>
      </c>
      <c r="K53" s="53">
        <v>110</v>
      </c>
      <c r="L53" s="64"/>
      <c r="M53" s="1" t="s">
        <v>334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54.9</v>
      </c>
      <c r="D54" s="106">
        <v>55.1</v>
      </c>
      <c r="E54" s="107" t="s">
        <v>29</v>
      </c>
      <c r="F54" s="57" t="s">
        <v>120</v>
      </c>
      <c r="G54" s="142">
        <v>69.599999999999994</v>
      </c>
      <c r="H54" s="108">
        <v>70.400000000000006</v>
      </c>
      <c r="I54" s="72">
        <v>31.9</v>
      </c>
      <c r="J54" s="109">
        <v>32.200000000000003</v>
      </c>
      <c r="K54" s="73">
        <v>32.299999999999997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M56" sqref="M5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43157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16.837</v>
      </c>
      <c r="E9" s="336">
        <v>19.199000000000002</v>
      </c>
      <c r="F9" s="337"/>
      <c r="G9" s="338"/>
      <c r="H9" s="121" t="s">
        <v>29</v>
      </c>
      <c r="I9" s="122" t="s">
        <v>29</v>
      </c>
      <c r="J9" s="122">
        <v>13.385999999999999</v>
      </c>
      <c r="K9" s="336">
        <v>18.448</v>
      </c>
      <c r="L9" s="337"/>
      <c r="M9" s="338"/>
      <c r="N9" s="121" t="s">
        <v>29</v>
      </c>
      <c r="O9" s="122">
        <v>16.457999999999998</v>
      </c>
      <c r="P9" s="336">
        <v>24.748000000000001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200</v>
      </c>
      <c r="L11" s="48">
        <v>200</v>
      </c>
      <c r="M11" s="53">
        <v>200</v>
      </c>
      <c r="N11" s="47" t="s">
        <v>29</v>
      </c>
      <c r="O11" s="48">
        <v>100</v>
      </c>
      <c r="P11" s="48">
        <v>40</v>
      </c>
      <c r="Q11" s="48">
        <v>150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49.4</v>
      </c>
      <c r="E12" s="154">
        <v>52.1</v>
      </c>
      <c r="F12" s="154">
        <v>55.6</v>
      </c>
      <c r="G12" s="59" t="s">
        <v>29</v>
      </c>
      <c r="H12" s="55" t="s">
        <v>29</v>
      </c>
      <c r="I12" s="56" t="s">
        <v>29</v>
      </c>
      <c r="J12" s="106">
        <v>34.9</v>
      </c>
      <c r="K12" s="154">
        <v>36.700000000000003</v>
      </c>
      <c r="L12" s="154">
        <v>37.200000000000003</v>
      </c>
      <c r="M12" s="155">
        <v>37.4</v>
      </c>
      <c r="N12" s="55" t="s">
        <v>29</v>
      </c>
      <c r="O12" s="106">
        <v>33.299999999999997</v>
      </c>
      <c r="P12" s="106">
        <v>27.2</v>
      </c>
      <c r="Q12" s="106">
        <v>31.8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10.394</v>
      </c>
      <c r="D16" s="121" t="s">
        <v>29</v>
      </c>
      <c r="E16" s="122">
        <v>22.321000000000002</v>
      </c>
      <c r="F16" s="336">
        <v>24.83</v>
      </c>
      <c r="G16" s="337"/>
      <c r="H16" s="338"/>
      <c r="I16" s="121">
        <v>8.7669999999999995</v>
      </c>
      <c r="J16" s="122">
        <v>16.966999999999999</v>
      </c>
      <c r="K16" s="122">
        <v>19.952999999999999</v>
      </c>
      <c r="L16" s="343">
        <v>21.446999999999999</v>
      </c>
      <c r="M16" s="344"/>
      <c r="N16" s="345"/>
      <c r="O16" s="346">
        <v>19.725000000000001</v>
      </c>
      <c r="P16" s="347"/>
      <c r="Q16" s="123">
        <v>17.742999999999999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60</v>
      </c>
      <c r="C18" s="48">
        <v>20</v>
      </c>
      <c r="D18" s="47" t="s">
        <v>29</v>
      </c>
      <c r="E18" s="48">
        <v>2300</v>
      </c>
      <c r="F18" s="48">
        <v>12</v>
      </c>
      <c r="G18" s="48">
        <v>12</v>
      </c>
      <c r="H18" s="53">
        <v>10</v>
      </c>
      <c r="I18" s="47">
        <v>20</v>
      </c>
      <c r="J18" s="48">
        <v>350</v>
      </c>
      <c r="K18" s="48">
        <v>2000</v>
      </c>
      <c r="L18" s="48">
        <v>12</v>
      </c>
      <c r="M18" s="48">
        <v>10</v>
      </c>
      <c r="N18" s="48">
        <v>10</v>
      </c>
      <c r="O18" s="47">
        <v>700</v>
      </c>
      <c r="P18" s="48">
        <v>800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56">
        <v>25.2</v>
      </c>
      <c r="C19" s="60">
        <v>26.6</v>
      </c>
      <c r="D19" s="56" t="s">
        <v>29</v>
      </c>
      <c r="E19" s="57">
        <v>68.099999999999994</v>
      </c>
      <c r="F19" s="72">
        <v>17.2</v>
      </c>
      <c r="G19" s="72">
        <v>16.8</v>
      </c>
      <c r="H19" s="73">
        <v>16.5</v>
      </c>
      <c r="I19" s="74">
        <v>31.8</v>
      </c>
      <c r="J19" s="142">
        <v>38.700000000000003</v>
      </c>
      <c r="K19" s="57">
        <v>66.599999999999994</v>
      </c>
      <c r="L19" s="72">
        <v>19.399999999999999</v>
      </c>
      <c r="M19" s="72">
        <v>17.399999999999999</v>
      </c>
      <c r="N19" s="75">
        <v>17.3</v>
      </c>
      <c r="O19" s="76">
        <v>61.9</v>
      </c>
      <c r="P19" s="58">
        <v>66.099999999999994</v>
      </c>
      <c r="Q19" s="159">
        <v>39.9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8.6180000000000003</v>
      </c>
      <c r="C23" s="336">
        <v>11.718999999999999</v>
      </c>
      <c r="D23" s="337"/>
      <c r="E23" s="338"/>
      <c r="F23" s="121">
        <v>6.7130000000000001</v>
      </c>
      <c r="G23" s="122">
        <v>7.8029999999999999</v>
      </c>
      <c r="H23" s="336">
        <v>7.3760000000000003</v>
      </c>
      <c r="I23" s="337"/>
      <c r="J23" s="338"/>
      <c r="K23" s="121" t="s">
        <v>29</v>
      </c>
      <c r="L23" s="122">
        <v>31.414999999999999</v>
      </c>
      <c r="M23" s="101">
        <v>29.234999999999999</v>
      </c>
      <c r="N23" s="122">
        <v>34.668999999999997</v>
      </c>
      <c r="O23" s="336">
        <v>41.887999999999998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20</v>
      </c>
      <c r="D25" s="48">
        <v>10</v>
      </c>
      <c r="E25" s="53">
        <v>10</v>
      </c>
      <c r="F25" s="47">
        <v>1100</v>
      </c>
      <c r="G25" s="48">
        <v>1000</v>
      </c>
      <c r="H25" s="48">
        <v>15</v>
      </c>
      <c r="I25" s="48">
        <v>15</v>
      </c>
      <c r="J25" s="81">
        <v>25</v>
      </c>
      <c r="K25" s="47" t="s">
        <v>29</v>
      </c>
      <c r="L25" s="48" t="s">
        <v>29</v>
      </c>
      <c r="M25" s="101">
        <v>3500</v>
      </c>
      <c r="N25" s="48">
        <v>1600</v>
      </c>
      <c r="O25" s="48">
        <v>12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28.2</v>
      </c>
      <c r="C26" s="72">
        <v>23.2</v>
      </c>
      <c r="D26" s="72">
        <v>22.9</v>
      </c>
      <c r="E26" s="73">
        <v>22.8</v>
      </c>
      <c r="F26" s="82">
        <v>87.7</v>
      </c>
      <c r="G26" s="142">
        <v>79.2</v>
      </c>
      <c r="H26" s="72">
        <v>25.4</v>
      </c>
      <c r="I26" s="72">
        <v>25.1</v>
      </c>
      <c r="J26" s="75">
        <v>27.3</v>
      </c>
      <c r="K26" s="83" t="s">
        <v>29</v>
      </c>
      <c r="L26" s="56" t="s">
        <v>29</v>
      </c>
      <c r="M26" s="118">
        <v>312</v>
      </c>
      <c r="N26" s="84">
        <v>118.7</v>
      </c>
      <c r="O26" s="72">
        <v>27.8</v>
      </c>
      <c r="P26" s="72">
        <v>23.3</v>
      </c>
      <c r="Q26" s="73">
        <v>24.2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14.903</v>
      </c>
      <c r="C30" s="49">
        <v>20.204999999999998</v>
      </c>
      <c r="D30" s="49">
        <v>23.777000000000001</v>
      </c>
      <c r="E30" s="348">
        <v>24.378</v>
      </c>
      <c r="F30" s="349"/>
      <c r="G30" s="68">
        <v>12.22</v>
      </c>
      <c r="H30" s="49">
        <v>14.522</v>
      </c>
      <c r="I30" s="49">
        <v>24.648</v>
      </c>
      <c r="J30" s="348">
        <v>31.343</v>
      </c>
      <c r="K30" s="350"/>
      <c r="L30" s="349"/>
      <c r="M30" s="68">
        <v>3.6760000000000002</v>
      </c>
      <c r="N30" s="49">
        <v>5.9880000000000004</v>
      </c>
      <c r="O30" s="348">
        <v>8.5519999999999996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30</v>
      </c>
      <c r="D32" s="48">
        <v>15</v>
      </c>
      <c r="E32" s="48">
        <v>10</v>
      </c>
      <c r="F32" s="81">
        <v>10</v>
      </c>
      <c r="G32" s="47">
        <v>12</v>
      </c>
      <c r="H32" s="48">
        <v>450</v>
      </c>
      <c r="I32" s="48">
        <v>5000</v>
      </c>
      <c r="J32" s="48">
        <v>15</v>
      </c>
      <c r="K32" s="48">
        <v>15</v>
      </c>
      <c r="L32" s="53">
        <v>15</v>
      </c>
      <c r="M32" s="47">
        <v>250</v>
      </c>
      <c r="N32" s="48">
        <v>150</v>
      </c>
      <c r="O32" s="48">
        <v>150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54.3</v>
      </c>
      <c r="C33" s="57">
        <v>70.099999999999994</v>
      </c>
      <c r="D33" s="60">
        <v>28.9</v>
      </c>
      <c r="E33" s="60">
        <v>24.3</v>
      </c>
      <c r="F33" s="88">
        <v>23.3</v>
      </c>
      <c r="G33" s="47">
        <v>28</v>
      </c>
      <c r="H33" s="56">
        <v>49.8</v>
      </c>
      <c r="I33" s="56">
        <v>252</v>
      </c>
      <c r="J33" s="56">
        <v>20.3</v>
      </c>
      <c r="K33" s="60">
        <v>19.600000000000001</v>
      </c>
      <c r="L33" s="89">
        <v>18.399999999999999</v>
      </c>
      <c r="M33" s="60">
        <v>39.299999999999997</v>
      </c>
      <c r="N33" s="60">
        <v>34.5</v>
      </c>
      <c r="O33" s="142">
        <v>35.4</v>
      </c>
      <c r="P33" s="57">
        <v>35.200000000000003</v>
      </c>
      <c r="Q33" s="160">
        <v>34.799999999999997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68">
        <v>18.960999999999999</v>
      </c>
      <c r="C37" s="170">
        <v>23.125</v>
      </c>
      <c r="D37" s="126">
        <v>24.805</v>
      </c>
      <c r="E37" s="122">
        <v>24.945</v>
      </c>
      <c r="F37" s="122">
        <v>27.004999999999999</v>
      </c>
      <c r="G37" s="336">
        <v>37.072000000000003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1800</v>
      </c>
      <c r="E39" s="48">
        <v>350</v>
      </c>
      <c r="F39" s="48" t="s">
        <v>274</v>
      </c>
      <c r="G39" s="81">
        <v>1700</v>
      </c>
      <c r="H39" s="112">
        <v>2000</v>
      </c>
      <c r="I39" s="111">
        <v>2200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207</v>
      </c>
      <c r="C40" s="60" t="s">
        <v>273</v>
      </c>
      <c r="D40" s="56">
        <v>258</v>
      </c>
      <c r="E40" s="56">
        <v>140.5</v>
      </c>
      <c r="F40" s="56">
        <v>386</v>
      </c>
      <c r="G40" s="150">
        <v>225</v>
      </c>
      <c r="H40" s="115">
        <v>243</v>
      </c>
      <c r="I40" s="114">
        <v>251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8.11</v>
      </c>
      <c r="C44" s="122">
        <v>18.510000000000002</v>
      </c>
      <c r="D44" s="122">
        <v>26.847999999999999</v>
      </c>
      <c r="E44" s="122">
        <v>26.155000000000001</v>
      </c>
      <c r="F44" s="122">
        <v>28.25</v>
      </c>
      <c r="G44" s="354" t="s">
        <v>273</v>
      </c>
      <c r="H44" s="355"/>
      <c r="I44" s="356"/>
      <c r="J44" s="169">
        <v>5.1959999999999997</v>
      </c>
      <c r="K44" s="122">
        <v>11.061999999999999</v>
      </c>
      <c r="L44" s="336">
        <v>20.952000000000002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170</v>
      </c>
      <c r="C46" s="48">
        <v>400</v>
      </c>
      <c r="D46" s="48">
        <v>4500</v>
      </c>
      <c r="E46" s="48">
        <v>150</v>
      </c>
      <c r="F46" s="48">
        <v>140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12</v>
      </c>
      <c r="M46" s="48">
        <v>12</v>
      </c>
      <c r="N46" s="53">
        <v>10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86</v>
      </c>
      <c r="C47" s="56">
        <v>109.2</v>
      </c>
      <c r="D47" s="56">
        <v>466</v>
      </c>
      <c r="E47" s="56">
        <v>78.099999999999994</v>
      </c>
      <c r="F47" s="56">
        <v>89.4</v>
      </c>
      <c r="G47" s="118" t="s">
        <v>273</v>
      </c>
      <c r="H47" s="118" t="s">
        <v>273</v>
      </c>
      <c r="I47" s="119" t="s">
        <v>273</v>
      </c>
      <c r="J47" s="116">
        <v>28.6</v>
      </c>
      <c r="K47" s="60">
        <v>25.2</v>
      </c>
      <c r="L47" s="60">
        <v>23.6</v>
      </c>
      <c r="M47" s="60">
        <v>23.4</v>
      </c>
      <c r="N47" s="161">
        <v>23.1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17.526</v>
      </c>
      <c r="D51" s="337"/>
      <c r="E51" s="338"/>
      <c r="F51" s="346">
        <v>17.233000000000001</v>
      </c>
      <c r="G51" s="337"/>
      <c r="H51" s="347"/>
      <c r="I51" s="336">
        <v>7.0720000000000001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260</v>
      </c>
      <c r="E53" s="53" t="s">
        <v>29</v>
      </c>
      <c r="F53" s="48" t="s">
        <v>120</v>
      </c>
      <c r="G53" s="48">
        <v>350</v>
      </c>
      <c r="H53" s="104">
        <v>380</v>
      </c>
      <c r="I53" s="48">
        <v>120</v>
      </c>
      <c r="J53" s="48">
        <v>110</v>
      </c>
      <c r="K53" s="53">
        <v>120</v>
      </c>
      <c r="L53" s="64"/>
      <c r="M53" s="1" t="s">
        <v>334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46.5</v>
      </c>
      <c r="D54" s="106">
        <v>45.2</v>
      </c>
      <c r="E54" s="107" t="s">
        <v>29</v>
      </c>
      <c r="F54" s="57" t="s">
        <v>120</v>
      </c>
      <c r="G54" s="142">
        <v>41.1</v>
      </c>
      <c r="H54" s="108">
        <v>41.5</v>
      </c>
      <c r="I54" s="72">
        <v>41.6</v>
      </c>
      <c r="J54" s="109">
        <v>41</v>
      </c>
      <c r="K54" s="73">
        <v>39.700000000000003</v>
      </c>
      <c r="L54" s="64"/>
      <c r="M54" s="1" t="s">
        <v>342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6" zoomScaleNormal="100" workbookViewId="0">
      <selection activeCell="M55" sqref="M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43164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17.035</v>
      </c>
      <c r="E9" s="336">
        <v>21.44</v>
      </c>
      <c r="F9" s="337"/>
      <c r="G9" s="338"/>
      <c r="H9" s="121" t="s">
        <v>29</v>
      </c>
      <c r="I9" s="122" t="s">
        <v>29</v>
      </c>
      <c r="J9" s="122">
        <v>13.255000000000001</v>
      </c>
      <c r="K9" s="336">
        <v>18.47</v>
      </c>
      <c r="L9" s="337"/>
      <c r="M9" s="338"/>
      <c r="N9" s="121" t="s">
        <v>29</v>
      </c>
      <c r="O9" s="122">
        <v>16.399999999999999</v>
      </c>
      <c r="P9" s="336">
        <v>24.64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350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140</v>
      </c>
      <c r="K11" s="48">
        <v>100</v>
      </c>
      <c r="L11" s="48">
        <v>120</v>
      </c>
      <c r="M11" s="53">
        <v>120</v>
      </c>
      <c r="N11" s="47" t="s">
        <v>29</v>
      </c>
      <c r="O11" s="48">
        <v>90</v>
      </c>
      <c r="P11" s="48">
        <v>50</v>
      </c>
      <c r="Q11" s="48">
        <v>110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57.2</v>
      </c>
      <c r="E12" s="154">
        <v>62.5</v>
      </c>
      <c r="F12" s="154">
        <v>65.900000000000006</v>
      </c>
      <c r="G12" s="59" t="s">
        <v>29</v>
      </c>
      <c r="H12" s="55" t="s">
        <v>29</v>
      </c>
      <c r="I12" s="56" t="s">
        <v>29</v>
      </c>
      <c r="J12" s="106">
        <v>50.9</v>
      </c>
      <c r="K12" s="154">
        <v>43.9</v>
      </c>
      <c r="L12" s="154">
        <v>43.4</v>
      </c>
      <c r="M12" s="155">
        <v>45.6</v>
      </c>
      <c r="N12" s="55" t="s">
        <v>29</v>
      </c>
      <c r="O12" s="106">
        <v>34.5</v>
      </c>
      <c r="P12" s="106">
        <v>32.4</v>
      </c>
      <c r="Q12" s="106">
        <v>35.299999999999997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3.778</v>
      </c>
      <c r="C16" s="122">
        <v>10.46</v>
      </c>
      <c r="D16" s="121" t="s">
        <v>29</v>
      </c>
      <c r="E16" s="122">
        <v>22.31</v>
      </c>
      <c r="F16" s="336">
        <v>25.774999999999999</v>
      </c>
      <c r="G16" s="337"/>
      <c r="H16" s="338"/>
      <c r="I16" s="121">
        <v>8.5050000000000008</v>
      </c>
      <c r="J16" s="122">
        <v>16.495000000000001</v>
      </c>
      <c r="K16" s="122">
        <v>19.91</v>
      </c>
      <c r="L16" s="343">
        <v>21.754999999999999</v>
      </c>
      <c r="M16" s="344"/>
      <c r="N16" s="345"/>
      <c r="O16" s="346">
        <v>19.664999999999999</v>
      </c>
      <c r="P16" s="347"/>
      <c r="Q16" s="123">
        <v>17.190000000000001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8</v>
      </c>
      <c r="C18" s="48">
        <v>12</v>
      </c>
      <c r="D18" s="47" t="s">
        <v>29</v>
      </c>
      <c r="E18" s="48">
        <v>2300</v>
      </c>
      <c r="F18" s="48">
        <v>12</v>
      </c>
      <c r="G18" s="48">
        <v>12</v>
      </c>
      <c r="H18" s="53">
        <v>12</v>
      </c>
      <c r="I18" s="47">
        <v>25</v>
      </c>
      <c r="J18" s="48">
        <v>450</v>
      </c>
      <c r="K18" s="48">
        <v>2000</v>
      </c>
      <c r="L18" s="48">
        <v>10</v>
      </c>
      <c r="M18" s="48">
        <v>10</v>
      </c>
      <c r="N18" s="48">
        <v>10</v>
      </c>
      <c r="O18" s="47">
        <v>550</v>
      </c>
      <c r="P18" s="48">
        <v>550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56">
        <v>22.5</v>
      </c>
      <c r="C19" s="60">
        <v>29.4</v>
      </c>
      <c r="D19" s="56" t="s">
        <v>29</v>
      </c>
      <c r="E19" s="57">
        <v>85.7</v>
      </c>
      <c r="F19" s="72">
        <v>21.5</v>
      </c>
      <c r="G19" s="72">
        <v>22.3</v>
      </c>
      <c r="H19" s="73">
        <v>21.9</v>
      </c>
      <c r="I19" s="74">
        <v>35.5</v>
      </c>
      <c r="J19" s="142">
        <v>56.9</v>
      </c>
      <c r="K19" s="57">
        <v>83.4</v>
      </c>
      <c r="L19" s="72">
        <v>29.4</v>
      </c>
      <c r="M19" s="72">
        <v>24.3</v>
      </c>
      <c r="N19" s="75">
        <v>23.6</v>
      </c>
      <c r="O19" s="76">
        <v>73.599999999999994</v>
      </c>
      <c r="P19" s="58">
        <v>77.2</v>
      </c>
      <c r="Q19" s="159">
        <v>43.4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8.9550000000000001</v>
      </c>
      <c r="C23" s="336">
        <v>11.66</v>
      </c>
      <c r="D23" s="337"/>
      <c r="E23" s="338"/>
      <c r="F23" s="121">
        <v>6.4550000000000001</v>
      </c>
      <c r="G23" s="122">
        <v>7.56</v>
      </c>
      <c r="H23" s="336">
        <v>6.9550000000000001</v>
      </c>
      <c r="I23" s="337"/>
      <c r="J23" s="338"/>
      <c r="K23" s="121" t="s">
        <v>29</v>
      </c>
      <c r="L23" s="122">
        <v>31.434999999999999</v>
      </c>
      <c r="M23" s="101">
        <v>29.225000000000001</v>
      </c>
      <c r="N23" s="122">
        <v>34.450000000000003</v>
      </c>
      <c r="O23" s="336">
        <v>41.615000000000002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12</v>
      </c>
      <c r="D25" s="48">
        <v>10</v>
      </c>
      <c r="E25" s="53">
        <v>10</v>
      </c>
      <c r="F25" s="47">
        <v>1000</v>
      </c>
      <c r="G25" s="48">
        <v>1000</v>
      </c>
      <c r="H25" s="48">
        <v>15</v>
      </c>
      <c r="I25" s="48">
        <v>15</v>
      </c>
      <c r="J25" s="81">
        <v>15</v>
      </c>
      <c r="K25" s="47" t="s">
        <v>29</v>
      </c>
      <c r="L25" s="48" t="s">
        <v>29</v>
      </c>
      <c r="M25" s="101">
        <v>3500</v>
      </c>
      <c r="N25" s="48">
        <v>1400</v>
      </c>
      <c r="O25" s="48">
        <v>20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28.2</v>
      </c>
      <c r="C26" s="72">
        <v>27.1</v>
      </c>
      <c r="D26" s="72">
        <v>25.2</v>
      </c>
      <c r="E26" s="73">
        <v>24.7</v>
      </c>
      <c r="F26" s="82">
        <v>62.6</v>
      </c>
      <c r="G26" s="142">
        <v>61.2</v>
      </c>
      <c r="H26" s="72">
        <v>21.4</v>
      </c>
      <c r="I26" s="72">
        <v>19.62</v>
      </c>
      <c r="J26" s="75">
        <v>19.670000000000002</v>
      </c>
      <c r="K26" s="83" t="s">
        <v>29</v>
      </c>
      <c r="L26" s="56" t="s">
        <v>29</v>
      </c>
      <c r="M26" s="118">
        <v>306</v>
      </c>
      <c r="N26" s="84">
        <v>206</v>
      </c>
      <c r="O26" s="72">
        <v>30.7</v>
      </c>
      <c r="P26" s="72">
        <v>27.5</v>
      </c>
      <c r="Q26" s="73">
        <v>21.6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14.815</v>
      </c>
      <c r="C30" s="49">
        <v>20.184999999999999</v>
      </c>
      <c r="D30" s="49">
        <v>23.745000000000001</v>
      </c>
      <c r="E30" s="348">
        <v>24.01</v>
      </c>
      <c r="F30" s="349"/>
      <c r="G30" s="68">
        <v>12.275</v>
      </c>
      <c r="H30" s="49">
        <v>14.47</v>
      </c>
      <c r="I30" s="49">
        <v>24.47</v>
      </c>
      <c r="J30" s="348">
        <v>32.174999999999997</v>
      </c>
      <c r="K30" s="350"/>
      <c r="L30" s="349"/>
      <c r="M30" s="68">
        <v>3.84</v>
      </c>
      <c r="N30" s="49">
        <v>5.7</v>
      </c>
      <c r="O30" s="348">
        <v>8.58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25</v>
      </c>
      <c r="C32" s="48">
        <v>50</v>
      </c>
      <c r="D32" s="48">
        <v>15</v>
      </c>
      <c r="E32" s="48">
        <v>10</v>
      </c>
      <c r="F32" s="81">
        <v>10</v>
      </c>
      <c r="G32" s="47">
        <v>10</v>
      </c>
      <c r="H32" s="48">
        <v>700</v>
      </c>
      <c r="I32" s="48">
        <v>5000</v>
      </c>
      <c r="J32" s="48">
        <v>20</v>
      </c>
      <c r="K32" s="48">
        <v>15</v>
      </c>
      <c r="L32" s="53">
        <v>15</v>
      </c>
      <c r="M32" s="47">
        <v>220</v>
      </c>
      <c r="N32" s="48">
        <v>130</v>
      </c>
      <c r="O32" s="48">
        <v>160</v>
      </c>
      <c r="P32" s="48">
        <v>190</v>
      </c>
      <c r="Q32" s="53">
        <v>170</v>
      </c>
      <c r="R32" s="64"/>
    </row>
    <row r="33" spans="1:18" ht="11.25" customHeight="1" thickBot="1" x14ac:dyDescent="0.2">
      <c r="A33" s="139" t="s">
        <v>28</v>
      </c>
      <c r="B33" s="55">
        <v>35.4</v>
      </c>
      <c r="C33" s="57">
        <v>36</v>
      </c>
      <c r="D33" s="60">
        <v>26</v>
      </c>
      <c r="E33" s="60">
        <v>22.8</v>
      </c>
      <c r="F33" s="88">
        <v>17.399999999999999</v>
      </c>
      <c r="G33" s="47">
        <v>31.6</v>
      </c>
      <c r="H33" s="56">
        <v>63.2</v>
      </c>
      <c r="I33" s="56">
        <v>251</v>
      </c>
      <c r="J33" s="56">
        <v>24.3</v>
      </c>
      <c r="K33" s="60">
        <v>22.3</v>
      </c>
      <c r="L33" s="89">
        <v>22</v>
      </c>
      <c r="M33" s="60">
        <v>39.799999999999997</v>
      </c>
      <c r="N33" s="60">
        <v>36.299999999999997</v>
      </c>
      <c r="O33" s="142">
        <v>33.6</v>
      </c>
      <c r="P33" s="57">
        <v>38</v>
      </c>
      <c r="Q33" s="160">
        <v>38.1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71">
        <v>18.91</v>
      </c>
      <c r="C37" s="173">
        <v>23.08</v>
      </c>
      <c r="D37" s="126">
        <v>24.065000000000001</v>
      </c>
      <c r="E37" s="122">
        <v>24.215</v>
      </c>
      <c r="F37" s="122">
        <v>26.89</v>
      </c>
      <c r="G37" s="336">
        <v>36.984999999999999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345</v>
      </c>
      <c r="C39" s="48" t="s">
        <v>274</v>
      </c>
      <c r="D39" s="48">
        <v>350</v>
      </c>
      <c r="E39" s="48">
        <v>280</v>
      </c>
      <c r="F39" s="48" t="s">
        <v>274</v>
      </c>
      <c r="G39" s="81">
        <v>1400</v>
      </c>
      <c r="H39" s="112">
        <v>1500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56">
        <v>88.9</v>
      </c>
      <c r="E40" s="56">
        <v>94.5</v>
      </c>
      <c r="F40" s="56" t="s">
        <v>274</v>
      </c>
      <c r="G40" s="150">
        <v>114.5</v>
      </c>
      <c r="H40" s="115">
        <v>113.7</v>
      </c>
      <c r="I40" s="114">
        <v>123.4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 t="s">
        <v>274</v>
      </c>
      <c r="C44" s="122" t="s">
        <v>274</v>
      </c>
      <c r="D44" s="122" t="s">
        <v>274</v>
      </c>
      <c r="E44" s="122" t="s">
        <v>274</v>
      </c>
      <c r="F44" s="122" t="s">
        <v>346</v>
      </c>
      <c r="G44" s="354" t="s">
        <v>274</v>
      </c>
      <c r="H44" s="355"/>
      <c r="I44" s="356"/>
      <c r="J44" s="172">
        <v>5.13</v>
      </c>
      <c r="K44" s="122">
        <v>11.015000000000001</v>
      </c>
      <c r="L44" s="336">
        <v>20.9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 t="s">
        <v>274</v>
      </c>
      <c r="C46" s="48" t="s">
        <v>274</v>
      </c>
      <c r="D46" s="48" t="s">
        <v>346</v>
      </c>
      <c r="E46" s="48" t="s">
        <v>346</v>
      </c>
      <c r="F46" s="48" t="s">
        <v>274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15</v>
      </c>
      <c r="L46" s="48">
        <v>15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 t="s">
        <v>274</v>
      </c>
      <c r="C47" s="56" t="s">
        <v>274</v>
      </c>
      <c r="D47" s="56" t="s">
        <v>274</v>
      </c>
      <c r="E47" s="56" t="s">
        <v>274</v>
      </c>
      <c r="F47" s="56" t="s">
        <v>346</v>
      </c>
      <c r="G47" s="118" t="s">
        <v>273</v>
      </c>
      <c r="H47" s="118" t="s">
        <v>273</v>
      </c>
      <c r="I47" s="119" t="s">
        <v>273</v>
      </c>
      <c r="J47" s="116">
        <v>29.7</v>
      </c>
      <c r="K47" s="60">
        <v>29.3</v>
      </c>
      <c r="L47" s="60">
        <v>26.6</v>
      </c>
      <c r="M47" s="60">
        <v>26.1</v>
      </c>
      <c r="N47" s="161">
        <v>25.9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19.440000000000001</v>
      </c>
      <c r="D51" s="337"/>
      <c r="E51" s="338"/>
      <c r="F51" s="346">
        <v>17.29</v>
      </c>
      <c r="G51" s="337"/>
      <c r="H51" s="347"/>
      <c r="I51" s="336">
        <v>6.665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350</v>
      </c>
      <c r="E53" s="53" t="s">
        <v>29</v>
      </c>
      <c r="F53" s="48" t="s">
        <v>120</v>
      </c>
      <c r="G53" s="48">
        <v>150</v>
      </c>
      <c r="H53" s="104">
        <v>150</v>
      </c>
      <c r="I53" s="48">
        <v>100</v>
      </c>
      <c r="J53" s="48">
        <v>110</v>
      </c>
      <c r="K53" s="53">
        <v>100</v>
      </c>
      <c r="L53" s="64"/>
      <c r="M53" s="1" t="s">
        <v>348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40.6</v>
      </c>
      <c r="D54" s="106">
        <v>39.1</v>
      </c>
      <c r="E54" s="107" t="s">
        <v>29</v>
      </c>
      <c r="F54" s="57" t="s">
        <v>120</v>
      </c>
      <c r="G54" s="142">
        <v>48.1</v>
      </c>
      <c r="H54" s="108">
        <v>45</v>
      </c>
      <c r="I54" s="72">
        <v>28.5</v>
      </c>
      <c r="J54" s="109">
        <v>29.1</v>
      </c>
      <c r="K54" s="73">
        <v>29.3</v>
      </c>
      <c r="L54" s="64"/>
      <c r="M54" s="1" t="s">
        <v>347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43171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16.193999999999999</v>
      </c>
      <c r="E9" s="336">
        <v>20.78</v>
      </c>
      <c r="F9" s="337"/>
      <c r="G9" s="338"/>
      <c r="H9" s="121" t="s">
        <v>29</v>
      </c>
      <c r="I9" s="122" t="s">
        <v>29</v>
      </c>
      <c r="J9" s="122">
        <v>12.64</v>
      </c>
      <c r="K9" s="336">
        <v>17.149999999999999</v>
      </c>
      <c r="L9" s="337"/>
      <c r="M9" s="338"/>
      <c r="N9" s="121" t="s">
        <v>29</v>
      </c>
      <c r="O9" s="122">
        <v>16.437999999999999</v>
      </c>
      <c r="P9" s="336">
        <v>24.527000000000001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400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150</v>
      </c>
      <c r="L11" s="48">
        <v>200</v>
      </c>
      <c r="M11" s="53">
        <v>200</v>
      </c>
      <c r="N11" s="47" t="s">
        <v>29</v>
      </c>
      <c r="O11" s="48">
        <v>130</v>
      </c>
      <c r="P11" s="48">
        <v>40</v>
      </c>
      <c r="Q11" s="48">
        <v>100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52.2</v>
      </c>
      <c r="E12" s="154">
        <v>54.7</v>
      </c>
      <c r="F12" s="154">
        <v>59.3</v>
      </c>
      <c r="G12" s="59" t="s">
        <v>29</v>
      </c>
      <c r="H12" s="55" t="s">
        <v>29</v>
      </c>
      <c r="I12" s="56" t="s">
        <v>29</v>
      </c>
      <c r="J12" s="106">
        <v>42.6</v>
      </c>
      <c r="K12" s="154">
        <v>35.700000000000003</v>
      </c>
      <c r="L12" s="154">
        <v>37.700000000000003</v>
      </c>
      <c r="M12" s="155">
        <v>38.5</v>
      </c>
      <c r="N12" s="55" t="s">
        <v>29</v>
      </c>
      <c r="O12" s="106">
        <v>33.700000000000003</v>
      </c>
      <c r="P12" s="106">
        <v>27.3</v>
      </c>
      <c r="Q12" s="106">
        <v>30.3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3.0390000000000001</v>
      </c>
      <c r="C16" s="122">
        <v>9.0950000000000006</v>
      </c>
      <c r="D16" s="121" t="s">
        <v>29</v>
      </c>
      <c r="E16" s="122">
        <v>22.091999999999999</v>
      </c>
      <c r="F16" s="336">
        <v>25.052</v>
      </c>
      <c r="G16" s="337"/>
      <c r="H16" s="338"/>
      <c r="I16" s="121">
        <v>3.2480000000000002</v>
      </c>
      <c r="J16" s="122">
        <v>15.185</v>
      </c>
      <c r="K16" s="122">
        <v>19.72</v>
      </c>
      <c r="L16" s="343">
        <v>20.893999999999998</v>
      </c>
      <c r="M16" s="344"/>
      <c r="N16" s="345"/>
      <c r="O16" s="346">
        <v>16.385000000000002</v>
      </c>
      <c r="P16" s="347"/>
      <c r="Q16" s="123">
        <v>13.778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40</v>
      </c>
      <c r="C18" s="48">
        <v>10</v>
      </c>
      <c r="D18" s="47" t="s">
        <v>29</v>
      </c>
      <c r="E18" s="48">
        <v>2300</v>
      </c>
      <c r="F18" s="48">
        <v>12</v>
      </c>
      <c r="G18" s="48">
        <v>12</v>
      </c>
      <c r="H18" s="53">
        <v>12</v>
      </c>
      <c r="I18" s="47">
        <v>20</v>
      </c>
      <c r="J18" s="48">
        <v>150</v>
      </c>
      <c r="K18" s="48">
        <v>2100</v>
      </c>
      <c r="L18" s="48">
        <v>10</v>
      </c>
      <c r="M18" s="48">
        <v>12</v>
      </c>
      <c r="N18" s="48">
        <v>10</v>
      </c>
      <c r="O18" s="47">
        <v>800</v>
      </c>
      <c r="P18" s="48">
        <v>400</v>
      </c>
      <c r="Q18" s="53">
        <v>100</v>
      </c>
      <c r="R18" s="65"/>
    </row>
    <row r="19" spans="1:18" ht="11.25" customHeight="1" thickBot="1" x14ac:dyDescent="0.2">
      <c r="A19" s="134" t="s">
        <v>28</v>
      </c>
      <c r="B19" s="56">
        <v>22.6</v>
      </c>
      <c r="C19" s="60">
        <v>27.9</v>
      </c>
      <c r="D19" s="56" t="s">
        <v>29</v>
      </c>
      <c r="E19" s="57">
        <v>74.7</v>
      </c>
      <c r="F19" s="72">
        <v>19.100000000000001</v>
      </c>
      <c r="G19" s="72">
        <v>19</v>
      </c>
      <c r="H19" s="73">
        <v>18.5</v>
      </c>
      <c r="I19" s="74">
        <v>26.2</v>
      </c>
      <c r="J19" s="142">
        <v>38.1</v>
      </c>
      <c r="K19" s="57">
        <v>63.2</v>
      </c>
      <c r="L19" s="72">
        <v>20.100000000000001</v>
      </c>
      <c r="M19" s="72">
        <v>19.600000000000001</v>
      </c>
      <c r="N19" s="75">
        <v>19.7</v>
      </c>
      <c r="O19" s="76">
        <v>53.2</v>
      </c>
      <c r="P19" s="58">
        <v>68.099999999999994</v>
      </c>
      <c r="Q19" s="159">
        <v>43.2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4.8479999999999999</v>
      </c>
      <c r="C23" s="336">
        <v>9.0389999999999997</v>
      </c>
      <c r="D23" s="337"/>
      <c r="E23" s="338"/>
      <c r="F23" s="121">
        <v>6.2560000000000002</v>
      </c>
      <c r="G23" s="122">
        <v>7.6219999999999999</v>
      </c>
      <c r="H23" s="336">
        <v>6.7160000000000002</v>
      </c>
      <c r="I23" s="337"/>
      <c r="J23" s="338"/>
      <c r="K23" s="121" t="s">
        <v>29</v>
      </c>
      <c r="L23" s="122">
        <v>31.434999999999999</v>
      </c>
      <c r="M23" s="101">
        <v>29.332999999999998</v>
      </c>
      <c r="N23" s="122">
        <v>34.814</v>
      </c>
      <c r="O23" s="336">
        <v>41.496000000000002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12</v>
      </c>
      <c r="D25" s="48">
        <v>15</v>
      </c>
      <c r="E25" s="53">
        <v>20</v>
      </c>
      <c r="F25" s="47">
        <v>350</v>
      </c>
      <c r="G25" s="48">
        <v>1000</v>
      </c>
      <c r="H25" s="48">
        <v>15</v>
      </c>
      <c r="I25" s="48">
        <v>15</v>
      </c>
      <c r="J25" s="81">
        <v>15</v>
      </c>
      <c r="K25" s="47" t="s">
        <v>29</v>
      </c>
      <c r="L25" s="48" t="s">
        <v>29</v>
      </c>
      <c r="M25" s="101">
        <v>2500</v>
      </c>
      <c r="N25" s="48">
        <v>1000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26.1</v>
      </c>
      <c r="C26" s="72">
        <v>22.7</v>
      </c>
      <c r="D26" s="72">
        <v>22.8</v>
      </c>
      <c r="E26" s="73">
        <v>22.8</v>
      </c>
      <c r="F26" s="82">
        <v>44.1</v>
      </c>
      <c r="G26" s="142">
        <v>52.1</v>
      </c>
      <c r="H26" s="72">
        <v>21</v>
      </c>
      <c r="I26" s="72">
        <v>19.5</v>
      </c>
      <c r="J26" s="75">
        <v>19</v>
      </c>
      <c r="K26" s="83" t="s">
        <v>29</v>
      </c>
      <c r="L26" s="56" t="s">
        <v>29</v>
      </c>
      <c r="M26" s="118">
        <v>294</v>
      </c>
      <c r="N26" s="84">
        <v>138.19999999999999</v>
      </c>
      <c r="O26" s="72">
        <v>30.2</v>
      </c>
      <c r="P26" s="72">
        <v>28.8</v>
      </c>
      <c r="Q26" s="73">
        <v>25.3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13.815</v>
      </c>
      <c r="C30" s="49">
        <v>19.954999999999998</v>
      </c>
      <c r="D30" s="49">
        <v>23.771999999999998</v>
      </c>
      <c r="E30" s="348">
        <v>23.622</v>
      </c>
      <c r="F30" s="349"/>
      <c r="G30" s="68">
        <v>12.045999999999999</v>
      </c>
      <c r="H30" s="49">
        <v>14.308999999999999</v>
      </c>
      <c r="I30" s="49">
        <v>24.638000000000002</v>
      </c>
      <c r="J30" s="348">
        <v>31.513999999999999</v>
      </c>
      <c r="K30" s="350"/>
      <c r="L30" s="349"/>
      <c r="M30" s="68">
        <v>2.0870000000000002</v>
      </c>
      <c r="N30" s="49">
        <v>4.0860000000000003</v>
      </c>
      <c r="O30" s="348">
        <v>6.2519999999999998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15</v>
      </c>
      <c r="C32" s="48">
        <v>40</v>
      </c>
      <c r="D32" s="48">
        <v>12</v>
      </c>
      <c r="E32" s="48">
        <v>12</v>
      </c>
      <c r="F32" s="81">
        <v>10</v>
      </c>
      <c r="G32" s="47">
        <v>10</v>
      </c>
      <c r="H32" s="48">
        <v>500</v>
      </c>
      <c r="I32" s="48">
        <v>5000</v>
      </c>
      <c r="J32" s="48">
        <v>12</v>
      </c>
      <c r="K32" s="48">
        <v>10</v>
      </c>
      <c r="L32" s="53">
        <v>10</v>
      </c>
      <c r="M32" s="47">
        <v>200</v>
      </c>
      <c r="N32" s="48">
        <v>150</v>
      </c>
      <c r="O32" s="48">
        <v>130</v>
      </c>
      <c r="P32" s="48">
        <v>140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32.9</v>
      </c>
      <c r="C33" s="57">
        <v>34.1</v>
      </c>
      <c r="D33" s="60">
        <v>22.4</v>
      </c>
      <c r="E33" s="60">
        <v>18.100000000000001</v>
      </c>
      <c r="F33" s="88">
        <v>18.600000000000001</v>
      </c>
      <c r="G33" s="47">
        <v>27.4</v>
      </c>
      <c r="H33" s="56">
        <v>55</v>
      </c>
      <c r="I33" s="56">
        <v>247</v>
      </c>
      <c r="J33" s="56">
        <v>20.3</v>
      </c>
      <c r="K33" s="60">
        <v>18.600000000000001</v>
      </c>
      <c r="L33" s="89">
        <v>19</v>
      </c>
      <c r="M33" s="60">
        <v>33.9</v>
      </c>
      <c r="N33" s="60">
        <v>32.6</v>
      </c>
      <c r="O33" s="142">
        <v>33</v>
      </c>
      <c r="P33" s="57">
        <v>32.6</v>
      </c>
      <c r="Q33" s="160">
        <v>32.4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74">
        <v>17.318000000000001</v>
      </c>
      <c r="C37" s="176">
        <v>23.065000000000001</v>
      </c>
      <c r="D37" s="126">
        <v>23.555</v>
      </c>
      <c r="E37" s="122">
        <v>23.690999999999999</v>
      </c>
      <c r="F37" s="122">
        <v>26.867999999999999</v>
      </c>
      <c r="G37" s="336">
        <v>37.034999999999997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750</v>
      </c>
      <c r="C39" s="48" t="s">
        <v>274</v>
      </c>
      <c r="D39" s="48">
        <v>250</v>
      </c>
      <c r="E39" s="48">
        <v>300</v>
      </c>
      <c r="F39" s="48">
        <v>3500</v>
      </c>
      <c r="G39" s="81">
        <v>1800</v>
      </c>
      <c r="H39" s="112">
        <v>2200</v>
      </c>
      <c r="I39" s="111">
        <v>2000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110.9</v>
      </c>
      <c r="C40" s="60" t="s">
        <v>273</v>
      </c>
      <c r="D40" s="56">
        <v>87.5</v>
      </c>
      <c r="E40" s="56">
        <v>94.5</v>
      </c>
      <c r="F40" s="56">
        <v>271</v>
      </c>
      <c r="G40" s="150">
        <v>117.8</v>
      </c>
      <c r="H40" s="115">
        <v>134.1</v>
      </c>
      <c r="I40" s="114">
        <v>143.19999999999999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7.2320000000000002</v>
      </c>
      <c r="C44" s="122">
        <v>17.422000000000001</v>
      </c>
      <c r="D44" s="122">
        <v>26.65</v>
      </c>
      <c r="E44" s="122">
        <v>25.15</v>
      </c>
      <c r="F44" s="122">
        <v>25.355</v>
      </c>
      <c r="G44" s="354" t="s">
        <v>274</v>
      </c>
      <c r="H44" s="355"/>
      <c r="I44" s="356"/>
      <c r="J44" s="175">
        <v>5.1150000000000002</v>
      </c>
      <c r="K44" s="122">
        <v>11.021000000000001</v>
      </c>
      <c r="L44" s="336">
        <v>19.376000000000001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70</v>
      </c>
      <c r="C46" s="48">
        <v>220</v>
      </c>
      <c r="D46" s="48">
        <v>3500</v>
      </c>
      <c r="E46" s="48">
        <v>70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73.599999999999994</v>
      </c>
      <c r="C47" s="56">
        <v>90.1</v>
      </c>
      <c r="D47" s="56">
        <v>35.1</v>
      </c>
      <c r="E47" s="56">
        <v>69.2</v>
      </c>
      <c r="F47" s="56">
        <v>77.7</v>
      </c>
      <c r="G47" s="118" t="s">
        <v>273</v>
      </c>
      <c r="H47" s="118" t="s">
        <v>273</v>
      </c>
      <c r="I47" s="119" t="s">
        <v>273</v>
      </c>
      <c r="J47" s="116">
        <v>29.2</v>
      </c>
      <c r="K47" s="60">
        <v>23.2</v>
      </c>
      <c r="L47" s="60">
        <v>23.1</v>
      </c>
      <c r="M47" s="60">
        <v>22.9</v>
      </c>
      <c r="N47" s="161">
        <v>22.7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10.837</v>
      </c>
      <c r="D51" s="337"/>
      <c r="E51" s="338"/>
      <c r="F51" s="346">
        <v>15.488</v>
      </c>
      <c r="G51" s="337"/>
      <c r="H51" s="347"/>
      <c r="I51" s="336">
        <v>6.4539999999999997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220</v>
      </c>
      <c r="D53" s="48">
        <v>280</v>
      </c>
      <c r="E53" s="53" t="s">
        <v>29</v>
      </c>
      <c r="F53" s="48">
        <v>30</v>
      </c>
      <c r="G53" s="48">
        <v>70</v>
      </c>
      <c r="H53" s="104">
        <v>80</v>
      </c>
      <c r="I53" s="48">
        <v>110</v>
      </c>
      <c r="J53" s="48">
        <v>110</v>
      </c>
      <c r="K53" s="53">
        <v>110</v>
      </c>
      <c r="L53" s="64"/>
      <c r="M53" s="1" t="s">
        <v>353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48.3</v>
      </c>
      <c r="D54" s="106">
        <v>47.5</v>
      </c>
      <c r="E54" s="107" t="s">
        <v>29</v>
      </c>
      <c r="F54" s="57">
        <v>22.1</v>
      </c>
      <c r="G54" s="142">
        <v>26.9</v>
      </c>
      <c r="H54" s="108">
        <v>27.1</v>
      </c>
      <c r="I54" s="72">
        <v>32.1</v>
      </c>
      <c r="J54" s="109">
        <v>30.6</v>
      </c>
      <c r="K54" s="73">
        <v>29.8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C68" sqref="C6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43178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16.164999999999999</v>
      </c>
      <c r="E9" s="336">
        <v>21.815000000000001</v>
      </c>
      <c r="F9" s="337"/>
      <c r="G9" s="338"/>
      <c r="H9" s="121" t="s">
        <v>29</v>
      </c>
      <c r="I9" s="122" t="s">
        <v>29</v>
      </c>
      <c r="J9" s="122">
        <v>12.86</v>
      </c>
      <c r="K9" s="336">
        <v>18.71</v>
      </c>
      <c r="L9" s="337"/>
      <c r="M9" s="338"/>
      <c r="N9" s="121" t="s">
        <v>29</v>
      </c>
      <c r="O9" s="122">
        <v>16.38</v>
      </c>
      <c r="P9" s="336">
        <v>24.375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400</v>
      </c>
      <c r="F11" s="48">
        <v>380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150</v>
      </c>
      <c r="L11" s="48">
        <v>150</v>
      </c>
      <c r="M11" s="53">
        <v>150</v>
      </c>
      <c r="N11" s="47" t="s">
        <v>29</v>
      </c>
      <c r="O11" s="48">
        <v>70</v>
      </c>
      <c r="P11" s="48">
        <v>60</v>
      </c>
      <c r="Q11" s="48">
        <v>230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58.6</v>
      </c>
      <c r="E12" s="154">
        <v>56.7</v>
      </c>
      <c r="F12" s="154">
        <v>59.4</v>
      </c>
      <c r="G12" s="59" t="s">
        <v>29</v>
      </c>
      <c r="H12" s="55" t="s">
        <v>29</v>
      </c>
      <c r="I12" s="56" t="s">
        <v>29</v>
      </c>
      <c r="J12" s="106">
        <v>47.8</v>
      </c>
      <c r="K12" s="154">
        <v>48.1</v>
      </c>
      <c r="L12" s="154">
        <v>43.9</v>
      </c>
      <c r="M12" s="155">
        <v>45.7</v>
      </c>
      <c r="N12" s="55" t="s">
        <v>29</v>
      </c>
      <c r="O12" s="106">
        <v>30.5</v>
      </c>
      <c r="P12" s="106">
        <v>29.8</v>
      </c>
      <c r="Q12" s="106">
        <v>34.200000000000003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3.84</v>
      </c>
      <c r="C16" s="122">
        <v>9.4499999999999993</v>
      </c>
      <c r="D16" s="121" t="s">
        <v>29</v>
      </c>
      <c r="E16" s="122">
        <v>22.09</v>
      </c>
      <c r="F16" s="336">
        <v>25.96</v>
      </c>
      <c r="G16" s="337"/>
      <c r="H16" s="338"/>
      <c r="I16" s="121">
        <v>5.7850000000000001</v>
      </c>
      <c r="J16" s="122">
        <v>15.33</v>
      </c>
      <c r="K16" s="122">
        <v>19.77</v>
      </c>
      <c r="L16" s="343">
        <v>21.87</v>
      </c>
      <c r="M16" s="344"/>
      <c r="N16" s="345"/>
      <c r="O16" s="346">
        <v>19.079999999999998</v>
      </c>
      <c r="P16" s="347"/>
      <c r="Q16" s="123">
        <v>15.94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10</v>
      </c>
      <c r="D18" s="47" t="s">
        <v>29</v>
      </c>
      <c r="E18" s="48">
        <v>2500</v>
      </c>
      <c r="F18" s="48">
        <v>12</v>
      </c>
      <c r="G18" s="48">
        <v>10</v>
      </c>
      <c r="H18" s="53">
        <v>10</v>
      </c>
      <c r="I18" s="47">
        <v>20</v>
      </c>
      <c r="J18" s="48">
        <v>200</v>
      </c>
      <c r="K18" s="48">
        <v>2000</v>
      </c>
      <c r="L18" s="48">
        <v>10</v>
      </c>
      <c r="M18" s="48">
        <v>10</v>
      </c>
      <c r="N18" s="48">
        <v>10</v>
      </c>
      <c r="O18" s="47">
        <v>600</v>
      </c>
      <c r="P18" s="48">
        <v>600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56">
        <v>19.89</v>
      </c>
      <c r="C19" s="60">
        <v>28</v>
      </c>
      <c r="D19" s="56" t="s">
        <v>29</v>
      </c>
      <c r="E19" s="57">
        <v>81.5</v>
      </c>
      <c r="F19" s="72">
        <v>24.1</v>
      </c>
      <c r="G19" s="72">
        <v>21.5</v>
      </c>
      <c r="H19" s="73">
        <v>21.2</v>
      </c>
      <c r="I19" s="74">
        <v>33.5</v>
      </c>
      <c r="J19" s="142">
        <v>47.9</v>
      </c>
      <c r="K19" s="57">
        <v>82.8</v>
      </c>
      <c r="L19" s="72">
        <v>24.5</v>
      </c>
      <c r="M19" s="72">
        <v>23.3</v>
      </c>
      <c r="N19" s="75">
        <v>23.1</v>
      </c>
      <c r="O19" s="76">
        <v>64.3</v>
      </c>
      <c r="P19" s="58">
        <v>65.400000000000006</v>
      </c>
      <c r="Q19" s="159">
        <v>50.8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7.1449999999999996</v>
      </c>
      <c r="C23" s="336">
        <v>11.09</v>
      </c>
      <c r="D23" s="337"/>
      <c r="E23" s="338"/>
      <c r="F23" s="121">
        <v>6.4649999999999999</v>
      </c>
      <c r="G23" s="122">
        <v>7.7149999999999999</v>
      </c>
      <c r="H23" s="336">
        <v>7.16</v>
      </c>
      <c r="I23" s="337"/>
      <c r="J23" s="338"/>
      <c r="K23" s="121" t="s">
        <v>29</v>
      </c>
      <c r="L23" s="122">
        <v>31.434999999999999</v>
      </c>
      <c r="M23" s="101">
        <v>29.254999999999999</v>
      </c>
      <c r="N23" s="122">
        <v>34.715000000000003</v>
      </c>
      <c r="O23" s="336">
        <v>41.515000000000001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12</v>
      </c>
      <c r="D25" s="48">
        <v>10</v>
      </c>
      <c r="E25" s="53">
        <v>10</v>
      </c>
      <c r="F25" s="47">
        <v>800</v>
      </c>
      <c r="G25" s="48">
        <v>800</v>
      </c>
      <c r="H25" s="48">
        <v>30</v>
      </c>
      <c r="I25" s="48">
        <v>30</v>
      </c>
      <c r="J25" s="81">
        <v>30</v>
      </c>
      <c r="K25" s="47" t="s">
        <v>29</v>
      </c>
      <c r="L25" s="48" t="s">
        <v>29</v>
      </c>
      <c r="M25" s="101">
        <v>3500</v>
      </c>
      <c r="N25" s="48">
        <v>1600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24.9</v>
      </c>
      <c r="C26" s="72">
        <v>24.8</v>
      </c>
      <c r="D26" s="72">
        <v>22.8</v>
      </c>
      <c r="E26" s="73">
        <v>22.7</v>
      </c>
      <c r="F26" s="82">
        <v>58.2</v>
      </c>
      <c r="G26" s="142">
        <v>52.7</v>
      </c>
      <c r="H26" s="72">
        <v>22.5</v>
      </c>
      <c r="I26" s="72">
        <v>21.5</v>
      </c>
      <c r="J26" s="75">
        <v>21.5</v>
      </c>
      <c r="K26" s="83" t="s">
        <v>29</v>
      </c>
      <c r="L26" s="56" t="s">
        <v>29</v>
      </c>
      <c r="M26" s="118">
        <v>26.3</v>
      </c>
      <c r="N26" s="84">
        <v>164</v>
      </c>
      <c r="O26" s="72">
        <v>20.6</v>
      </c>
      <c r="P26" s="72">
        <v>18.71</v>
      </c>
      <c r="Q26" s="73">
        <v>18.600000000000001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14.055</v>
      </c>
      <c r="C30" s="49">
        <v>19.695</v>
      </c>
      <c r="D30" s="49">
        <v>23.67</v>
      </c>
      <c r="E30" s="348">
        <v>24.26</v>
      </c>
      <c r="F30" s="349"/>
      <c r="G30" s="68">
        <v>11.97</v>
      </c>
      <c r="H30" s="49">
        <v>14.265000000000001</v>
      </c>
      <c r="I30" s="49">
        <v>24.55</v>
      </c>
      <c r="J30" s="348">
        <v>32.21</v>
      </c>
      <c r="K30" s="350"/>
      <c r="L30" s="349"/>
      <c r="M30" s="68">
        <v>3.2949999999999999</v>
      </c>
      <c r="N30" s="49">
        <v>4.8550000000000004</v>
      </c>
      <c r="O30" s="348">
        <v>8.25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30</v>
      </c>
      <c r="D32" s="48">
        <v>20</v>
      </c>
      <c r="E32" s="48">
        <v>28</v>
      </c>
      <c r="F32" s="81">
        <v>12</v>
      </c>
      <c r="G32" s="47">
        <v>8</v>
      </c>
      <c r="H32" s="48">
        <v>480</v>
      </c>
      <c r="I32" s="48">
        <v>5000</v>
      </c>
      <c r="J32" s="48">
        <v>10</v>
      </c>
      <c r="K32" s="48">
        <v>10</v>
      </c>
      <c r="L32" s="53">
        <v>15</v>
      </c>
      <c r="M32" s="47">
        <v>150</v>
      </c>
      <c r="N32" s="48">
        <v>220</v>
      </c>
      <c r="O32" s="48">
        <v>120</v>
      </c>
      <c r="P32" s="48">
        <v>120</v>
      </c>
      <c r="Q32" s="53">
        <v>110</v>
      </c>
      <c r="R32" s="64"/>
    </row>
    <row r="33" spans="1:18" ht="11.25" customHeight="1" thickBot="1" x14ac:dyDescent="0.2">
      <c r="A33" s="139" t="s">
        <v>28</v>
      </c>
      <c r="B33" s="55">
        <v>30.7</v>
      </c>
      <c r="C33" s="57">
        <v>35.6</v>
      </c>
      <c r="D33" s="60">
        <v>24.7</v>
      </c>
      <c r="E33" s="60">
        <v>19.04</v>
      </c>
      <c r="F33" s="88">
        <v>17.36</v>
      </c>
      <c r="G33" s="47">
        <v>25.2</v>
      </c>
      <c r="H33" s="56">
        <v>59.1</v>
      </c>
      <c r="I33" s="56">
        <v>23.2</v>
      </c>
      <c r="J33" s="56">
        <v>22</v>
      </c>
      <c r="K33" s="60">
        <v>19.010000000000002</v>
      </c>
      <c r="L33" s="89">
        <v>18.82</v>
      </c>
      <c r="M33" s="60">
        <v>32.1</v>
      </c>
      <c r="N33" s="60">
        <v>36.200000000000003</v>
      </c>
      <c r="O33" s="142">
        <v>33.4</v>
      </c>
      <c r="P33" s="57">
        <v>32.4</v>
      </c>
      <c r="Q33" s="160">
        <v>32.299999999999997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77">
        <v>18.285</v>
      </c>
      <c r="C37" s="179">
        <v>23.1</v>
      </c>
      <c r="D37" s="126">
        <v>24.04</v>
      </c>
      <c r="E37" s="122">
        <v>24.26</v>
      </c>
      <c r="F37" s="122">
        <v>26.92</v>
      </c>
      <c r="G37" s="336">
        <v>36.945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600</v>
      </c>
      <c r="C39" s="48" t="s">
        <v>274</v>
      </c>
      <c r="D39" s="48">
        <v>300</v>
      </c>
      <c r="E39" s="48">
        <v>300</v>
      </c>
      <c r="F39" s="48">
        <v>4500</v>
      </c>
      <c r="G39" s="81">
        <v>1300</v>
      </c>
      <c r="H39" s="112">
        <v>1300</v>
      </c>
      <c r="I39" s="111">
        <v>1700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138.5</v>
      </c>
      <c r="C40" s="60" t="s">
        <v>273</v>
      </c>
      <c r="D40" s="56">
        <v>112.1</v>
      </c>
      <c r="E40" s="56">
        <v>133.69999999999999</v>
      </c>
      <c r="F40" s="56">
        <v>274</v>
      </c>
      <c r="G40" s="150">
        <v>129.4</v>
      </c>
      <c r="H40" s="115">
        <v>131.69999999999999</v>
      </c>
      <c r="I40" s="114">
        <v>146.80000000000001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7.83</v>
      </c>
      <c r="C44" s="122">
        <v>17.68</v>
      </c>
      <c r="D44" s="122">
        <v>26.61</v>
      </c>
      <c r="E44" s="122">
        <v>25.06</v>
      </c>
      <c r="F44" s="122">
        <v>26.12</v>
      </c>
      <c r="G44" s="354" t="s">
        <v>274</v>
      </c>
      <c r="H44" s="355"/>
      <c r="I44" s="356"/>
      <c r="J44" s="178">
        <v>5.12</v>
      </c>
      <c r="K44" s="122">
        <v>10.95</v>
      </c>
      <c r="L44" s="336">
        <v>20.86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80</v>
      </c>
      <c r="C46" s="48">
        <v>200</v>
      </c>
      <c r="D46" s="48">
        <v>4300</v>
      </c>
      <c r="E46" s="48">
        <v>170</v>
      </c>
      <c r="F46" s="48">
        <v>80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15</v>
      </c>
      <c r="L46" s="48">
        <v>10</v>
      </c>
      <c r="M46" s="48">
        <v>10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75.2</v>
      </c>
      <c r="C47" s="56">
        <v>88.5</v>
      </c>
      <c r="D47" s="56">
        <v>359</v>
      </c>
      <c r="E47" s="56">
        <v>106.5</v>
      </c>
      <c r="F47" s="56">
        <v>69.2</v>
      </c>
      <c r="G47" s="118" t="s">
        <v>273</v>
      </c>
      <c r="H47" s="118" t="s">
        <v>273</v>
      </c>
      <c r="I47" s="119" t="s">
        <v>273</v>
      </c>
      <c r="J47" s="116">
        <v>27</v>
      </c>
      <c r="K47" s="60">
        <v>23.6</v>
      </c>
      <c r="L47" s="60">
        <v>25.9</v>
      </c>
      <c r="M47" s="60">
        <v>24</v>
      </c>
      <c r="N47" s="161">
        <v>23.6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16.035</v>
      </c>
      <c r="D51" s="337"/>
      <c r="E51" s="338"/>
      <c r="F51" s="346">
        <v>17.59</v>
      </c>
      <c r="G51" s="337"/>
      <c r="H51" s="347"/>
      <c r="I51" s="336">
        <v>6.8650000000000002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280</v>
      </c>
      <c r="E53" s="53" t="s">
        <v>29</v>
      </c>
      <c r="F53" s="47" t="s">
        <v>29</v>
      </c>
      <c r="G53" s="48">
        <v>300</v>
      </c>
      <c r="H53" s="104">
        <v>300</v>
      </c>
      <c r="I53" s="48">
        <v>100</v>
      </c>
      <c r="J53" s="48">
        <v>100</v>
      </c>
      <c r="K53" s="53">
        <v>100</v>
      </c>
      <c r="L53" s="64"/>
      <c r="M53" s="1" t="s">
        <v>354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38.4</v>
      </c>
      <c r="D54" s="106">
        <v>39.5</v>
      </c>
      <c r="E54" s="107" t="s">
        <v>29</v>
      </c>
      <c r="F54" s="83" t="s">
        <v>29</v>
      </c>
      <c r="G54" s="142">
        <v>52.1</v>
      </c>
      <c r="H54" s="180">
        <v>52</v>
      </c>
      <c r="I54" s="72">
        <v>32.299999999999997</v>
      </c>
      <c r="J54" s="109">
        <v>30</v>
      </c>
      <c r="K54" s="73">
        <v>29.6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43185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16.32</v>
      </c>
      <c r="E9" s="336">
        <v>21.952000000000002</v>
      </c>
      <c r="F9" s="337"/>
      <c r="G9" s="338"/>
      <c r="H9" s="121" t="s">
        <v>29</v>
      </c>
      <c r="I9" s="122" t="s">
        <v>29</v>
      </c>
      <c r="J9" s="122">
        <v>13.036</v>
      </c>
      <c r="K9" s="336">
        <v>18.93</v>
      </c>
      <c r="L9" s="337"/>
      <c r="M9" s="338"/>
      <c r="N9" s="121" t="s">
        <v>29</v>
      </c>
      <c r="O9" s="122">
        <v>16.385999999999999</v>
      </c>
      <c r="P9" s="336">
        <v>24.466999999999999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180</v>
      </c>
      <c r="L11" s="48">
        <v>150</v>
      </c>
      <c r="M11" s="53">
        <v>150</v>
      </c>
      <c r="N11" s="47" t="s">
        <v>29</v>
      </c>
      <c r="O11" s="48">
        <v>100</v>
      </c>
      <c r="P11" s="48">
        <v>50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45.3</v>
      </c>
      <c r="E12" s="154">
        <v>50.2</v>
      </c>
      <c r="F12" s="154">
        <v>52.9</v>
      </c>
      <c r="G12" s="59" t="s">
        <v>29</v>
      </c>
      <c r="H12" s="55" t="s">
        <v>29</v>
      </c>
      <c r="I12" s="56" t="s">
        <v>29</v>
      </c>
      <c r="J12" s="106">
        <v>35.6</v>
      </c>
      <c r="K12" s="154">
        <v>32.700000000000003</v>
      </c>
      <c r="L12" s="154">
        <v>32.299999999999997</v>
      </c>
      <c r="M12" s="155">
        <v>32.6</v>
      </c>
      <c r="N12" s="55" t="s">
        <v>29</v>
      </c>
      <c r="O12" s="106">
        <v>31</v>
      </c>
      <c r="P12" s="106">
        <v>27.9</v>
      </c>
      <c r="Q12" s="106">
        <v>38.6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3.573</v>
      </c>
      <c r="C16" s="122">
        <v>9.8350000000000009</v>
      </c>
      <c r="D16" s="121" t="s">
        <v>29</v>
      </c>
      <c r="E16" s="122">
        <v>22.260999999999999</v>
      </c>
      <c r="F16" s="336">
        <v>26.283000000000001</v>
      </c>
      <c r="G16" s="337"/>
      <c r="H16" s="338"/>
      <c r="I16" s="121">
        <v>5.952</v>
      </c>
      <c r="J16" s="122">
        <v>15.585000000000001</v>
      </c>
      <c r="K16" s="122">
        <v>19.951000000000001</v>
      </c>
      <c r="L16" s="343">
        <v>22.292000000000002</v>
      </c>
      <c r="M16" s="344"/>
      <c r="N16" s="345"/>
      <c r="O16" s="346">
        <v>19.992999999999999</v>
      </c>
      <c r="P16" s="347"/>
      <c r="Q16" s="123">
        <v>16.298999999999999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40</v>
      </c>
      <c r="C18" s="48">
        <v>10</v>
      </c>
      <c r="D18" s="47" t="s">
        <v>29</v>
      </c>
      <c r="E18" s="48">
        <v>2300</v>
      </c>
      <c r="F18" s="48">
        <v>12</v>
      </c>
      <c r="G18" s="48">
        <v>12</v>
      </c>
      <c r="H18" s="53">
        <v>12</v>
      </c>
      <c r="I18" s="47">
        <v>20</v>
      </c>
      <c r="J18" s="48">
        <v>220</v>
      </c>
      <c r="K18" s="48">
        <v>2000</v>
      </c>
      <c r="L18" s="48">
        <v>10</v>
      </c>
      <c r="M18" s="48">
        <v>10</v>
      </c>
      <c r="N18" s="48">
        <v>10</v>
      </c>
      <c r="O18" s="47">
        <v>600</v>
      </c>
      <c r="P18" s="48">
        <v>600</v>
      </c>
      <c r="Q18" s="53">
        <v>180</v>
      </c>
      <c r="R18" s="65"/>
    </row>
    <row r="19" spans="1:18" ht="11.25" customHeight="1" thickBot="1" x14ac:dyDescent="0.2">
      <c r="A19" s="134" t="s">
        <v>28</v>
      </c>
      <c r="B19" s="56">
        <v>22.1</v>
      </c>
      <c r="C19" s="60">
        <v>26.4</v>
      </c>
      <c r="D19" s="56" t="s">
        <v>29</v>
      </c>
      <c r="E19" s="57">
        <v>67.5</v>
      </c>
      <c r="F19" s="72">
        <v>16.8</v>
      </c>
      <c r="G19" s="72">
        <v>16.399999999999999</v>
      </c>
      <c r="H19" s="73">
        <v>16.5</v>
      </c>
      <c r="I19" s="74">
        <v>28.3</v>
      </c>
      <c r="J19" s="142">
        <v>34.200000000000003</v>
      </c>
      <c r="K19" s="57">
        <v>65.3</v>
      </c>
      <c r="L19" s="72">
        <v>16.899999999999999</v>
      </c>
      <c r="M19" s="72">
        <v>16.600000000000001</v>
      </c>
      <c r="N19" s="75">
        <v>17.399999999999999</v>
      </c>
      <c r="O19" s="76">
        <v>57.5</v>
      </c>
      <c r="P19" s="58">
        <v>60.9</v>
      </c>
      <c r="Q19" s="159">
        <v>40.4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6.47</v>
      </c>
      <c r="C23" s="336">
        <v>12.045</v>
      </c>
      <c r="D23" s="337"/>
      <c r="E23" s="338"/>
      <c r="F23" s="121">
        <v>6.3689999999999998</v>
      </c>
      <c r="G23" s="122">
        <v>7.84</v>
      </c>
      <c r="H23" s="336">
        <v>7.742</v>
      </c>
      <c r="I23" s="337"/>
      <c r="J23" s="338"/>
      <c r="K23" s="121" t="s">
        <v>29</v>
      </c>
      <c r="L23" s="122">
        <v>31.425999999999998</v>
      </c>
      <c r="M23" s="101">
        <v>29.27</v>
      </c>
      <c r="N23" s="122">
        <v>34.770000000000003</v>
      </c>
      <c r="O23" s="336">
        <v>41.615000000000002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35</v>
      </c>
      <c r="C25" s="48">
        <v>10</v>
      </c>
      <c r="D25" s="48">
        <v>10</v>
      </c>
      <c r="E25" s="53">
        <v>12</v>
      </c>
      <c r="F25" s="47">
        <v>450</v>
      </c>
      <c r="G25" s="48">
        <v>1000</v>
      </c>
      <c r="H25" s="48">
        <v>10</v>
      </c>
      <c r="I25" s="48">
        <v>10</v>
      </c>
      <c r="J25" s="81">
        <v>10</v>
      </c>
      <c r="K25" s="47" t="s">
        <v>29</v>
      </c>
      <c r="L25" s="48" t="s">
        <v>29</v>
      </c>
      <c r="M25" s="101">
        <v>2800</v>
      </c>
      <c r="N25" s="48">
        <v>2800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24.7</v>
      </c>
      <c r="C26" s="72">
        <v>21.1</v>
      </c>
      <c r="D26" s="72">
        <v>19.8</v>
      </c>
      <c r="E26" s="73">
        <v>19.7</v>
      </c>
      <c r="F26" s="82">
        <v>38</v>
      </c>
      <c r="G26" s="142">
        <v>45</v>
      </c>
      <c r="H26" s="72">
        <v>18</v>
      </c>
      <c r="I26" s="72">
        <v>17.600000000000001</v>
      </c>
      <c r="J26" s="75">
        <v>17.5</v>
      </c>
      <c r="K26" s="83" t="s">
        <v>29</v>
      </c>
      <c r="L26" s="56" t="s">
        <v>29</v>
      </c>
      <c r="M26" s="118">
        <v>298</v>
      </c>
      <c r="N26" s="84">
        <v>242</v>
      </c>
      <c r="O26" s="72">
        <v>25.5</v>
      </c>
      <c r="P26" s="72">
        <v>24.3</v>
      </c>
      <c r="Q26" s="73">
        <v>24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14.42</v>
      </c>
      <c r="C30" s="49">
        <v>19.667999999999999</v>
      </c>
      <c r="D30" s="49">
        <v>23.751000000000001</v>
      </c>
      <c r="E30" s="348">
        <v>25.045999999999999</v>
      </c>
      <c r="F30" s="349"/>
      <c r="G30" s="68">
        <v>11.923999999999999</v>
      </c>
      <c r="H30" s="49">
        <v>14.242000000000001</v>
      </c>
      <c r="I30" s="49">
        <v>24.597999999999999</v>
      </c>
      <c r="J30" s="348">
        <v>32.496000000000002</v>
      </c>
      <c r="K30" s="350"/>
      <c r="L30" s="349"/>
      <c r="M30" s="68">
        <v>2.714</v>
      </c>
      <c r="N30" s="49">
        <v>4.9820000000000002</v>
      </c>
      <c r="O30" s="348">
        <v>9.2349999999999994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30</v>
      </c>
      <c r="D32" s="48">
        <v>12</v>
      </c>
      <c r="E32" s="48">
        <v>12</v>
      </c>
      <c r="F32" s="81">
        <v>12</v>
      </c>
      <c r="G32" s="47">
        <v>10</v>
      </c>
      <c r="H32" s="48">
        <v>400</v>
      </c>
      <c r="I32" s="48">
        <v>4800</v>
      </c>
      <c r="J32" s="48">
        <v>12</v>
      </c>
      <c r="K32" s="48">
        <v>12</v>
      </c>
      <c r="L32" s="53">
        <v>10</v>
      </c>
      <c r="M32" s="47">
        <v>150</v>
      </c>
      <c r="N32" s="48">
        <v>150</v>
      </c>
      <c r="O32" s="48">
        <v>130</v>
      </c>
      <c r="P32" s="48">
        <v>120</v>
      </c>
      <c r="Q32" s="53">
        <v>180</v>
      </c>
      <c r="R32" s="64"/>
    </row>
    <row r="33" spans="1:18" ht="11.25" customHeight="1" thickBot="1" x14ac:dyDescent="0.2">
      <c r="A33" s="139" t="s">
        <v>28</v>
      </c>
      <c r="B33" s="55">
        <v>34.1</v>
      </c>
      <c r="C33" s="57">
        <v>33.9</v>
      </c>
      <c r="D33" s="60">
        <v>21.9</v>
      </c>
      <c r="E33" s="60">
        <v>16.399999999999999</v>
      </c>
      <c r="F33" s="88">
        <v>16.5</v>
      </c>
      <c r="G33" s="47">
        <v>41.3</v>
      </c>
      <c r="H33" s="56">
        <v>97.2</v>
      </c>
      <c r="I33" s="56">
        <v>234</v>
      </c>
      <c r="J33" s="56">
        <v>28.2</v>
      </c>
      <c r="K33" s="60">
        <v>27.9</v>
      </c>
      <c r="L33" s="89">
        <v>27.5</v>
      </c>
      <c r="M33" s="60">
        <v>31.8</v>
      </c>
      <c r="N33" s="60">
        <v>31.4</v>
      </c>
      <c r="O33" s="142">
        <v>30.7</v>
      </c>
      <c r="P33" s="57">
        <v>30.4</v>
      </c>
      <c r="Q33" s="160">
        <v>33.700000000000003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81">
        <v>17.518000000000001</v>
      </c>
      <c r="C37" s="183">
        <v>23.103999999999999</v>
      </c>
      <c r="D37" s="126">
        <v>24.164999999999999</v>
      </c>
      <c r="E37" s="122">
        <v>24.312999999999999</v>
      </c>
      <c r="F37" s="122">
        <v>26.922000000000001</v>
      </c>
      <c r="G37" s="336">
        <v>37.048000000000002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700</v>
      </c>
      <c r="C39" s="48" t="s">
        <v>274</v>
      </c>
      <c r="D39" s="48">
        <v>450</v>
      </c>
      <c r="E39" s="48">
        <v>400</v>
      </c>
      <c r="F39" s="48">
        <v>3500</v>
      </c>
      <c r="G39" s="81">
        <v>1500</v>
      </c>
      <c r="H39" s="112">
        <v>1700</v>
      </c>
      <c r="I39" s="111">
        <v>1900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99.5</v>
      </c>
      <c r="C40" s="60" t="s">
        <v>273</v>
      </c>
      <c r="D40" s="56">
        <v>88.8</v>
      </c>
      <c r="E40" s="56">
        <v>90.8</v>
      </c>
      <c r="F40" s="56">
        <v>228</v>
      </c>
      <c r="G40" s="150">
        <v>89.8</v>
      </c>
      <c r="H40" s="115">
        <v>112.2</v>
      </c>
      <c r="I40" s="114">
        <v>112.2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7.5650000000000004</v>
      </c>
      <c r="C44" s="122">
        <v>17.472000000000001</v>
      </c>
      <c r="D44" s="122">
        <v>26.623000000000001</v>
      </c>
      <c r="E44" s="122">
        <v>24.521999999999998</v>
      </c>
      <c r="F44" s="122">
        <v>25.265999999999998</v>
      </c>
      <c r="G44" s="354" t="s">
        <v>274</v>
      </c>
      <c r="H44" s="355"/>
      <c r="I44" s="356"/>
      <c r="J44" s="182">
        <v>5.1050000000000004</v>
      </c>
      <c r="K44" s="122">
        <v>10.962999999999999</v>
      </c>
      <c r="L44" s="336">
        <v>20.85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150</v>
      </c>
      <c r="D46" s="48">
        <v>4500</v>
      </c>
      <c r="E46" s="48">
        <v>150</v>
      </c>
      <c r="F46" s="48">
        <v>80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15</v>
      </c>
      <c r="L46" s="48">
        <v>10</v>
      </c>
      <c r="M46" s="48">
        <v>12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72.099999999999994</v>
      </c>
      <c r="C47" s="56">
        <v>79.2</v>
      </c>
      <c r="D47" s="56">
        <v>437</v>
      </c>
      <c r="E47" s="56">
        <v>69.3</v>
      </c>
      <c r="F47" s="56">
        <v>64.599999999999994</v>
      </c>
      <c r="G47" s="118" t="s">
        <v>273</v>
      </c>
      <c r="H47" s="118" t="s">
        <v>273</v>
      </c>
      <c r="I47" s="119" t="s">
        <v>273</v>
      </c>
      <c r="J47" s="116">
        <v>26.9</v>
      </c>
      <c r="K47" s="60">
        <v>22.6</v>
      </c>
      <c r="L47" s="60">
        <v>21.8</v>
      </c>
      <c r="M47" s="60">
        <v>21.6</v>
      </c>
      <c r="N47" s="161">
        <v>21.6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17.242999999999999</v>
      </c>
      <c r="D51" s="337"/>
      <c r="E51" s="338"/>
      <c r="F51" s="346">
        <v>17.914999999999999</v>
      </c>
      <c r="G51" s="337"/>
      <c r="H51" s="347"/>
      <c r="I51" s="336">
        <v>7.3849999999999998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260</v>
      </c>
      <c r="E53" s="53" t="s">
        <v>29</v>
      </c>
      <c r="F53" s="47" t="s">
        <v>29</v>
      </c>
      <c r="G53" s="48">
        <v>280</v>
      </c>
      <c r="H53" s="104">
        <v>300</v>
      </c>
      <c r="I53" s="48">
        <v>120</v>
      </c>
      <c r="J53" s="48">
        <v>120</v>
      </c>
      <c r="K53" s="53">
        <v>120</v>
      </c>
      <c r="L53" s="64"/>
      <c r="M53" s="1" t="s">
        <v>354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34.299999999999997</v>
      </c>
      <c r="D54" s="106">
        <v>40.799999999999997</v>
      </c>
      <c r="E54" s="107" t="s">
        <v>29</v>
      </c>
      <c r="F54" s="83" t="s">
        <v>29</v>
      </c>
      <c r="G54" s="142">
        <v>36</v>
      </c>
      <c r="H54" s="180">
        <v>36</v>
      </c>
      <c r="I54" s="72">
        <v>27.8</v>
      </c>
      <c r="J54" s="109">
        <v>27.2</v>
      </c>
      <c r="K54" s="73">
        <v>26.2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0" zoomScaleNormal="100" workbookViewId="0">
      <selection activeCell="C60" sqref="C6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43192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16.510000000000002</v>
      </c>
      <c r="E9" s="336">
        <v>22.015000000000001</v>
      </c>
      <c r="F9" s="337"/>
      <c r="G9" s="338"/>
      <c r="H9" s="121" t="s">
        <v>29</v>
      </c>
      <c r="I9" s="122" t="s">
        <v>29</v>
      </c>
      <c r="J9" s="122">
        <v>13.28</v>
      </c>
      <c r="K9" s="336">
        <v>19.03</v>
      </c>
      <c r="L9" s="337"/>
      <c r="M9" s="338"/>
      <c r="N9" s="121" t="s">
        <v>29</v>
      </c>
      <c r="O9" s="122">
        <v>16.309999999999999</v>
      </c>
      <c r="P9" s="336">
        <v>24.48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380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150</v>
      </c>
      <c r="L11" s="48">
        <v>150</v>
      </c>
      <c r="M11" s="53">
        <v>150</v>
      </c>
      <c r="N11" s="47" t="s">
        <v>29</v>
      </c>
      <c r="O11" s="48">
        <v>100</v>
      </c>
      <c r="P11" s="48">
        <v>60</v>
      </c>
      <c r="Q11" s="48">
        <v>130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60.2</v>
      </c>
      <c r="E12" s="154">
        <v>65.2</v>
      </c>
      <c r="F12" s="154">
        <v>64.8</v>
      </c>
      <c r="G12" s="59" t="s">
        <v>29</v>
      </c>
      <c r="H12" s="55" t="s">
        <v>29</v>
      </c>
      <c r="I12" s="56" t="s">
        <v>29</v>
      </c>
      <c r="J12" s="106">
        <v>42.3</v>
      </c>
      <c r="K12" s="154">
        <v>42.2</v>
      </c>
      <c r="L12" s="154">
        <v>41.4</v>
      </c>
      <c r="M12" s="155">
        <v>41</v>
      </c>
      <c r="N12" s="55" t="s">
        <v>29</v>
      </c>
      <c r="O12" s="106">
        <v>27.6</v>
      </c>
      <c r="P12" s="106">
        <v>25.9</v>
      </c>
      <c r="Q12" s="106">
        <v>28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3.875</v>
      </c>
      <c r="C16" s="122">
        <v>9.9649999999999999</v>
      </c>
      <c r="D16" s="121" t="s">
        <v>29</v>
      </c>
      <c r="E16" s="122">
        <v>22.184999999999999</v>
      </c>
      <c r="F16" s="336">
        <v>26.245000000000001</v>
      </c>
      <c r="G16" s="337"/>
      <c r="H16" s="338"/>
      <c r="I16" s="121">
        <v>7.07</v>
      </c>
      <c r="J16" s="122">
        <v>15.914999999999999</v>
      </c>
      <c r="K16" s="122">
        <v>20.02</v>
      </c>
      <c r="L16" s="343">
        <v>22.19</v>
      </c>
      <c r="M16" s="344"/>
      <c r="N16" s="345"/>
      <c r="O16" s="346">
        <v>19.79</v>
      </c>
      <c r="P16" s="347"/>
      <c r="Q16" s="123">
        <v>17.07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8</v>
      </c>
      <c r="C18" s="48">
        <v>10</v>
      </c>
      <c r="D18" s="47" t="s">
        <v>29</v>
      </c>
      <c r="E18" s="48">
        <v>2300</v>
      </c>
      <c r="F18" s="48">
        <v>10</v>
      </c>
      <c r="G18" s="48">
        <v>10</v>
      </c>
      <c r="H18" s="53">
        <v>10</v>
      </c>
      <c r="I18" s="47">
        <v>15</v>
      </c>
      <c r="J18" s="48">
        <v>200</v>
      </c>
      <c r="K18" s="48">
        <v>2000</v>
      </c>
      <c r="L18" s="48">
        <v>10</v>
      </c>
      <c r="M18" s="48">
        <v>10</v>
      </c>
      <c r="N18" s="48">
        <v>10</v>
      </c>
      <c r="O18" s="47">
        <v>500</v>
      </c>
      <c r="P18" s="48">
        <v>400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17.23</v>
      </c>
      <c r="C19" s="60">
        <v>28.1</v>
      </c>
      <c r="D19" s="56" t="s">
        <v>29</v>
      </c>
      <c r="E19" s="57">
        <v>71.599999999999994</v>
      </c>
      <c r="F19" s="72">
        <v>27.9</v>
      </c>
      <c r="G19" s="72">
        <v>21.2</v>
      </c>
      <c r="H19" s="73">
        <v>18.91</v>
      </c>
      <c r="I19" s="74">
        <v>32.6</v>
      </c>
      <c r="J19" s="142">
        <v>43.6</v>
      </c>
      <c r="K19" s="57">
        <v>73.099999999999994</v>
      </c>
      <c r="L19" s="72">
        <v>22.3</v>
      </c>
      <c r="M19" s="72">
        <v>21.6</v>
      </c>
      <c r="N19" s="75">
        <v>21.6</v>
      </c>
      <c r="O19" s="76">
        <v>63.6</v>
      </c>
      <c r="P19" s="109">
        <v>64</v>
      </c>
      <c r="Q19" s="159">
        <v>44.7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7.85</v>
      </c>
      <c r="C23" s="336">
        <v>11.76</v>
      </c>
      <c r="D23" s="337"/>
      <c r="E23" s="338"/>
      <c r="F23" s="121">
        <v>6.5449999999999999</v>
      </c>
      <c r="G23" s="122">
        <v>7.84</v>
      </c>
      <c r="H23" s="336">
        <v>7.7080000000000002</v>
      </c>
      <c r="I23" s="337"/>
      <c r="J23" s="338"/>
      <c r="K23" s="121" t="s">
        <v>29</v>
      </c>
      <c r="L23" s="122">
        <v>31.37</v>
      </c>
      <c r="M23" s="101">
        <v>29.375</v>
      </c>
      <c r="N23" s="122">
        <v>34.375</v>
      </c>
      <c r="O23" s="336">
        <v>41.58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10</v>
      </c>
      <c r="D25" s="48">
        <v>10</v>
      </c>
      <c r="E25" s="53">
        <v>12</v>
      </c>
      <c r="F25" s="47">
        <v>800</v>
      </c>
      <c r="G25" s="48">
        <v>750</v>
      </c>
      <c r="H25" s="48">
        <v>12</v>
      </c>
      <c r="I25" s="48">
        <v>12</v>
      </c>
      <c r="J25" s="81">
        <v>12</v>
      </c>
      <c r="K25" s="47" t="s">
        <v>29</v>
      </c>
      <c r="L25" s="48" t="s">
        <v>29</v>
      </c>
      <c r="M25" s="101">
        <v>3500</v>
      </c>
      <c r="N25" s="48">
        <v>1400</v>
      </c>
      <c r="O25" s="48">
        <v>20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24.6</v>
      </c>
      <c r="C26" s="72">
        <v>22.6</v>
      </c>
      <c r="D26" s="72">
        <v>22.4</v>
      </c>
      <c r="E26" s="73">
        <v>22.6</v>
      </c>
      <c r="F26" s="82">
        <v>49.5</v>
      </c>
      <c r="G26" s="142">
        <v>42.5</v>
      </c>
      <c r="H26" s="72">
        <v>16.600000000000001</v>
      </c>
      <c r="I26" s="72">
        <v>16.41</v>
      </c>
      <c r="J26" s="75">
        <v>16.52</v>
      </c>
      <c r="K26" s="83" t="s">
        <v>29</v>
      </c>
      <c r="L26" s="56" t="s">
        <v>29</v>
      </c>
      <c r="M26" s="118">
        <v>338</v>
      </c>
      <c r="N26" s="84">
        <v>127.9</v>
      </c>
      <c r="O26" s="72">
        <v>28.6</v>
      </c>
      <c r="P26" s="72">
        <v>26.3</v>
      </c>
      <c r="Q26" s="73">
        <v>24.6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14.565</v>
      </c>
      <c r="C30" s="49">
        <v>19.89</v>
      </c>
      <c r="D30" s="49">
        <v>23.81</v>
      </c>
      <c r="E30" s="348">
        <v>24.934999999999999</v>
      </c>
      <c r="F30" s="349"/>
      <c r="G30" s="68">
        <v>11.92</v>
      </c>
      <c r="H30" s="49">
        <v>14.234999999999999</v>
      </c>
      <c r="I30" s="49">
        <v>24.245000000000001</v>
      </c>
      <c r="J30" s="348">
        <v>32.57</v>
      </c>
      <c r="K30" s="350"/>
      <c r="L30" s="349"/>
      <c r="M30" s="68">
        <v>3.86</v>
      </c>
      <c r="N30" s="49">
        <v>5.56</v>
      </c>
      <c r="O30" s="348">
        <v>8.9499999999999993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30</v>
      </c>
      <c r="D32" s="48">
        <v>12</v>
      </c>
      <c r="E32" s="48">
        <v>12</v>
      </c>
      <c r="F32" s="81">
        <v>12</v>
      </c>
      <c r="G32" s="47">
        <v>12</v>
      </c>
      <c r="H32" s="48">
        <v>800</v>
      </c>
      <c r="I32" s="48">
        <v>5000</v>
      </c>
      <c r="J32" s="48">
        <v>10</v>
      </c>
      <c r="K32" s="48">
        <v>12</v>
      </c>
      <c r="L32" s="53">
        <v>10</v>
      </c>
      <c r="M32" s="47">
        <v>180</v>
      </c>
      <c r="N32" s="48">
        <v>150</v>
      </c>
      <c r="O32" s="48">
        <v>100</v>
      </c>
      <c r="P32" s="48">
        <v>100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25.5</v>
      </c>
      <c r="C33" s="57">
        <v>27.4</v>
      </c>
      <c r="D33" s="60">
        <v>18.690000000000001</v>
      </c>
      <c r="E33" s="60">
        <v>15.65</v>
      </c>
      <c r="F33" s="88">
        <v>15.7</v>
      </c>
      <c r="G33" s="47">
        <v>34.200000000000003</v>
      </c>
      <c r="H33" s="56">
        <v>56.9</v>
      </c>
      <c r="I33" s="56">
        <v>238</v>
      </c>
      <c r="J33" s="56">
        <v>18.899999999999999</v>
      </c>
      <c r="K33" s="60">
        <v>17.39</v>
      </c>
      <c r="L33" s="89">
        <v>17.36</v>
      </c>
      <c r="M33" s="60">
        <v>32</v>
      </c>
      <c r="N33" s="60">
        <v>31.4</v>
      </c>
      <c r="O33" s="142">
        <v>30</v>
      </c>
      <c r="P33" s="57">
        <v>30.8</v>
      </c>
      <c r="Q33" s="160">
        <v>29.9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86">
        <v>17.53</v>
      </c>
      <c r="C37" s="188">
        <v>23.08</v>
      </c>
      <c r="D37" s="126">
        <v>24.27</v>
      </c>
      <c r="E37" s="122">
        <v>24.425000000000001</v>
      </c>
      <c r="F37" s="122">
        <v>26.965</v>
      </c>
      <c r="G37" s="336">
        <v>36.909999999999997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350</v>
      </c>
      <c r="C39" s="48" t="s">
        <v>274</v>
      </c>
      <c r="D39" s="48">
        <v>650</v>
      </c>
      <c r="E39" s="48">
        <v>300</v>
      </c>
      <c r="F39" s="48">
        <v>5000</v>
      </c>
      <c r="G39" s="81">
        <v>1400</v>
      </c>
      <c r="H39" s="112">
        <v>1600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149.1</v>
      </c>
      <c r="C40" s="60" t="s">
        <v>273</v>
      </c>
      <c r="D40" s="56">
        <v>146.1</v>
      </c>
      <c r="E40" s="56">
        <v>125.7</v>
      </c>
      <c r="F40" s="56">
        <v>353</v>
      </c>
      <c r="G40" s="150">
        <v>150.5</v>
      </c>
      <c r="H40" s="115">
        <v>158.1</v>
      </c>
      <c r="I40" s="114">
        <v>165.9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7.8</v>
      </c>
      <c r="C44" s="122">
        <v>17.684999999999999</v>
      </c>
      <c r="D44" s="122">
        <v>26.614999999999998</v>
      </c>
      <c r="E44" s="122">
        <v>24.61</v>
      </c>
      <c r="F44" s="122">
        <v>25.39</v>
      </c>
      <c r="G44" s="354" t="s">
        <v>274</v>
      </c>
      <c r="H44" s="355"/>
      <c r="I44" s="356"/>
      <c r="J44" s="187">
        <v>5.125</v>
      </c>
      <c r="K44" s="122">
        <v>10.97</v>
      </c>
      <c r="L44" s="336">
        <v>20.93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200</v>
      </c>
      <c r="D46" s="48">
        <v>3000</v>
      </c>
      <c r="E46" s="48">
        <v>150</v>
      </c>
      <c r="F46" s="48">
        <v>80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10</v>
      </c>
      <c r="L46" s="48">
        <v>10</v>
      </c>
      <c r="M46" s="48">
        <v>10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71.400000000000006</v>
      </c>
      <c r="C47" s="56">
        <v>78.900000000000006</v>
      </c>
      <c r="D47" s="56">
        <v>308</v>
      </c>
      <c r="E47" s="56">
        <v>76.5</v>
      </c>
      <c r="F47" s="142">
        <v>77</v>
      </c>
      <c r="G47" s="118" t="s">
        <v>273</v>
      </c>
      <c r="H47" s="118" t="s">
        <v>273</v>
      </c>
      <c r="I47" s="119" t="s">
        <v>273</v>
      </c>
      <c r="J47" s="116">
        <v>24.7</v>
      </c>
      <c r="K47" s="60">
        <v>22.3</v>
      </c>
      <c r="L47" s="60">
        <v>22.7</v>
      </c>
      <c r="M47" s="60">
        <v>22.4</v>
      </c>
      <c r="N47" s="161">
        <v>22.1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17.13</v>
      </c>
      <c r="D51" s="337"/>
      <c r="E51" s="338"/>
      <c r="F51" s="346">
        <v>18.55</v>
      </c>
      <c r="G51" s="337"/>
      <c r="H51" s="347"/>
      <c r="I51" s="336">
        <v>7.3550000000000004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280</v>
      </c>
      <c r="E53" s="53" t="s">
        <v>29</v>
      </c>
      <c r="F53" s="47" t="s">
        <v>29</v>
      </c>
      <c r="G53" s="48">
        <v>320</v>
      </c>
      <c r="H53" s="104">
        <v>350</v>
      </c>
      <c r="I53" s="48">
        <v>150</v>
      </c>
      <c r="J53" s="48">
        <v>280</v>
      </c>
      <c r="K53" s="53">
        <v>350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36.700000000000003</v>
      </c>
      <c r="D54" s="106">
        <v>37.1</v>
      </c>
      <c r="E54" s="107" t="s">
        <v>29</v>
      </c>
      <c r="F54" s="83" t="s">
        <v>29</v>
      </c>
      <c r="G54" s="142">
        <v>46.5</v>
      </c>
      <c r="H54" s="180">
        <v>46.3</v>
      </c>
      <c r="I54" s="72">
        <v>31.4</v>
      </c>
      <c r="J54" s="109">
        <v>33.200000000000003</v>
      </c>
      <c r="K54" s="73">
        <v>33.1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H58" sqref="H5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43199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16.827999999999999</v>
      </c>
      <c r="E9" s="336">
        <v>22.184999999999999</v>
      </c>
      <c r="F9" s="337"/>
      <c r="G9" s="338"/>
      <c r="H9" s="121" t="s">
        <v>29</v>
      </c>
      <c r="I9" s="122" t="s">
        <v>29</v>
      </c>
      <c r="J9" s="122">
        <v>13.46</v>
      </c>
      <c r="K9" s="336">
        <v>19.015000000000001</v>
      </c>
      <c r="L9" s="337"/>
      <c r="M9" s="338"/>
      <c r="N9" s="121" t="s">
        <v>29</v>
      </c>
      <c r="O9" s="122">
        <v>16.335999999999999</v>
      </c>
      <c r="P9" s="336">
        <v>24.625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500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140</v>
      </c>
      <c r="L11" s="48">
        <v>150</v>
      </c>
      <c r="M11" s="53">
        <v>140</v>
      </c>
      <c r="N11" s="47" t="s">
        <v>29</v>
      </c>
      <c r="O11" s="48">
        <v>80</v>
      </c>
      <c r="P11" s="48">
        <v>75</v>
      </c>
      <c r="Q11" s="48">
        <v>130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38.1</v>
      </c>
      <c r="E12" s="154">
        <v>42.2</v>
      </c>
      <c r="F12" s="154">
        <v>44.6</v>
      </c>
      <c r="G12" s="59" t="s">
        <v>29</v>
      </c>
      <c r="H12" s="55" t="s">
        <v>29</v>
      </c>
      <c r="I12" s="56" t="s">
        <v>29</v>
      </c>
      <c r="J12" s="106">
        <v>29.4</v>
      </c>
      <c r="K12" s="154">
        <v>27.3</v>
      </c>
      <c r="L12" s="154">
        <v>27.6</v>
      </c>
      <c r="M12" s="155">
        <v>27.6</v>
      </c>
      <c r="N12" s="55" t="s">
        <v>29</v>
      </c>
      <c r="O12" s="106">
        <v>27.9</v>
      </c>
      <c r="P12" s="106">
        <v>25.9</v>
      </c>
      <c r="Q12" s="106">
        <v>28.2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4.0119999999999996</v>
      </c>
      <c r="C16" s="122">
        <v>10.141999999999999</v>
      </c>
      <c r="D16" s="121" t="s">
        <v>29</v>
      </c>
      <c r="E16" s="122">
        <v>22.372</v>
      </c>
      <c r="F16" s="336">
        <v>26.38</v>
      </c>
      <c r="G16" s="337"/>
      <c r="H16" s="338"/>
      <c r="I16" s="121">
        <v>7.9420000000000002</v>
      </c>
      <c r="J16" s="122">
        <v>16.375</v>
      </c>
      <c r="K16" s="122">
        <v>20.044</v>
      </c>
      <c r="L16" s="343">
        <v>22.251999999999999</v>
      </c>
      <c r="M16" s="344"/>
      <c r="N16" s="345"/>
      <c r="O16" s="346">
        <v>20.196000000000002</v>
      </c>
      <c r="P16" s="347"/>
      <c r="Q16" s="123">
        <v>17.983000000000001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75</v>
      </c>
      <c r="C18" s="48">
        <v>12</v>
      </c>
      <c r="D18" s="47" t="s">
        <v>29</v>
      </c>
      <c r="E18" s="48">
        <v>2500</v>
      </c>
      <c r="F18" s="48">
        <v>10</v>
      </c>
      <c r="G18" s="48">
        <v>10</v>
      </c>
      <c r="H18" s="53">
        <v>10</v>
      </c>
      <c r="I18" s="47">
        <v>20</v>
      </c>
      <c r="J18" s="48">
        <v>200</v>
      </c>
      <c r="K18" s="48">
        <v>2000</v>
      </c>
      <c r="L18" s="48">
        <v>12</v>
      </c>
      <c r="M18" s="48">
        <v>10</v>
      </c>
      <c r="N18" s="48">
        <v>10</v>
      </c>
      <c r="O18" s="47">
        <v>550</v>
      </c>
      <c r="P18" s="48">
        <v>750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>
        <v>22.1</v>
      </c>
      <c r="C19" s="60">
        <v>23.3</v>
      </c>
      <c r="D19" s="56" t="s">
        <v>29</v>
      </c>
      <c r="E19" s="57">
        <v>58.5</v>
      </c>
      <c r="F19" s="72">
        <v>14.9</v>
      </c>
      <c r="G19" s="72">
        <v>14.7</v>
      </c>
      <c r="H19" s="73">
        <v>14.7</v>
      </c>
      <c r="I19" s="74">
        <v>23.7</v>
      </c>
      <c r="J19" s="142">
        <v>28.7</v>
      </c>
      <c r="K19" s="57">
        <v>54.3</v>
      </c>
      <c r="L19" s="72">
        <v>15</v>
      </c>
      <c r="M19" s="72">
        <v>14.8</v>
      </c>
      <c r="N19" s="75">
        <v>14.7</v>
      </c>
      <c r="O19" s="76">
        <v>48.1</v>
      </c>
      <c r="P19" s="109">
        <v>52.1</v>
      </c>
      <c r="Q19" s="159">
        <v>33.6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8.4529999999999994</v>
      </c>
      <c r="C23" s="336">
        <v>12.063000000000001</v>
      </c>
      <c r="D23" s="337"/>
      <c r="E23" s="338"/>
      <c r="F23" s="121">
        <v>6.6239999999999997</v>
      </c>
      <c r="G23" s="122">
        <v>7.7839999999999998</v>
      </c>
      <c r="H23" s="336">
        <v>7.7930000000000001</v>
      </c>
      <c r="I23" s="337"/>
      <c r="J23" s="338"/>
      <c r="K23" s="121" t="s">
        <v>29</v>
      </c>
      <c r="L23" s="122">
        <v>31.228000000000002</v>
      </c>
      <c r="M23" s="101">
        <v>29.32</v>
      </c>
      <c r="N23" s="122">
        <v>34.454999999999998</v>
      </c>
      <c r="O23" s="336">
        <v>41.744999999999997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10</v>
      </c>
      <c r="D25" s="48">
        <v>10</v>
      </c>
      <c r="E25" s="53">
        <v>15</v>
      </c>
      <c r="F25" s="47">
        <v>1000</v>
      </c>
      <c r="G25" s="48">
        <v>1000</v>
      </c>
      <c r="H25" s="48">
        <v>12</v>
      </c>
      <c r="I25" s="48">
        <v>12</v>
      </c>
      <c r="J25" s="81">
        <v>12</v>
      </c>
      <c r="K25" s="47" t="s">
        <v>29</v>
      </c>
      <c r="L25" s="48">
        <v>1100</v>
      </c>
      <c r="M25" s="101">
        <v>3800</v>
      </c>
      <c r="N25" s="48">
        <v>1000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24.7</v>
      </c>
      <c r="C26" s="72">
        <v>20.6</v>
      </c>
      <c r="D26" s="72">
        <v>19</v>
      </c>
      <c r="E26" s="73">
        <v>19.2</v>
      </c>
      <c r="F26" s="82">
        <v>46.1</v>
      </c>
      <c r="G26" s="142">
        <v>46.8</v>
      </c>
      <c r="H26" s="72">
        <v>18.8</v>
      </c>
      <c r="I26" s="72">
        <v>18.600000000000001</v>
      </c>
      <c r="J26" s="75">
        <v>17.2</v>
      </c>
      <c r="K26" s="83" t="s">
        <v>29</v>
      </c>
      <c r="L26" s="56">
        <v>129.19999999999999</v>
      </c>
      <c r="M26" s="118">
        <v>252</v>
      </c>
      <c r="N26" s="84">
        <v>114.3</v>
      </c>
      <c r="O26" s="72">
        <v>25.4</v>
      </c>
      <c r="P26" s="72">
        <v>24.4</v>
      </c>
      <c r="Q26" s="73">
        <v>23.8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14.704000000000001</v>
      </c>
      <c r="C30" s="49">
        <v>20.073</v>
      </c>
      <c r="D30" s="49">
        <v>23.850999999999999</v>
      </c>
      <c r="E30" s="348">
        <v>25.047999999999998</v>
      </c>
      <c r="F30" s="349"/>
      <c r="G30" s="68">
        <v>12.007</v>
      </c>
      <c r="H30" s="49">
        <v>14.272</v>
      </c>
      <c r="I30" s="49">
        <v>24.388999999999999</v>
      </c>
      <c r="J30" s="348">
        <v>32.841000000000001</v>
      </c>
      <c r="K30" s="350"/>
      <c r="L30" s="349"/>
      <c r="M30" s="68">
        <v>4.5839999999999996</v>
      </c>
      <c r="N30" s="49">
        <v>5.9429999999999996</v>
      </c>
      <c r="O30" s="348">
        <v>9.1199999999999992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30</v>
      </c>
      <c r="D32" s="48">
        <v>15</v>
      </c>
      <c r="E32" s="48">
        <v>15</v>
      </c>
      <c r="F32" s="81">
        <v>12</v>
      </c>
      <c r="G32" s="47">
        <v>10</v>
      </c>
      <c r="H32" s="48">
        <v>500</v>
      </c>
      <c r="I32" s="48">
        <v>5000</v>
      </c>
      <c r="J32" s="48">
        <v>12</v>
      </c>
      <c r="K32" s="48">
        <v>12</v>
      </c>
      <c r="L32" s="53">
        <v>12</v>
      </c>
      <c r="M32" s="47">
        <v>200</v>
      </c>
      <c r="N32" s="48">
        <v>140</v>
      </c>
      <c r="O32" s="48">
        <v>100</v>
      </c>
      <c r="P32" s="48">
        <v>120</v>
      </c>
      <c r="Q32" s="53">
        <v>100</v>
      </c>
      <c r="R32" s="64"/>
    </row>
    <row r="33" spans="1:18" ht="11.25" customHeight="1" thickBot="1" x14ac:dyDescent="0.2">
      <c r="A33" s="139" t="s">
        <v>28</v>
      </c>
      <c r="B33" s="55">
        <v>30.8</v>
      </c>
      <c r="C33" s="57">
        <v>29.4</v>
      </c>
      <c r="D33" s="60">
        <v>19.399999999999999</v>
      </c>
      <c r="E33" s="60">
        <v>15.5</v>
      </c>
      <c r="F33" s="88">
        <v>16.100000000000001</v>
      </c>
      <c r="G33" s="47">
        <v>25.2</v>
      </c>
      <c r="H33" s="56">
        <v>46.7</v>
      </c>
      <c r="I33" s="56">
        <v>256</v>
      </c>
      <c r="J33" s="56">
        <v>17.2</v>
      </c>
      <c r="K33" s="60">
        <v>16.7</v>
      </c>
      <c r="L33" s="89">
        <v>17</v>
      </c>
      <c r="M33" s="60">
        <v>31.4</v>
      </c>
      <c r="N33" s="60">
        <v>29.4</v>
      </c>
      <c r="O33" s="142">
        <v>28.6</v>
      </c>
      <c r="P33" s="57">
        <v>28.2</v>
      </c>
      <c r="Q33" s="160">
        <v>28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89">
        <v>18.928000000000001</v>
      </c>
      <c r="C37" s="191">
        <v>23.1</v>
      </c>
      <c r="D37" s="126">
        <v>24.231000000000002</v>
      </c>
      <c r="E37" s="122">
        <v>24.492999999999999</v>
      </c>
      <c r="F37" s="122">
        <v>27.001999999999999</v>
      </c>
      <c r="G37" s="336">
        <v>37.048000000000002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750</v>
      </c>
      <c r="C39" s="48" t="s">
        <v>274</v>
      </c>
      <c r="D39" s="48">
        <v>1000</v>
      </c>
      <c r="E39" s="48">
        <v>450</v>
      </c>
      <c r="F39" s="48">
        <v>4000</v>
      </c>
      <c r="G39" s="81">
        <v>1400</v>
      </c>
      <c r="H39" s="112">
        <v>1300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93.2</v>
      </c>
      <c r="C40" s="60" t="s">
        <v>273</v>
      </c>
      <c r="D40" s="56">
        <v>95.6</v>
      </c>
      <c r="E40" s="56">
        <v>89.1</v>
      </c>
      <c r="F40" s="56">
        <v>277</v>
      </c>
      <c r="G40" s="150">
        <v>113</v>
      </c>
      <c r="H40" s="115">
        <v>111.3</v>
      </c>
      <c r="I40" s="114">
        <v>123.3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7.9740000000000002</v>
      </c>
      <c r="C44" s="122">
        <v>17.835000000000001</v>
      </c>
      <c r="D44" s="122">
        <v>26.75</v>
      </c>
      <c r="E44" s="122">
        <v>24.774999999999999</v>
      </c>
      <c r="F44" s="122">
        <v>26.972000000000001</v>
      </c>
      <c r="G44" s="354" t="s">
        <v>274</v>
      </c>
      <c r="H44" s="355"/>
      <c r="I44" s="356"/>
      <c r="J44" s="190">
        <v>5.15</v>
      </c>
      <c r="K44" s="122">
        <v>11.025</v>
      </c>
      <c r="L44" s="336">
        <v>20.983000000000001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100</v>
      </c>
      <c r="C46" s="48">
        <v>150</v>
      </c>
      <c r="D46" s="48">
        <v>4000</v>
      </c>
      <c r="E46" s="48">
        <v>140</v>
      </c>
      <c r="F46" s="48">
        <v>100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15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75.5</v>
      </c>
      <c r="C47" s="56">
        <v>76</v>
      </c>
      <c r="D47" s="56">
        <v>421</v>
      </c>
      <c r="E47" s="56">
        <v>74.3</v>
      </c>
      <c r="F47" s="142">
        <v>79.5</v>
      </c>
      <c r="G47" s="118" t="s">
        <v>273</v>
      </c>
      <c r="H47" s="118" t="s">
        <v>273</v>
      </c>
      <c r="I47" s="119" t="s">
        <v>273</v>
      </c>
      <c r="J47" s="116">
        <v>25.9</v>
      </c>
      <c r="K47" s="60">
        <v>22</v>
      </c>
      <c r="L47" s="60">
        <v>21</v>
      </c>
      <c r="M47" s="60">
        <v>19.2</v>
      </c>
      <c r="N47" s="161">
        <v>19.100000000000001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17.431999999999999</v>
      </c>
      <c r="D51" s="337"/>
      <c r="E51" s="338"/>
      <c r="F51" s="346">
        <v>18.029</v>
      </c>
      <c r="G51" s="337"/>
      <c r="H51" s="347"/>
      <c r="I51" s="336">
        <v>7.4359999999999999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250</v>
      </c>
      <c r="E53" s="53" t="s">
        <v>29</v>
      </c>
      <c r="F53" s="47" t="s">
        <v>29</v>
      </c>
      <c r="G53" s="47" t="s">
        <v>29</v>
      </c>
      <c r="H53" s="104">
        <v>280</v>
      </c>
      <c r="I53" s="48">
        <v>380</v>
      </c>
      <c r="J53" s="48">
        <v>420</v>
      </c>
      <c r="K53" s="53">
        <v>380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32.6</v>
      </c>
      <c r="D54" s="106">
        <v>36</v>
      </c>
      <c r="E54" s="107" t="s">
        <v>29</v>
      </c>
      <c r="F54" s="83" t="s">
        <v>29</v>
      </c>
      <c r="G54" s="83" t="s">
        <v>29</v>
      </c>
      <c r="H54" s="180">
        <v>29.2</v>
      </c>
      <c r="I54" s="72">
        <v>32.700000000000003</v>
      </c>
      <c r="J54" s="109">
        <v>34.200000000000003</v>
      </c>
      <c r="K54" s="73">
        <v>34.1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C55" sqref="C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43206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17.145</v>
      </c>
      <c r="E9" s="336">
        <v>22.22</v>
      </c>
      <c r="F9" s="337"/>
      <c r="G9" s="338"/>
      <c r="H9" s="121" t="s">
        <v>29</v>
      </c>
      <c r="I9" s="122" t="s">
        <v>29</v>
      </c>
      <c r="J9" s="122">
        <v>13.63</v>
      </c>
      <c r="K9" s="336">
        <v>19.100000000000001</v>
      </c>
      <c r="L9" s="337"/>
      <c r="M9" s="338"/>
      <c r="N9" s="121" t="s">
        <v>29</v>
      </c>
      <c r="O9" s="122">
        <v>16.324999999999999</v>
      </c>
      <c r="P9" s="336">
        <v>24.734999999999999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400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130</v>
      </c>
      <c r="L11" s="48">
        <v>130</v>
      </c>
      <c r="M11" s="53">
        <v>150</v>
      </c>
      <c r="N11" s="47" t="s">
        <v>29</v>
      </c>
      <c r="O11" s="48">
        <v>75</v>
      </c>
      <c r="P11" s="48">
        <v>220</v>
      </c>
      <c r="Q11" s="48">
        <v>200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51.6</v>
      </c>
      <c r="E12" s="154">
        <v>53.2</v>
      </c>
      <c r="F12" s="154">
        <v>53.3</v>
      </c>
      <c r="G12" s="59" t="s">
        <v>29</v>
      </c>
      <c r="H12" s="55" t="s">
        <v>29</v>
      </c>
      <c r="I12" s="56" t="s">
        <v>29</v>
      </c>
      <c r="J12" s="106">
        <v>37.1</v>
      </c>
      <c r="K12" s="154">
        <v>35.5</v>
      </c>
      <c r="L12" s="154">
        <v>35.700000000000003</v>
      </c>
      <c r="M12" s="155">
        <v>35.799999999999997</v>
      </c>
      <c r="N12" s="55" t="s">
        <v>29</v>
      </c>
      <c r="O12" s="106">
        <v>27.8</v>
      </c>
      <c r="P12" s="106">
        <v>32.700000000000003</v>
      </c>
      <c r="Q12" s="106">
        <v>31.5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4.17</v>
      </c>
      <c r="C16" s="122">
        <v>10.23</v>
      </c>
      <c r="D16" s="121" t="s">
        <v>29</v>
      </c>
      <c r="E16" s="122">
        <v>22.35</v>
      </c>
      <c r="F16" s="336">
        <v>26.47</v>
      </c>
      <c r="G16" s="337"/>
      <c r="H16" s="338"/>
      <c r="I16" s="121">
        <v>8.2249999999999996</v>
      </c>
      <c r="J16" s="122">
        <v>16.510000000000002</v>
      </c>
      <c r="K16" s="122">
        <v>20.094999999999999</v>
      </c>
      <c r="L16" s="343">
        <v>22.324999999999999</v>
      </c>
      <c r="M16" s="344"/>
      <c r="N16" s="345"/>
      <c r="O16" s="346">
        <v>20.420000000000002</v>
      </c>
      <c r="P16" s="347"/>
      <c r="Q16" s="123">
        <v>18.524999999999999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120</v>
      </c>
      <c r="C18" s="48">
        <v>10</v>
      </c>
      <c r="D18" s="47" t="s">
        <v>29</v>
      </c>
      <c r="E18" s="48">
        <v>2500</v>
      </c>
      <c r="F18" s="48">
        <v>10</v>
      </c>
      <c r="G18" s="48">
        <v>10</v>
      </c>
      <c r="H18" s="53">
        <v>10</v>
      </c>
      <c r="I18" s="47">
        <v>20</v>
      </c>
      <c r="J18" s="48">
        <v>250</v>
      </c>
      <c r="K18" s="48">
        <v>2000</v>
      </c>
      <c r="L18" s="48">
        <v>10</v>
      </c>
      <c r="M18" s="48">
        <v>10</v>
      </c>
      <c r="N18" s="48">
        <v>10</v>
      </c>
      <c r="O18" s="47">
        <v>500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120</v>
      </c>
      <c r="C19" s="60">
        <v>23.5</v>
      </c>
      <c r="D19" s="56" t="s">
        <v>29</v>
      </c>
      <c r="E19" s="57">
        <v>59.2</v>
      </c>
      <c r="F19" s="72">
        <v>19.3</v>
      </c>
      <c r="G19" s="72">
        <v>18.100000000000001</v>
      </c>
      <c r="H19" s="73">
        <v>16.7</v>
      </c>
      <c r="I19" s="74">
        <v>28.5</v>
      </c>
      <c r="J19" s="142">
        <v>36.5</v>
      </c>
      <c r="K19" s="57">
        <v>61.1</v>
      </c>
      <c r="L19" s="72">
        <v>20.9</v>
      </c>
      <c r="M19" s="72">
        <v>20.7</v>
      </c>
      <c r="N19" s="75">
        <v>18.7</v>
      </c>
      <c r="O19" s="76">
        <v>58.9</v>
      </c>
      <c r="P19" s="109">
        <v>59.8</v>
      </c>
      <c r="Q19" s="159">
        <v>46.9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8.5500000000000007</v>
      </c>
      <c r="C23" s="336">
        <v>12.18</v>
      </c>
      <c r="D23" s="337"/>
      <c r="E23" s="338"/>
      <c r="F23" s="121">
        <v>6.7450000000000001</v>
      </c>
      <c r="G23" s="122">
        <v>7.8049999999999997</v>
      </c>
      <c r="H23" s="336">
        <v>7.84</v>
      </c>
      <c r="I23" s="337"/>
      <c r="J23" s="338"/>
      <c r="K23" s="121" t="s">
        <v>29</v>
      </c>
      <c r="L23" s="122">
        <v>31.164999999999999</v>
      </c>
      <c r="M23" s="101">
        <v>29.32</v>
      </c>
      <c r="N23" s="122">
        <v>34.494999999999997</v>
      </c>
      <c r="O23" s="336">
        <v>41.73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10</v>
      </c>
      <c r="D25" s="48">
        <v>12</v>
      </c>
      <c r="E25" s="53">
        <v>15</v>
      </c>
      <c r="F25" s="47">
        <v>1000</v>
      </c>
      <c r="G25" s="48">
        <v>750</v>
      </c>
      <c r="H25" s="48">
        <v>10</v>
      </c>
      <c r="I25" s="48">
        <v>10</v>
      </c>
      <c r="J25" s="81">
        <v>10</v>
      </c>
      <c r="K25" s="47" t="s">
        <v>29</v>
      </c>
      <c r="L25" s="48">
        <v>850</v>
      </c>
      <c r="M25" s="101">
        <v>4000</v>
      </c>
      <c r="N25" s="48">
        <v>2300</v>
      </c>
      <c r="O25" s="48">
        <v>10</v>
      </c>
      <c r="P25" s="48">
        <v>10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23.6</v>
      </c>
      <c r="C26" s="72">
        <v>22</v>
      </c>
      <c r="D26" s="72">
        <v>21.3</v>
      </c>
      <c r="E26" s="73">
        <v>21.6</v>
      </c>
      <c r="F26" s="82">
        <v>45.2</v>
      </c>
      <c r="G26" s="142">
        <v>44.4</v>
      </c>
      <c r="H26" s="72">
        <v>16</v>
      </c>
      <c r="I26" s="72">
        <v>16</v>
      </c>
      <c r="J26" s="75">
        <v>16</v>
      </c>
      <c r="K26" s="83" t="s">
        <v>29</v>
      </c>
      <c r="L26" s="56">
        <v>74.400000000000006</v>
      </c>
      <c r="M26" s="118">
        <v>239</v>
      </c>
      <c r="N26" s="84">
        <v>121.2</v>
      </c>
      <c r="O26" s="72">
        <v>19</v>
      </c>
      <c r="P26" s="72">
        <v>19.600000000000001</v>
      </c>
      <c r="Q26" s="73">
        <v>18.5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14.97</v>
      </c>
      <c r="C30" s="49">
        <v>20.149999999999999</v>
      </c>
      <c r="D30" s="49">
        <v>23.87</v>
      </c>
      <c r="E30" s="348">
        <v>25.1</v>
      </c>
      <c r="F30" s="349"/>
      <c r="G30" s="68">
        <v>12.055</v>
      </c>
      <c r="H30" s="49">
        <v>14.355</v>
      </c>
      <c r="I30" s="49">
        <v>24.48</v>
      </c>
      <c r="J30" s="348">
        <v>33.01</v>
      </c>
      <c r="K30" s="350"/>
      <c r="L30" s="349"/>
      <c r="M30" s="68">
        <v>4.5149999999999997</v>
      </c>
      <c r="N30" s="49">
        <v>6.24</v>
      </c>
      <c r="O30" s="348">
        <v>9.2230000000000008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30</v>
      </c>
      <c r="D32" s="48">
        <v>15</v>
      </c>
      <c r="E32" s="48">
        <v>10</v>
      </c>
      <c r="F32" s="81">
        <v>10</v>
      </c>
      <c r="G32" s="47">
        <v>8</v>
      </c>
      <c r="H32" s="48">
        <v>550</v>
      </c>
      <c r="I32" s="48">
        <v>5000</v>
      </c>
      <c r="J32" s="48">
        <v>12</v>
      </c>
      <c r="K32" s="48">
        <v>12</v>
      </c>
      <c r="L32" s="53">
        <v>12</v>
      </c>
      <c r="M32" s="47">
        <v>170</v>
      </c>
      <c r="N32" s="48">
        <v>150</v>
      </c>
      <c r="O32" s="48">
        <v>120</v>
      </c>
      <c r="P32" s="48">
        <v>100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29.2</v>
      </c>
      <c r="C33" s="57">
        <v>27.5</v>
      </c>
      <c r="D33" s="60">
        <v>18.8</v>
      </c>
      <c r="E33" s="60">
        <v>15.2</v>
      </c>
      <c r="F33" s="88">
        <v>15.5</v>
      </c>
      <c r="G33" s="47">
        <v>22.7</v>
      </c>
      <c r="H33" s="56">
        <v>55.1</v>
      </c>
      <c r="I33" s="56">
        <v>227</v>
      </c>
      <c r="J33" s="56">
        <v>19.3</v>
      </c>
      <c r="K33" s="60">
        <v>19</v>
      </c>
      <c r="L33" s="89">
        <v>17.5</v>
      </c>
      <c r="M33" s="60">
        <v>30.7</v>
      </c>
      <c r="N33" s="60">
        <v>29.1</v>
      </c>
      <c r="O33" s="142">
        <v>30.9</v>
      </c>
      <c r="P33" s="57">
        <v>29.6</v>
      </c>
      <c r="Q33" s="160">
        <v>29.2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92">
        <v>19.065000000000001</v>
      </c>
      <c r="C37" s="194">
        <v>23.1</v>
      </c>
      <c r="D37" s="126">
        <v>24.35</v>
      </c>
      <c r="E37" s="122">
        <v>24.504999999999999</v>
      </c>
      <c r="F37" s="122">
        <v>27.024999999999999</v>
      </c>
      <c r="G37" s="336">
        <v>36.984999999999999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500</v>
      </c>
      <c r="C39" s="48" t="s">
        <v>274</v>
      </c>
      <c r="D39" s="48">
        <v>1100</v>
      </c>
      <c r="E39" s="48">
        <v>350</v>
      </c>
      <c r="F39" s="48">
        <v>4500</v>
      </c>
      <c r="G39" s="81">
        <v>1600</v>
      </c>
      <c r="H39" s="112">
        <v>1800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139.6</v>
      </c>
      <c r="C40" s="60" t="s">
        <v>273</v>
      </c>
      <c r="D40" s="56">
        <v>175.8</v>
      </c>
      <c r="E40" s="56">
        <v>134.69999999999999</v>
      </c>
      <c r="F40" s="56">
        <v>311</v>
      </c>
      <c r="G40" s="150">
        <v>135</v>
      </c>
      <c r="H40" s="115">
        <v>140.1</v>
      </c>
      <c r="I40" s="114">
        <v>141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8.02</v>
      </c>
      <c r="C44" s="122">
        <v>17.68</v>
      </c>
      <c r="D44" s="122">
        <v>26.64</v>
      </c>
      <c r="E44" s="122">
        <v>25.04</v>
      </c>
      <c r="F44" s="122">
        <v>27.15</v>
      </c>
      <c r="G44" s="354" t="s">
        <v>274</v>
      </c>
      <c r="H44" s="355"/>
      <c r="I44" s="356"/>
      <c r="J44" s="193">
        <v>5.1950000000000003</v>
      </c>
      <c r="K44" s="122">
        <v>11.015000000000001</v>
      </c>
      <c r="L44" s="336">
        <v>21.024999999999999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120</v>
      </c>
      <c r="C46" s="48">
        <v>160</v>
      </c>
      <c r="D46" s="48">
        <v>4000</v>
      </c>
      <c r="E46" s="48">
        <v>150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10</v>
      </c>
      <c r="L46" s="48">
        <v>10</v>
      </c>
      <c r="M46" s="48">
        <v>10</v>
      </c>
      <c r="N46" s="53">
        <v>10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94.2</v>
      </c>
      <c r="C47" s="56">
        <v>87.1</v>
      </c>
      <c r="D47" s="56">
        <v>351</v>
      </c>
      <c r="E47" s="56">
        <v>80.2</v>
      </c>
      <c r="F47" s="142">
        <v>87.7</v>
      </c>
      <c r="G47" s="118" t="s">
        <v>273</v>
      </c>
      <c r="H47" s="118" t="s">
        <v>273</v>
      </c>
      <c r="I47" s="119" t="s">
        <v>273</v>
      </c>
      <c r="J47" s="116">
        <v>23.4</v>
      </c>
      <c r="K47" s="60">
        <v>21.8</v>
      </c>
      <c r="L47" s="60">
        <v>22.6</v>
      </c>
      <c r="M47" s="60">
        <v>22.2</v>
      </c>
      <c r="N47" s="161">
        <v>21.7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17.68</v>
      </c>
      <c r="D51" s="337"/>
      <c r="E51" s="338"/>
      <c r="F51" s="346">
        <v>18.09</v>
      </c>
      <c r="G51" s="337"/>
      <c r="H51" s="347"/>
      <c r="I51" s="336">
        <v>7.47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250</v>
      </c>
      <c r="D53" s="48">
        <v>250</v>
      </c>
      <c r="E53" s="53" t="s">
        <v>29</v>
      </c>
      <c r="F53" s="47" t="s">
        <v>29</v>
      </c>
      <c r="G53" s="47" t="s">
        <v>29</v>
      </c>
      <c r="H53" s="104">
        <v>320</v>
      </c>
      <c r="I53" s="48">
        <v>400</v>
      </c>
      <c r="J53" s="48">
        <v>400</v>
      </c>
      <c r="K53" s="53">
        <v>450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41</v>
      </c>
      <c r="D54" s="106">
        <v>39.4</v>
      </c>
      <c r="E54" s="107" t="s">
        <v>29</v>
      </c>
      <c r="F54" s="83" t="s">
        <v>29</v>
      </c>
      <c r="G54" s="83" t="s">
        <v>29</v>
      </c>
      <c r="H54" s="180">
        <v>40</v>
      </c>
      <c r="I54" s="72">
        <v>29</v>
      </c>
      <c r="J54" s="109">
        <v>30.2</v>
      </c>
      <c r="K54" s="73">
        <v>31.3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6" zoomScaleNormal="100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43213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17.321999999999999</v>
      </c>
      <c r="E9" s="336">
        <v>22.218</v>
      </c>
      <c r="F9" s="337"/>
      <c r="G9" s="338"/>
      <c r="H9" s="121" t="s">
        <v>29</v>
      </c>
      <c r="I9" s="122" t="s">
        <v>29</v>
      </c>
      <c r="J9" s="122">
        <v>13.673</v>
      </c>
      <c r="K9" s="336">
        <v>18.972999999999999</v>
      </c>
      <c r="L9" s="337"/>
      <c r="M9" s="338"/>
      <c r="N9" s="121" t="s">
        <v>29</v>
      </c>
      <c r="O9" s="122">
        <v>16.381</v>
      </c>
      <c r="P9" s="336">
        <v>24.817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420</v>
      </c>
      <c r="F11" s="48">
        <v>480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150</v>
      </c>
      <c r="L11" s="48">
        <v>150</v>
      </c>
      <c r="M11" s="53">
        <v>150</v>
      </c>
      <c r="N11" s="47" t="s">
        <v>29</v>
      </c>
      <c r="O11" s="48">
        <v>75</v>
      </c>
      <c r="P11" s="48">
        <v>60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41.4</v>
      </c>
      <c r="E12" s="154">
        <v>44.3</v>
      </c>
      <c r="F12" s="154">
        <v>48.5</v>
      </c>
      <c r="G12" s="59" t="s">
        <v>29</v>
      </c>
      <c r="H12" s="55" t="s">
        <v>29</v>
      </c>
      <c r="I12" s="56" t="s">
        <v>29</v>
      </c>
      <c r="J12" s="106">
        <v>26.6</v>
      </c>
      <c r="K12" s="154">
        <v>24.9</v>
      </c>
      <c r="L12" s="154">
        <v>25.4</v>
      </c>
      <c r="M12" s="155">
        <v>25.7</v>
      </c>
      <c r="N12" s="55" t="s">
        <v>29</v>
      </c>
      <c r="O12" s="106">
        <v>25.9</v>
      </c>
      <c r="P12" s="106">
        <v>24.6</v>
      </c>
      <c r="Q12" s="106">
        <v>32.9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10.368</v>
      </c>
      <c r="D16" s="121" t="s">
        <v>29</v>
      </c>
      <c r="E16" s="122">
        <v>22.513000000000002</v>
      </c>
      <c r="F16" s="336">
        <v>26.513000000000002</v>
      </c>
      <c r="G16" s="337"/>
      <c r="H16" s="338"/>
      <c r="I16" s="121">
        <v>8.6560000000000006</v>
      </c>
      <c r="J16" s="122">
        <v>17.135000000000002</v>
      </c>
      <c r="K16" s="122">
        <v>20.088000000000001</v>
      </c>
      <c r="L16" s="343">
        <v>22.335000000000001</v>
      </c>
      <c r="M16" s="344"/>
      <c r="N16" s="345"/>
      <c r="O16" s="346">
        <v>20.462</v>
      </c>
      <c r="P16" s="347"/>
      <c r="Q16" s="123">
        <v>18.588000000000001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10</v>
      </c>
      <c r="D18" s="47" t="s">
        <v>29</v>
      </c>
      <c r="E18" s="48">
        <v>2500</v>
      </c>
      <c r="F18" s="48">
        <v>12</v>
      </c>
      <c r="G18" s="48">
        <v>12</v>
      </c>
      <c r="H18" s="53">
        <v>10</v>
      </c>
      <c r="I18" s="47">
        <v>20</v>
      </c>
      <c r="J18" s="48">
        <v>280</v>
      </c>
      <c r="K18" s="48">
        <v>2200</v>
      </c>
      <c r="L18" s="48">
        <v>10</v>
      </c>
      <c r="M18" s="48">
        <v>10</v>
      </c>
      <c r="N18" s="48">
        <v>10</v>
      </c>
      <c r="O18" s="47">
        <v>600</v>
      </c>
      <c r="P18" s="48">
        <v>500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21.9</v>
      </c>
      <c r="D19" s="56" t="s">
        <v>29</v>
      </c>
      <c r="E19" s="57">
        <v>58</v>
      </c>
      <c r="F19" s="72">
        <v>15.4</v>
      </c>
      <c r="G19" s="72">
        <v>14.2</v>
      </c>
      <c r="H19" s="73">
        <v>14.2</v>
      </c>
      <c r="I19" s="74">
        <v>22.6</v>
      </c>
      <c r="J19" s="142">
        <v>27.6</v>
      </c>
      <c r="K19" s="57">
        <v>54.4</v>
      </c>
      <c r="L19" s="72">
        <v>14.5</v>
      </c>
      <c r="M19" s="72">
        <v>14.5</v>
      </c>
      <c r="N19" s="75">
        <v>14.5</v>
      </c>
      <c r="O19" s="76">
        <v>52.1</v>
      </c>
      <c r="P19" s="109">
        <v>53.9</v>
      </c>
      <c r="Q19" s="159">
        <v>35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8.6</v>
      </c>
      <c r="C23" s="336">
        <v>12.215</v>
      </c>
      <c r="D23" s="337"/>
      <c r="E23" s="338"/>
      <c r="F23" s="121">
        <v>6.7169999999999996</v>
      </c>
      <c r="G23" s="122">
        <v>7.8840000000000003</v>
      </c>
      <c r="H23" s="336">
        <v>7.8150000000000004</v>
      </c>
      <c r="I23" s="337"/>
      <c r="J23" s="338"/>
      <c r="K23" s="121" t="s">
        <v>29</v>
      </c>
      <c r="L23" s="122">
        <v>31.195</v>
      </c>
      <c r="M23" s="101">
        <v>29.341000000000001</v>
      </c>
      <c r="N23" s="122">
        <v>34.496000000000002</v>
      </c>
      <c r="O23" s="336">
        <v>41.868000000000002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12</v>
      </c>
      <c r="D25" s="48">
        <v>10</v>
      </c>
      <c r="E25" s="53">
        <v>12</v>
      </c>
      <c r="F25" s="47">
        <v>1000</v>
      </c>
      <c r="G25" s="48">
        <v>1000</v>
      </c>
      <c r="H25" s="48">
        <v>12</v>
      </c>
      <c r="I25" s="48">
        <v>12</v>
      </c>
      <c r="J25" s="81">
        <v>12</v>
      </c>
      <c r="K25" s="47" t="s">
        <v>29</v>
      </c>
      <c r="L25" s="48">
        <v>1000</v>
      </c>
      <c r="M25" s="101">
        <v>3000</v>
      </c>
      <c r="N25" s="48">
        <v>2000</v>
      </c>
      <c r="O25" s="48">
        <v>10</v>
      </c>
      <c r="P25" s="48">
        <v>10</v>
      </c>
      <c r="Q25" s="53">
        <v>8</v>
      </c>
      <c r="R25" s="65"/>
    </row>
    <row r="26" spans="1:18" ht="11.25" customHeight="1" thickBot="1" x14ac:dyDescent="0.2">
      <c r="A26" s="134" t="s">
        <v>28</v>
      </c>
      <c r="B26" s="74">
        <v>24.4</v>
      </c>
      <c r="C26" s="72">
        <v>20.3</v>
      </c>
      <c r="D26" s="72">
        <v>18.7</v>
      </c>
      <c r="E26" s="73">
        <v>18.7</v>
      </c>
      <c r="F26" s="82">
        <v>69.900000000000006</v>
      </c>
      <c r="G26" s="142">
        <v>69.099999999999994</v>
      </c>
      <c r="H26" s="72">
        <v>23.6</v>
      </c>
      <c r="I26" s="72">
        <v>22.7</v>
      </c>
      <c r="J26" s="75">
        <v>22.7</v>
      </c>
      <c r="K26" s="83" t="s">
        <v>29</v>
      </c>
      <c r="L26" s="56">
        <v>89</v>
      </c>
      <c r="M26" s="118">
        <v>236</v>
      </c>
      <c r="N26" s="84">
        <v>96.5</v>
      </c>
      <c r="O26" s="72">
        <v>21.8</v>
      </c>
      <c r="P26" s="72">
        <v>21.6</v>
      </c>
      <c r="Q26" s="73">
        <v>21.4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14.821999999999999</v>
      </c>
      <c r="C30" s="49">
        <v>20.116</v>
      </c>
      <c r="D30" s="49">
        <v>23.847999999999999</v>
      </c>
      <c r="E30" s="348">
        <v>25.076000000000001</v>
      </c>
      <c r="F30" s="349"/>
      <c r="G30" s="68">
        <v>12.115</v>
      </c>
      <c r="H30" s="49">
        <v>14.4</v>
      </c>
      <c r="I30" s="49">
        <v>24.565000000000001</v>
      </c>
      <c r="J30" s="348">
        <v>33.06</v>
      </c>
      <c r="K30" s="350"/>
      <c r="L30" s="349"/>
      <c r="M30" s="68">
        <v>4.7770000000000001</v>
      </c>
      <c r="N30" s="49">
        <v>6.32</v>
      </c>
      <c r="O30" s="348">
        <v>9.2379999999999995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35</v>
      </c>
      <c r="D32" s="48">
        <v>12</v>
      </c>
      <c r="E32" s="48">
        <v>12</v>
      </c>
      <c r="F32" s="81">
        <v>12</v>
      </c>
      <c r="G32" s="47">
        <v>10</v>
      </c>
      <c r="H32" s="48">
        <v>500</v>
      </c>
      <c r="I32" s="48">
        <v>5000</v>
      </c>
      <c r="J32" s="48">
        <v>12</v>
      </c>
      <c r="K32" s="48">
        <v>10</v>
      </c>
      <c r="L32" s="53">
        <v>10</v>
      </c>
      <c r="M32" s="47">
        <v>150</v>
      </c>
      <c r="N32" s="48">
        <v>170</v>
      </c>
      <c r="O32" s="48">
        <v>110</v>
      </c>
      <c r="P32" s="48">
        <v>120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42</v>
      </c>
      <c r="C33" s="57">
        <v>40.4</v>
      </c>
      <c r="D33" s="60">
        <v>15.9</v>
      </c>
      <c r="E33" s="60">
        <v>20.399999999999999</v>
      </c>
      <c r="F33" s="88">
        <v>21.6</v>
      </c>
      <c r="G33" s="47">
        <v>25.1</v>
      </c>
      <c r="H33" s="56">
        <v>43.4</v>
      </c>
      <c r="I33" s="56">
        <v>220</v>
      </c>
      <c r="J33" s="56">
        <v>18.5</v>
      </c>
      <c r="K33" s="60">
        <v>16.899999999999999</v>
      </c>
      <c r="L33" s="89">
        <v>17</v>
      </c>
      <c r="M33" s="60">
        <v>27.5</v>
      </c>
      <c r="N33" s="60">
        <v>28.3</v>
      </c>
      <c r="O33" s="142">
        <v>27.7</v>
      </c>
      <c r="P33" s="57">
        <v>27.5</v>
      </c>
      <c r="Q33" s="160">
        <v>27.4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95">
        <v>19.178000000000001</v>
      </c>
      <c r="C37" s="197">
        <v>23.068999999999999</v>
      </c>
      <c r="D37" s="126">
        <v>24.442</v>
      </c>
      <c r="E37" s="122">
        <v>24.58</v>
      </c>
      <c r="F37" s="122">
        <v>27.021999999999998</v>
      </c>
      <c r="G37" s="336">
        <v>37.003999999999998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750</v>
      </c>
      <c r="C39" s="48" t="s">
        <v>274</v>
      </c>
      <c r="D39" s="48">
        <v>1100</v>
      </c>
      <c r="E39" s="48">
        <v>400</v>
      </c>
      <c r="F39" s="48">
        <v>3500</v>
      </c>
      <c r="G39" s="81">
        <v>1400</v>
      </c>
      <c r="H39" s="112">
        <v>1700</v>
      </c>
      <c r="I39" s="111">
        <v>1700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126.2</v>
      </c>
      <c r="C40" s="60" t="s">
        <v>273</v>
      </c>
      <c r="D40" s="56">
        <v>171.4</v>
      </c>
      <c r="E40" s="56">
        <v>104.4</v>
      </c>
      <c r="F40" s="56">
        <v>302</v>
      </c>
      <c r="G40" s="150">
        <v>114.1</v>
      </c>
      <c r="H40" s="115">
        <v>133.1</v>
      </c>
      <c r="I40" s="114">
        <v>139.4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7.7969999999999997</v>
      </c>
      <c r="C44" s="122">
        <v>17.864999999999998</v>
      </c>
      <c r="D44" s="122">
        <v>26.725000000000001</v>
      </c>
      <c r="E44" s="122">
        <v>25.020299999999999</v>
      </c>
      <c r="F44" s="122">
        <v>27.76</v>
      </c>
      <c r="G44" s="354" t="s">
        <v>274</v>
      </c>
      <c r="H44" s="355"/>
      <c r="I44" s="356"/>
      <c r="J44" s="196">
        <v>5.1360000000000001</v>
      </c>
      <c r="K44" s="122">
        <v>11.02</v>
      </c>
      <c r="L44" s="336">
        <v>21.027999999999999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180</v>
      </c>
      <c r="C46" s="48">
        <v>120</v>
      </c>
      <c r="D46" s="48">
        <v>4000</v>
      </c>
      <c r="E46" s="48">
        <v>140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 t="s">
        <v>369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88.7</v>
      </c>
      <c r="C47" s="56">
        <v>89.7</v>
      </c>
      <c r="D47" s="56">
        <v>314</v>
      </c>
      <c r="E47" s="56">
        <v>82.2</v>
      </c>
      <c r="F47" s="142">
        <v>90.3</v>
      </c>
      <c r="G47" s="118" t="s">
        <v>273</v>
      </c>
      <c r="H47" s="118" t="s">
        <v>273</v>
      </c>
      <c r="I47" s="119" t="s">
        <v>273</v>
      </c>
      <c r="J47" s="116">
        <v>24.9</v>
      </c>
      <c r="K47" s="60">
        <v>21.2</v>
      </c>
      <c r="L47" s="60" t="s">
        <v>369</v>
      </c>
      <c r="M47" s="60">
        <v>20.399999999999999</v>
      </c>
      <c r="N47" s="161">
        <v>20.3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17.696000000000002</v>
      </c>
      <c r="D51" s="337"/>
      <c r="E51" s="338"/>
      <c r="F51" s="346">
        <v>18.117999999999999</v>
      </c>
      <c r="G51" s="337"/>
      <c r="H51" s="347"/>
      <c r="I51" s="336">
        <v>7.4459999999999997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280</v>
      </c>
      <c r="E53" s="53" t="s">
        <v>29</v>
      </c>
      <c r="F53" s="47" t="s">
        <v>29</v>
      </c>
      <c r="G53" s="47" t="s">
        <v>29</v>
      </c>
      <c r="H53" s="104">
        <v>300</v>
      </c>
      <c r="I53" s="48">
        <v>500</v>
      </c>
      <c r="J53" s="48">
        <v>480</v>
      </c>
      <c r="K53" s="53">
        <v>480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38.4</v>
      </c>
      <c r="D54" s="106">
        <v>36.299999999999997</v>
      </c>
      <c r="E54" s="107" t="s">
        <v>29</v>
      </c>
      <c r="F54" s="83" t="s">
        <v>29</v>
      </c>
      <c r="G54" s="83" t="s">
        <v>29</v>
      </c>
      <c r="H54" s="180">
        <v>28.5</v>
      </c>
      <c r="I54" s="72">
        <v>55.4</v>
      </c>
      <c r="J54" s="109">
        <v>53.8</v>
      </c>
      <c r="K54" s="73">
        <v>53.2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B326"/>
  <sheetViews>
    <sheetView zoomScale="66" zoomScaleNormal="66" workbookViewId="0">
      <pane xSplit="1" ySplit="2" topLeftCell="B3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2" t="s">
        <v>279</v>
      </c>
      <c r="B1" s="2"/>
      <c r="C1" s="324" t="s">
        <v>126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6"/>
      <c r="BN1" s="327" t="s">
        <v>127</v>
      </c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9"/>
      <c r="DZ1" s="319" t="s">
        <v>145</v>
      </c>
      <c r="EA1" s="319" t="s">
        <v>146</v>
      </c>
      <c r="EB1" s="319" t="s">
        <v>147</v>
      </c>
    </row>
    <row r="2" spans="1:132" x14ac:dyDescent="0.15">
      <c r="A2" s="3" t="s">
        <v>128</v>
      </c>
      <c r="C2" s="24" t="s">
        <v>4</v>
      </c>
      <c r="D2" s="25" t="s">
        <v>5</v>
      </c>
      <c r="E2" s="25" t="s">
        <v>6</v>
      </c>
      <c r="F2" s="21" t="s">
        <v>212</v>
      </c>
      <c r="G2" s="24" t="s">
        <v>7</v>
      </c>
      <c r="H2" s="25" t="s">
        <v>8</v>
      </c>
      <c r="I2" s="25" t="s">
        <v>9</v>
      </c>
      <c r="J2" s="21" t="s">
        <v>130</v>
      </c>
      <c r="K2" s="24" t="s">
        <v>10</v>
      </c>
      <c r="L2" s="25" t="s">
        <v>11</v>
      </c>
      <c r="M2" s="21" t="s">
        <v>131</v>
      </c>
      <c r="N2" s="24" t="s">
        <v>33</v>
      </c>
      <c r="O2" s="25" t="s">
        <v>34</v>
      </c>
      <c r="P2" s="25" t="s">
        <v>35</v>
      </c>
      <c r="Q2" s="25" t="s">
        <v>36</v>
      </c>
      <c r="R2" s="21" t="s">
        <v>132</v>
      </c>
      <c r="S2" s="24" t="s">
        <v>37</v>
      </c>
      <c r="T2" s="25" t="s">
        <v>38</v>
      </c>
      <c r="U2" s="25" t="s">
        <v>39</v>
      </c>
      <c r="V2" s="21" t="s">
        <v>133</v>
      </c>
      <c r="W2" s="21" t="s">
        <v>134</v>
      </c>
      <c r="X2" s="26" t="s">
        <v>475</v>
      </c>
      <c r="Y2" s="27" t="s">
        <v>55</v>
      </c>
      <c r="Z2" s="21" t="s">
        <v>135</v>
      </c>
      <c r="AA2" s="27" t="s">
        <v>56</v>
      </c>
      <c r="AB2" s="28" t="s">
        <v>57</v>
      </c>
      <c r="AC2" s="21" t="s">
        <v>136</v>
      </c>
      <c r="AD2" s="27" t="s">
        <v>58</v>
      </c>
      <c r="AE2" s="28" t="s">
        <v>59</v>
      </c>
      <c r="AF2" s="28" t="s">
        <v>60</v>
      </c>
      <c r="AG2" s="28" t="s">
        <v>61</v>
      </c>
      <c r="AH2" s="21" t="s">
        <v>137</v>
      </c>
      <c r="AI2" s="27" t="s">
        <v>73</v>
      </c>
      <c r="AJ2" s="28" t="s">
        <v>74</v>
      </c>
      <c r="AK2" s="28" t="s">
        <v>75</v>
      </c>
      <c r="AL2" s="21" t="s">
        <v>138</v>
      </c>
      <c r="AM2" s="27" t="s">
        <v>76</v>
      </c>
      <c r="AN2" s="28" t="s">
        <v>77</v>
      </c>
      <c r="AO2" s="28" t="s">
        <v>78</v>
      </c>
      <c r="AP2" s="21" t="s">
        <v>139</v>
      </c>
      <c r="AQ2" s="27" t="s">
        <v>79</v>
      </c>
      <c r="AR2" s="28" t="s">
        <v>80</v>
      </c>
      <c r="AS2" s="21" t="s">
        <v>140</v>
      </c>
      <c r="AT2" s="27" t="s">
        <v>91</v>
      </c>
      <c r="AU2" s="28" t="s">
        <v>92</v>
      </c>
      <c r="AV2" s="28" t="s">
        <v>93</v>
      </c>
      <c r="AW2" s="28" t="s">
        <v>94</v>
      </c>
      <c r="AX2" s="28" t="s">
        <v>95</v>
      </c>
      <c r="AY2" s="21" t="s">
        <v>141</v>
      </c>
      <c r="AZ2" s="21" t="s">
        <v>96</v>
      </c>
      <c r="BA2" s="27" t="s">
        <v>99</v>
      </c>
      <c r="BB2" s="28" t="s">
        <v>100</v>
      </c>
      <c r="BC2" s="28" t="s">
        <v>101</v>
      </c>
      <c r="BD2" s="28" t="s">
        <v>102</v>
      </c>
      <c r="BE2" s="28" t="s">
        <v>103</v>
      </c>
      <c r="BF2" s="21" t="s">
        <v>142</v>
      </c>
      <c r="BG2" s="27" t="s">
        <v>104</v>
      </c>
      <c r="BH2" s="28" t="s">
        <v>105</v>
      </c>
      <c r="BI2" s="21" t="s">
        <v>143</v>
      </c>
      <c r="BJ2" s="27" t="s">
        <v>112</v>
      </c>
      <c r="BK2" s="21" t="s">
        <v>144</v>
      </c>
      <c r="BL2" s="21" t="s">
        <v>213</v>
      </c>
      <c r="BM2" s="21" t="s">
        <v>214</v>
      </c>
      <c r="BN2" s="29" t="s">
        <v>4</v>
      </c>
      <c r="BO2" s="30" t="s">
        <v>5</v>
      </c>
      <c r="BP2" s="30" t="s">
        <v>6</v>
      </c>
      <c r="BQ2" s="20" t="s">
        <v>212</v>
      </c>
      <c r="BR2" s="29" t="s">
        <v>7</v>
      </c>
      <c r="BS2" s="30" t="s">
        <v>8</v>
      </c>
      <c r="BT2" s="30" t="s">
        <v>9</v>
      </c>
      <c r="BU2" s="5" t="s">
        <v>130</v>
      </c>
      <c r="BV2" s="29" t="s">
        <v>10</v>
      </c>
      <c r="BW2" s="30" t="s">
        <v>11</v>
      </c>
      <c r="BX2" s="5" t="s">
        <v>131</v>
      </c>
      <c r="BY2" s="29" t="s">
        <v>33</v>
      </c>
      <c r="BZ2" s="30" t="s">
        <v>34</v>
      </c>
      <c r="CA2" s="30" t="s">
        <v>35</v>
      </c>
      <c r="CB2" s="30" t="s">
        <v>36</v>
      </c>
      <c r="CC2" s="5" t="s">
        <v>132</v>
      </c>
      <c r="CD2" s="29" t="s">
        <v>37</v>
      </c>
      <c r="CE2" s="30" t="s">
        <v>38</v>
      </c>
      <c r="CF2" s="30" t="s">
        <v>39</v>
      </c>
      <c r="CG2" s="5" t="s">
        <v>133</v>
      </c>
      <c r="CH2" s="5" t="s">
        <v>134</v>
      </c>
      <c r="CI2" s="31" t="s">
        <v>476</v>
      </c>
      <c r="CJ2" s="32" t="s">
        <v>55</v>
      </c>
      <c r="CK2" s="5" t="s">
        <v>135</v>
      </c>
      <c r="CL2" s="32" t="s">
        <v>56</v>
      </c>
      <c r="CM2" s="33" t="s">
        <v>57</v>
      </c>
      <c r="CN2" s="5" t="s">
        <v>136</v>
      </c>
      <c r="CO2" s="32" t="s">
        <v>58</v>
      </c>
      <c r="CP2" s="33" t="s">
        <v>59</v>
      </c>
      <c r="CQ2" s="33" t="s">
        <v>60</v>
      </c>
      <c r="CR2" s="33" t="s">
        <v>61</v>
      </c>
      <c r="CS2" s="5" t="s">
        <v>137</v>
      </c>
      <c r="CT2" s="32" t="s">
        <v>73</v>
      </c>
      <c r="CU2" s="33" t="s">
        <v>74</v>
      </c>
      <c r="CV2" s="33" t="s">
        <v>75</v>
      </c>
      <c r="CW2" s="5" t="s">
        <v>138</v>
      </c>
      <c r="CX2" s="32" t="s">
        <v>76</v>
      </c>
      <c r="CY2" s="33" t="s">
        <v>77</v>
      </c>
      <c r="CZ2" s="33" t="s">
        <v>78</v>
      </c>
      <c r="DA2" s="5" t="s">
        <v>139</v>
      </c>
      <c r="DB2" s="32" t="s">
        <v>79</v>
      </c>
      <c r="DC2" s="33" t="s">
        <v>80</v>
      </c>
      <c r="DD2" s="5" t="s">
        <v>140</v>
      </c>
      <c r="DE2" s="32" t="s">
        <v>91</v>
      </c>
      <c r="DF2" s="33" t="s">
        <v>92</v>
      </c>
      <c r="DG2" s="33" t="s">
        <v>93</v>
      </c>
      <c r="DH2" s="33" t="s">
        <v>94</v>
      </c>
      <c r="DI2" s="33" t="s">
        <v>95</v>
      </c>
      <c r="DJ2" s="5" t="s">
        <v>141</v>
      </c>
      <c r="DK2" s="20" t="s">
        <v>96</v>
      </c>
      <c r="DL2" s="32" t="s">
        <v>99</v>
      </c>
      <c r="DM2" s="33" t="s">
        <v>100</v>
      </c>
      <c r="DN2" s="33" t="s">
        <v>101</v>
      </c>
      <c r="DO2" s="33" t="s">
        <v>102</v>
      </c>
      <c r="DP2" s="33" t="s">
        <v>103</v>
      </c>
      <c r="DQ2" s="5" t="s">
        <v>142</v>
      </c>
      <c r="DR2" s="32" t="s">
        <v>104</v>
      </c>
      <c r="DS2" s="33" t="s">
        <v>105</v>
      </c>
      <c r="DT2" s="5" t="s">
        <v>143</v>
      </c>
      <c r="DU2" s="32" t="s">
        <v>112</v>
      </c>
      <c r="DV2" s="5" t="s">
        <v>144</v>
      </c>
      <c r="DW2" s="20" t="s">
        <v>213</v>
      </c>
      <c r="DX2" s="20" t="s">
        <v>214</v>
      </c>
      <c r="DZ2" s="319"/>
      <c r="EA2" s="319"/>
      <c r="EB2" s="319"/>
    </row>
    <row r="3" spans="1:132" x14ac:dyDescent="0.15">
      <c r="A3" s="6" t="s">
        <v>281</v>
      </c>
      <c r="B3" s="3">
        <f ca="1">INDIRECT(A3&amp;"!A8")</f>
        <v>42740</v>
      </c>
      <c r="C3" s="309" t="e">
        <f ca="1">$EB$3-INDIRECT($A3&amp;"!B9")</f>
        <v>#VALUE!</v>
      </c>
      <c r="D3" s="309" t="e">
        <f ca="1">$EB$4-INDIRECT($A3&amp;"!C9")</f>
        <v>#VALUE!</v>
      </c>
      <c r="E3" s="22">
        <f t="shared" ref="E3:E34" ca="1" si="0">$EB$5-INDIRECT($A3&amp;"!D9")</f>
        <v>54.182000000000002</v>
      </c>
      <c r="F3" s="22">
        <f ca="1">$EB$6-INDIRECT($A3&amp;"!E9")</f>
        <v>51.414000000000001</v>
      </c>
      <c r="G3" s="309" t="e">
        <f ca="1">$EB$7-INDIRECT($A3&amp;"!H9")</f>
        <v>#VALUE!</v>
      </c>
      <c r="H3" s="309" t="e">
        <f ca="1">$EB$8-INDIRECT($A3&amp;"!I9")</f>
        <v>#VALUE!</v>
      </c>
      <c r="I3" s="22">
        <f t="shared" ref="I3:I34" ca="1" si="1">$EB$9-INDIRECT($A3&amp;"!J9")</f>
        <v>52.290999999999997</v>
      </c>
      <c r="J3" s="22">
        <f t="shared" ref="J3:J34" ca="1" si="2">$EB$10-INDIRECT($A3&amp;"!K9")</f>
        <v>46.634</v>
      </c>
      <c r="K3" s="309" t="e">
        <f t="shared" ref="K3" ca="1" si="3">$EB$11-INDIRECT($A3&amp;"!N9")</f>
        <v>#VALUE!</v>
      </c>
      <c r="L3" s="22">
        <f t="shared" ref="L3:L34" ca="1" si="4">$EB$12-INDIRECT($A3&amp;"!O9")</f>
        <v>72.317999999999998</v>
      </c>
      <c r="M3" s="22">
        <f t="shared" ref="M3:M34" ca="1" si="5">$EB$13-INDIRECT($A3&amp;"!P9")</f>
        <v>64.274000000000001</v>
      </c>
      <c r="N3" s="184">
        <f t="shared" ref="N3:N34" ca="1" si="6">$EB$14-INDIRECT($A3&amp;"!B16")</f>
        <v>71.509999999999991</v>
      </c>
      <c r="O3" s="22">
        <f t="shared" ref="O3:O34" ca="1" si="7">$EB$15-INDIRECT($A3&amp;"!C16")</f>
        <v>66.225000000000009</v>
      </c>
      <c r="P3" s="309" t="e">
        <f t="shared" ref="P3" ca="1" si="8">$EB$16-INDIRECT($A3&amp;"!D16")</f>
        <v>#VALUE!</v>
      </c>
      <c r="Q3" s="22">
        <f t="shared" ref="Q3:Q34" ca="1" si="9">$EB$17-INDIRECT($A3&amp;"!E16")</f>
        <v>54.313000000000002</v>
      </c>
      <c r="R3" s="22">
        <f t="shared" ref="R3:R34" ca="1" si="10">$EB$18-INDIRECT($A3&amp;"!F16")</f>
        <v>41.863999999999997</v>
      </c>
      <c r="S3" s="22">
        <f t="shared" ref="S3:S34" ca="1" si="11">$EB$19-INDIRECT($A3&amp;"!I16")</f>
        <v>62.814999999999998</v>
      </c>
      <c r="T3" s="22">
        <f t="shared" ref="T3:T34" ca="1" si="12">$EB$20-INDIRECT($A3&amp;"!J16")</f>
        <v>55.105000000000004</v>
      </c>
      <c r="U3" s="22">
        <f t="shared" ref="U3:U34" ca="1" si="13">$EB$21-INDIRECT($A3&amp;"!K16")</f>
        <v>52.339000000000006</v>
      </c>
      <c r="V3" s="22">
        <f t="shared" ref="V3:V34" ca="1" si="14">$EB$22-INDIRECT($A3&amp;"!L16")</f>
        <v>50.765000000000001</v>
      </c>
      <c r="W3" s="22">
        <f t="shared" ref="W3:W54" ca="1" si="15">$EB$25-INDIRECT(A3&amp;"!O16")</f>
        <v>41.233000000000004</v>
      </c>
      <c r="X3" s="22">
        <f ca="1">$EB$23-INDIRECT($A3&amp;"!Q16")</f>
        <v>53.246000000000002</v>
      </c>
      <c r="Y3" s="184">
        <f t="shared" ref="Y3:Y34" ca="1" si="16">$EB$25-INDIRECT($A3&amp;"!B23")</f>
        <v>52.35</v>
      </c>
      <c r="Z3" s="184">
        <f ca="1">$EB$26-INDIRECT(A3&amp;"!Ｃ23")</f>
        <v>49.15</v>
      </c>
      <c r="AA3" s="22">
        <f t="shared" ref="AA3:AA34" ca="1" si="17">$EB$27-INDIRECT($A3&amp;"!F23")</f>
        <v>51.111000000000004</v>
      </c>
      <c r="AB3" s="22">
        <f t="shared" ref="AB3:AB34" ca="1" si="18">$EB$28-INDIRECT($A3&amp;"!G23")</f>
        <v>49.939</v>
      </c>
      <c r="AC3" s="22">
        <f t="shared" ref="AC3:AC34" ca="1" si="19">$EB$29-INDIRECT($A3&amp;"!H23")</f>
        <v>50.271000000000001</v>
      </c>
      <c r="AD3" s="309" t="e">
        <f t="shared" ref="AD3" ca="1" si="20">$EB$30-INDIRECT($A3&amp;"!K23")</f>
        <v>#VALUE!</v>
      </c>
      <c r="AE3" s="22">
        <f t="shared" ref="AE3:AE34" ca="1" si="21">$EB$31-INDIRECT($A3&amp;"!L23")</f>
        <v>70.879000000000005</v>
      </c>
      <c r="AF3" s="22">
        <f t="shared" ref="AF3:AF34" ca="1" si="22">$EB$32-INDIRECT($A3&amp;"!M23")</f>
        <v>73.844999999999999</v>
      </c>
      <c r="AG3" s="22">
        <f t="shared" ref="AG3:AG34" ca="1" si="23">$EB$33-INDIRECT($A3&amp;"!N23")</f>
        <v>67.72</v>
      </c>
      <c r="AH3" s="185">
        <f t="shared" ref="AH3:AH34" ca="1" si="24">$EB$34-INDIRECT($A3&amp;"!O23")</f>
        <v>60.9</v>
      </c>
      <c r="AI3" s="22">
        <f t="shared" ref="AI3:AI34" ca="1" si="25">$EB$35-INDIRECT($A3&amp;"!B30")</f>
        <v>60.564999999999998</v>
      </c>
      <c r="AJ3" s="22">
        <f t="shared" ref="AJ3:AJ34" ca="1" si="26">$EB$36-INDIRECT($A3&amp;"!C30")</f>
        <v>55.036000000000001</v>
      </c>
      <c r="AK3" s="22">
        <f t="shared" ref="AK3:AK34" ca="1" si="27">$EB$37-INDIRECT($A3&amp;"!D30")</f>
        <v>51.504999999999995</v>
      </c>
      <c r="AL3" s="22">
        <f t="shared" ref="AL3:AL34" ca="1" si="28">$EB$38-INDIRECT($A3&amp;"!E30")</f>
        <v>50.518000000000001</v>
      </c>
      <c r="AM3" s="22">
        <f t="shared" ref="AM3:AM34" ca="1" si="29">$EB$39-INDIRECT($A3&amp;"!G30")</f>
        <v>72.954999999999998</v>
      </c>
      <c r="AN3" s="22">
        <f t="shared" ref="AN3:AN34" ca="1" si="30">$EB$40-INDIRECT($A3&amp;"!H30")</f>
        <v>70.668999999999997</v>
      </c>
      <c r="AO3" s="22">
        <f t="shared" ref="AO3:AO34" ca="1" si="31">$EB$41-INDIRECT($A3&amp;"!I30")</f>
        <v>60.551999999999992</v>
      </c>
      <c r="AP3" s="22">
        <f t="shared" ref="AP3:AP34" ca="1" si="32">$EB$42-INDIRECT($A3&amp;"!J30")</f>
        <v>54.042999999999999</v>
      </c>
      <c r="AQ3" s="22">
        <f t="shared" ref="AQ3:AQ34" ca="1" si="33">$EB$43-INDIRECT($A3&amp;"!M30")</f>
        <v>53.784000000000006</v>
      </c>
      <c r="AR3" s="22">
        <f t="shared" ref="AR3:AR34" ca="1" si="34">$EB$44-INDIRECT($A3&amp;"!N30")</f>
        <v>51.499000000000002</v>
      </c>
      <c r="AS3" s="22">
        <f t="shared" ref="AS3:AS34" ca="1" si="35">$EB$45-INDIRECT($A3&amp;"!O30")</f>
        <v>48.414000000000001</v>
      </c>
      <c r="AT3" s="22">
        <f t="shared" ref="AT3:AT34" ca="1" si="36">$EB$46-INDIRECT($A3&amp;"!B37")</f>
        <v>87.063999999999993</v>
      </c>
      <c r="AU3" s="22">
        <f t="shared" ref="AU3:AU34" ca="1" si="37">$EB$47-INDIRECT($A3&amp;"!C37")</f>
        <v>81.336999999999989</v>
      </c>
      <c r="AV3" s="22">
        <f t="shared" ref="AV3:AV34" ca="1" si="38">$EB$48-INDIRECT($A3&amp;"!D37")</f>
        <v>79.971000000000004</v>
      </c>
      <c r="AW3" s="22">
        <f t="shared" ref="AW3:AW34" ca="1" si="39">$EB$49-INDIRECT($A3&amp;"!E37")</f>
        <v>79.837999999999994</v>
      </c>
      <c r="AX3" s="22">
        <f t="shared" ref="AX3:AX34" ca="1" si="40">$EB$50-INDIRECT($A3&amp;"!F37")</f>
        <v>77.558999999999997</v>
      </c>
      <c r="AY3" s="22">
        <f t="shared" ref="AY3:AY34" ca="1" si="41">$EB$51-INDIRECT($A3&amp;"!G37")</f>
        <v>67.626000000000005</v>
      </c>
      <c r="AZ3" s="39" t="e">
        <f ca="1">$EB$52-INDIRECT($A3&amp;"!Ｊ37")</f>
        <v>#VALUE!</v>
      </c>
      <c r="BA3" s="22">
        <f t="shared" ref="BA3:BA34" ca="1" si="42">$EB$53-INDIRECT($A3&amp;"!B44")</f>
        <v>95.688000000000002</v>
      </c>
      <c r="BB3" s="22">
        <f t="shared" ref="BB3:BB34" ca="1" si="43">$EB$54-INDIRECT($A3&amp;"!C44")</f>
        <v>86.074999999999989</v>
      </c>
      <c r="BC3" s="22">
        <f t="shared" ref="BC3:BC34" ca="1" si="44">$EB$55-INDIRECT($A3&amp;"!D44")</f>
        <v>77.317000000000007</v>
      </c>
      <c r="BD3" s="22">
        <f t="shared" ref="BD3:BD34" ca="1" si="45">$EB$56-INDIRECT($A3&amp;"!E44")</f>
        <v>76.908999999999992</v>
      </c>
      <c r="BE3" s="22">
        <f t="shared" ref="BE3:BE34" ca="1" si="46">$EB$57-INDIRECT($A3&amp;"!F44")</f>
        <v>75.948000000000008</v>
      </c>
      <c r="BF3" s="39" t="e">
        <f t="shared" ref="BF3" ca="1" si="47">$EB$58-INDIRECT($A3&amp;"!G44")</f>
        <v>#VALUE!</v>
      </c>
      <c r="BG3" s="23">
        <f t="shared" ref="BG3:BG34" ca="1" si="48">$EB$59-INDIRECT($A3&amp;"!J44")</f>
        <v>70.031999999999996</v>
      </c>
      <c r="BH3" s="23">
        <f t="shared" ref="BH3:BH34" ca="1" si="49">$EB$60-INDIRECT($A3&amp;"!K44")</f>
        <v>63.611000000000004</v>
      </c>
      <c r="BI3" s="23">
        <f t="shared" ref="BI3:BI34" ca="1" si="50">$EB$61-INDIRECT($A3&amp;"!L44")</f>
        <v>54.265000000000001</v>
      </c>
      <c r="BJ3" s="312" t="e">
        <f ca="1">$EB$62-INDIRECT($A3&amp;"!B51")</f>
        <v>#VALUE!</v>
      </c>
      <c r="BK3" s="23">
        <f ca="1">$EB$63-INDIRECT($A3&amp;"!C51")</f>
        <v>48.094999999999999</v>
      </c>
      <c r="BL3" s="23">
        <f ca="1">$EB$65-INDIRECT($A3&amp;"!F51")</f>
        <v>47.769000000000005</v>
      </c>
      <c r="BM3" s="23">
        <f ca="1">$EB$66-INDIRECT($A3&amp;"!I51")</f>
        <v>50.220000000000006</v>
      </c>
      <c r="BN3" s="308" t="str">
        <f t="shared" ref="BN3" ca="1" si="51">INDIRECT($A3&amp;"!B11")</f>
        <v>－</v>
      </c>
      <c r="BO3" s="308" t="str">
        <f t="shared" ref="BO3" ca="1" si="52">INDIRECT($A3&amp;"!C11")</f>
        <v>－</v>
      </c>
      <c r="BP3" s="34">
        <f ca="1">INDIRECT($A3&amp;"!D11")</f>
        <v>800</v>
      </c>
      <c r="BQ3" s="8">
        <f ca="1">INDIRECT($A3&amp;"!F11")</f>
        <v>400</v>
      </c>
      <c r="BR3" s="37" t="str">
        <f t="shared" ref="BR3" ca="1" si="53">INDIRECT($A3&amp;"!H11")</f>
        <v>－</v>
      </c>
      <c r="BS3" s="37" t="str">
        <f t="shared" ref="BS3" ca="1" si="54">INDIRECT($A3&amp;"!I11")</f>
        <v>－</v>
      </c>
      <c r="BT3" s="4">
        <f ca="1">INDIRECT($A3&amp;"!J11")</f>
        <v>150</v>
      </c>
      <c r="BU3" s="4">
        <f ca="1">INDIRECT($A3&amp;"!M11")</f>
        <v>160</v>
      </c>
      <c r="BV3" s="308" t="str">
        <f t="shared" ref="BV3" ca="1" si="55">INDIRECT($A3&amp;"!N11")</f>
        <v>－</v>
      </c>
      <c r="BW3" s="35">
        <f ca="1">INDIRECT($A3&amp;"!O11")</f>
        <v>100</v>
      </c>
      <c r="BX3" s="9">
        <f ca="1">INDIRECT($A3&amp;"!Q11")</f>
        <v>180</v>
      </c>
      <c r="BY3" s="38"/>
      <c r="BZ3" s="4">
        <f ca="1">INDIRECT($A3&amp;"!C18")</f>
        <v>35</v>
      </c>
      <c r="CA3" s="37" t="str">
        <f t="shared" ref="CA3" ca="1" si="56">INDIRECT($A3&amp;"!D18")</f>
        <v>－</v>
      </c>
      <c r="CB3" s="4">
        <f ca="1">INDIRECT($A3&amp;"!E18")</f>
        <v>1600</v>
      </c>
      <c r="CC3" s="4">
        <f ca="1">INDIRECT($A3&amp;"!H18")</f>
        <v>12</v>
      </c>
      <c r="CD3" s="4">
        <f ca="1">INDIRECT($A3&amp;"!I18")</f>
        <v>25</v>
      </c>
      <c r="CE3" s="4">
        <f ca="1">INDIRECT($A3&amp;"!J18")</f>
        <v>500</v>
      </c>
      <c r="CF3" s="4">
        <f ca="1">INDIRECT($A3&amp;"!K18")</f>
        <v>1700</v>
      </c>
      <c r="CG3" s="4">
        <f ca="1">INDIRECT($A3&amp;"!N18")</f>
        <v>12</v>
      </c>
      <c r="CH3" s="4">
        <f ca="1">INDIRECT($A3&amp;"!P18")</f>
        <v>500</v>
      </c>
      <c r="CI3" s="4">
        <f ca="1">INDIRECT($A3&amp;"!Q18")</f>
        <v>130</v>
      </c>
      <c r="CJ3" s="4">
        <f ca="1">INDIRECT($A3&amp;"!B25")</f>
        <v>20</v>
      </c>
      <c r="CK3" s="4">
        <f ca="1">INDIRECT($A3&amp;"!E25")</f>
        <v>12</v>
      </c>
      <c r="CL3" s="4">
        <f ca="1">INDIRECT($A3&amp;"!F25")</f>
        <v>1000</v>
      </c>
      <c r="CM3" s="4">
        <f ca="1">INDIRECT($A3&amp;"!G25")</f>
        <v>800</v>
      </c>
      <c r="CN3" s="4">
        <f ca="1">INDIRECT($A3&amp;"!J25")</f>
        <v>20</v>
      </c>
      <c r="CO3" s="37" t="str">
        <f t="shared" ref="CO3" ca="1" si="57">INDIRECT($A3&amp;"!K25")</f>
        <v>－</v>
      </c>
      <c r="CP3" s="37" t="str">
        <f ca="1">INDIRECT($A3&amp;"!L25")</f>
        <v>－</v>
      </c>
      <c r="CQ3" s="4">
        <f ca="1">INDIRECT($A3&amp;"!M25")</f>
        <v>3200</v>
      </c>
      <c r="CR3" s="4">
        <f ca="1">INDIRECT($A3&amp;"!N25")</f>
        <v>1700</v>
      </c>
      <c r="CS3" s="4">
        <f ca="1">INDIRECT($A3&amp;"!Q25")</f>
        <v>10</v>
      </c>
      <c r="CT3" s="4">
        <f ca="1">INDIRECT($A3&amp;"!B32")</f>
        <v>50</v>
      </c>
      <c r="CU3" s="4">
        <f ca="1">INDIRECT($A3&amp;"!C32")</f>
        <v>30</v>
      </c>
      <c r="CV3" s="4">
        <f ca="1">INDIRECT($A3&amp;"!D32")</f>
        <v>20</v>
      </c>
      <c r="CW3" s="4">
        <f ca="1">INDIRECT($A3&amp;"!F32")</f>
        <v>10</v>
      </c>
      <c r="CX3" s="4">
        <f ca="1">INDIRECT($A3&amp;"!G32")</f>
        <v>10</v>
      </c>
      <c r="CY3" s="4">
        <f ca="1">INDIRECT($A3&amp;"!H32")</f>
        <v>400</v>
      </c>
      <c r="CZ3" s="4">
        <f ca="1">INDIRECT($A3&amp;"!I32")</f>
        <v>4200</v>
      </c>
      <c r="DA3" s="4">
        <f ca="1">INDIRECT($A3&amp;"!L32")</f>
        <v>15</v>
      </c>
      <c r="DB3" s="4">
        <f ca="1">INDIRECT($A3&amp;"!M32")</f>
        <v>220</v>
      </c>
      <c r="DC3" s="4">
        <f ca="1">INDIRECT($A3&amp;"!N32")</f>
        <v>120</v>
      </c>
      <c r="DD3" s="4">
        <f ca="1">INDIRECT($A3&amp;"!Q32")</f>
        <v>120</v>
      </c>
      <c r="DE3" s="4">
        <f t="shared" ref="DE3" ca="1" si="58">INDIRECT($A3&amp;"!B39")</f>
        <v>800</v>
      </c>
      <c r="DF3" s="37" t="str">
        <f t="shared" ref="DF3" ca="1" si="59">INDIRECT($A3&amp;"!C39")</f>
        <v>×</v>
      </c>
      <c r="DG3" s="4">
        <f t="shared" ref="DG3:DG32" ca="1" si="60">INDIRECT($A3&amp;"!D39")</f>
        <v>900</v>
      </c>
      <c r="DH3" s="4">
        <f t="shared" ref="DH3:DH32" ca="1" si="61">INDIRECT($A3&amp;"!E39")</f>
        <v>550</v>
      </c>
      <c r="DI3" s="4">
        <f t="shared" ref="DI3:DI32" ca="1" si="62">INDIRECT($A3&amp;"!F39")</f>
        <v>4000</v>
      </c>
      <c r="DJ3" s="4">
        <f t="shared" ref="DJ3:DJ32" ca="1" si="63">INDIRECT(A3&amp;"!I39")</f>
        <v>1600</v>
      </c>
      <c r="DK3" s="38" t="str">
        <f t="shared" ref="DK3" ca="1" si="64">INDIRECT($A3&amp;"!L39")</f>
        <v>×</v>
      </c>
      <c r="DL3" s="4">
        <f t="shared" ref="DL3:DL32" ca="1" si="65">INDIRECT($A3&amp;"!B46")</f>
        <v>200</v>
      </c>
      <c r="DM3" s="4">
        <f t="shared" ref="DM3:DM32" ca="1" si="66">INDIRECT($A3&amp;"!C46")</f>
        <v>500</v>
      </c>
      <c r="DN3" s="4">
        <f t="shared" ref="DN3:DN33" ca="1" si="67">INDIRECT($A3&amp;"!D46")</f>
        <v>1200</v>
      </c>
      <c r="DO3" s="4">
        <f t="shared" ref="DO3:DO33" ca="1" si="68">INDIRECT($A3&amp;"!E46")</f>
        <v>100</v>
      </c>
      <c r="DP3" s="4">
        <f t="shared" ref="DP3:DP32" ca="1" si="69">INDIRECT($A3&amp;"!F46")</f>
        <v>200</v>
      </c>
      <c r="DQ3" s="38" t="str">
        <f t="shared" ref="DQ3" ca="1" si="70">INDIRECT(A3&amp;"!I46")</f>
        <v>×</v>
      </c>
      <c r="DR3" s="4">
        <f ca="1">INDIRECT($A3&amp;"!J46")</f>
        <v>15</v>
      </c>
      <c r="DS3" s="4">
        <f ca="1">INDIRECT($A3&amp;"!K46")</f>
        <v>12</v>
      </c>
      <c r="DT3" s="4">
        <f ca="1">INDIRECT($A3&amp;"!N46")</f>
        <v>15</v>
      </c>
      <c r="DU3" s="308" t="str">
        <f t="shared" ref="DU3" ca="1" si="71">INDIRECT($A3&amp;"!B53")</f>
        <v>－</v>
      </c>
      <c r="DV3" s="9">
        <f ca="1">INDIRECT($A3&amp;"!D53")</f>
        <v>250</v>
      </c>
      <c r="DW3" s="35">
        <f ca="1">INDIRECT($A3&amp;"!H53")</f>
        <v>330</v>
      </c>
      <c r="DX3" s="35">
        <f ca="1">INDIRECT($A3&amp;"!K53")</f>
        <v>220</v>
      </c>
      <c r="DZ3" s="314" t="s">
        <v>1</v>
      </c>
      <c r="EA3" s="11" t="s">
        <v>148</v>
      </c>
      <c r="EB3" s="12">
        <v>70.674999999999997</v>
      </c>
    </row>
    <row r="4" spans="1:132" x14ac:dyDescent="0.15">
      <c r="A4" s="6" t="s">
        <v>319</v>
      </c>
      <c r="B4" s="3">
        <f t="shared" ref="B4:B54" ca="1" si="72">INDIRECT(A4&amp;"!A8")</f>
        <v>42744</v>
      </c>
      <c r="C4" s="39"/>
      <c r="D4" s="39"/>
      <c r="E4" s="22">
        <f t="shared" ca="1" si="0"/>
        <v>53.893999999999998</v>
      </c>
      <c r="F4" s="22">
        <f t="shared" ref="F4:F54" ca="1" si="73">$EB$6-INDIRECT(A4&amp;"!E9")</f>
        <v>51.204999999999998</v>
      </c>
      <c r="G4" s="39"/>
      <c r="H4" s="39"/>
      <c r="I4" s="22">
        <f t="shared" ca="1" si="1"/>
        <v>51.956999999999994</v>
      </c>
      <c r="J4" s="22">
        <f t="shared" ca="1" si="2"/>
        <v>46.585999999999999</v>
      </c>
      <c r="K4" s="39"/>
      <c r="L4" s="22">
        <f t="shared" ca="1" si="4"/>
        <v>72.521999999999991</v>
      </c>
      <c r="M4" s="22">
        <f t="shared" ca="1" si="5"/>
        <v>64.382000000000005</v>
      </c>
      <c r="N4" s="184">
        <f t="shared" ca="1" si="6"/>
        <v>73.974999999999994</v>
      </c>
      <c r="O4" s="22">
        <f t="shared" ca="1" si="7"/>
        <v>66.177000000000007</v>
      </c>
      <c r="P4" s="39"/>
      <c r="Q4" s="22">
        <f t="shared" ca="1" si="9"/>
        <v>54.497</v>
      </c>
      <c r="R4" s="22">
        <f t="shared" ca="1" si="10"/>
        <v>51.705999999999996</v>
      </c>
      <c r="S4" s="22">
        <f t="shared" ca="1" si="11"/>
        <v>62.67</v>
      </c>
      <c r="T4" s="22">
        <f t="shared" ca="1" si="12"/>
        <v>65.016000000000005</v>
      </c>
      <c r="U4" s="22">
        <f t="shared" ca="1" si="13"/>
        <v>52.411000000000001</v>
      </c>
      <c r="V4" s="22">
        <f t="shared" ca="1" si="14"/>
        <v>50.695</v>
      </c>
      <c r="W4" s="22">
        <f t="shared" ca="1" si="15"/>
        <v>41.018000000000001</v>
      </c>
      <c r="X4" s="22">
        <f t="shared" ref="X4:X54" ca="1" si="74">$EB$23-INDIRECT($A4&amp;"!Q16")</f>
        <v>52.668999999999997</v>
      </c>
      <c r="Y4" s="184">
        <f t="shared" ca="1" si="16"/>
        <v>52.405000000000001</v>
      </c>
      <c r="Z4" s="184">
        <f t="shared" ref="Z4:Z54" ca="1" si="75">$EB$26-INDIRECT(A4&amp;"!Ｃ23")</f>
        <v>49.033000000000001</v>
      </c>
      <c r="AA4" s="22">
        <f t="shared" ca="1" si="17"/>
        <v>51.145000000000003</v>
      </c>
      <c r="AB4" s="22">
        <f t="shared" ca="1" si="18"/>
        <v>49.914000000000001</v>
      </c>
      <c r="AC4" s="22">
        <f t="shared" ca="1" si="19"/>
        <v>50.210999999999999</v>
      </c>
      <c r="AD4" s="39"/>
      <c r="AE4" s="22">
        <f t="shared" ca="1" si="21"/>
        <v>70.863</v>
      </c>
      <c r="AF4" s="22">
        <f t="shared" ca="1" si="22"/>
        <v>74.018000000000001</v>
      </c>
      <c r="AG4" s="22">
        <f t="shared" ca="1" si="23"/>
        <v>67.876999999999995</v>
      </c>
      <c r="AH4" s="185">
        <f t="shared" ca="1" si="24"/>
        <v>60.875</v>
      </c>
      <c r="AI4" s="22">
        <f t="shared" ca="1" si="25"/>
        <v>60.633000000000003</v>
      </c>
      <c r="AJ4" s="22">
        <f t="shared" ca="1" si="26"/>
        <v>55.156999999999996</v>
      </c>
      <c r="AK4" s="22">
        <f t="shared" ca="1" si="27"/>
        <v>51.546999999999997</v>
      </c>
      <c r="AL4" s="22">
        <f t="shared" ca="1" si="28"/>
        <v>50.756</v>
      </c>
      <c r="AM4" s="22">
        <f t="shared" ca="1" si="29"/>
        <v>72.89</v>
      </c>
      <c r="AN4" s="22">
        <f t="shared" ca="1" si="30"/>
        <v>70.703999999999994</v>
      </c>
      <c r="AO4" s="22">
        <f t="shared" ca="1" si="31"/>
        <v>60.551999999999992</v>
      </c>
      <c r="AP4" s="22">
        <f t="shared" ca="1" si="32"/>
        <v>53.832000000000001</v>
      </c>
      <c r="AQ4" s="22">
        <f t="shared" ca="1" si="33"/>
        <v>55.629000000000005</v>
      </c>
      <c r="AR4" s="22">
        <f t="shared" ca="1" si="34"/>
        <v>51.097000000000001</v>
      </c>
      <c r="AS4" s="22">
        <f t="shared" ca="1" si="35"/>
        <v>48.330000000000005</v>
      </c>
      <c r="AT4" s="22">
        <f t="shared" ca="1" si="36"/>
        <v>87.192000000000007</v>
      </c>
      <c r="AU4" s="22">
        <f t="shared" ca="1" si="37"/>
        <v>81.397999999999996</v>
      </c>
      <c r="AV4" s="22">
        <f t="shared" ca="1" si="38"/>
        <v>80.195999999999998</v>
      </c>
      <c r="AW4" s="22">
        <f t="shared" ca="1" si="39"/>
        <v>80.027999999999992</v>
      </c>
      <c r="AX4" s="22">
        <f t="shared" ca="1" si="40"/>
        <v>77.599000000000004</v>
      </c>
      <c r="AY4" s="22">
        <f t="shared" ca="1" si="41"/>
        <v>67.700999999999993</v>
      </c>
      <c r="AZ4" s="39"/>
      <c r="BA4" s="22">
        <f t="shared" ca="1" si="42"/>
        <v>96.114999999999995</v>
      </c>
      <c r="BB4" s="22">
        <f t="shared" ca="1" si="43"/>
        <v>86.149999999999991</v>
      </c>
      <c r="BC4" s="22">
        <f t="shared" ca="1" si="44"/>
        <v>77.305000000000007</v>
      </c>
      <c r="BD4" s="22">
        <f t="shared" ca="1" si="45"/>
        <v>77.911999999999992</v>
      </c>
      <c r="BE4" s="22">
        <f t="shared" ca="1" si="46"/>
        <v>77.537999999999997</v>
      </c>
      <c r="BF4" s="39"/>
      <c r="BG4" s="23">
        <f t="shared" ca="1" si="48"/>
        <v>70.156999999999996</v>
      </c>
      <c r="BH4" s="23">
        <f t="shared" ca="1" si="49"/>
        <v>63.808</v>
      </c>
      <c r="BI4" s="23">
        <f t="shared" ca="1" si="50"/>
        <v>54.137</v>
      </c>
      <c r="BJ4" s="313"/>
      <c r="BK4" s="23">
        <f t="shared" ref="BK4:BK54" ca="1" si="76">$EB$63-INDIRECT($A4&amp;"!C51")</f>
        <v>48.048000000000002</v>
      </c>
      <c r="BL4" s="23">
        <f t="shared" ref="BL4:BL54" ca="1" si="77">$EB$65-INDIRECT($A4&amp;"!F51")</f>
        <v>48.872000000000007</v>
      </c>
      <c r="BM4" s="23">
        <f t="shared" ref="BM4:BM54" ca="1" si="78">$EB$66-INDIRECT($A4&amp;"!I51")</f>
        <v>50.17</v>
      </c>
      <c r="BN4" s="311"/>
      <c r="BO4" s="311"/>
      <c r="BP4" s="34">
        <f t="shared" ref="BP4:BP54" ca="1" si="79">INDIRECT($A4&amp;"!D11")</f>
        <v>600</v>
      </c>
      <c r="BQ4" s="8">
        <f t="shared" ref="BQ4:BQ14" ca="1" si="80">INDIRECT(A4&amp;"!F11")</f>
        <v>400</v>
      </c>
      <c r="BR4" s="38"/>
      <c r="BS4" s="38"/>
      <c r="BT4" s="4">
        <f t="shared" ref="BT4:BT54" ca="1" si="81">INDIRECT($A4&amp;"!J11")</f>
        <v>150</v>
      </c>
      <c r="BU4" s="4">
        <f t="shared" ref="BU4:BU54" ca="1" si="82">INDIRECT(A4&amp;"!M11")</f>
        <v>150</v>
      </c>
      <c r="BV4" s="40"/>
      <c r="BW4" s="35">
        <f t="shared" ref="BW4:BW54" ca="1" si="83">INDIRECT($A4&amp;"!O11")</f>
        <v>100</v>
      </c>
      <c r="BX4" s="9">
        <f t="shared" ref="BX4:BX54" ca="1" si="84">INDIRECT(A4&amp;"!Q11")</f>
        <v>80</v>
      </c>
      <c r="BY4" s="4">
        <f t="shared" ref="BY4:BY53" ca="1" si="85">INDIRECT($A4&amp;"!B18")</f>
        <v>10</v>
      </c>
      <c r="BZ4" s="4">
        <f t="shared" ref="BZ4:BZ54" ca="1" si="86">INDIRECT($A4&amp;"!C18")</f>
        <v>10</v>
      </c>
      <c r="CA4" s="38"/>
      <c r="CB4" s="4">
        <f t="shared" ref="CB4:CB54" ca="1" si="87">INDIRECT($A4&amp;"!E18")</f>
        <v>2500</v>
      </c>
      <c r="CC4" s="4">
        <f t="shared" ref="CC4:CC54" ca="1" si="88">INDIRECT(A4&amp;"!H18")</f>
        <v>30</v>
      </c>
      <c r="CD4" s="4">
        <f t="shared" ref="CD4:CD54" ca="1" si="89">INDIRECT($A4&amp;"!I18")</f>
        <v>20</v>
      </c>
      <c r="CE4" s="4">
        <f t="shared" ref="CE4:CE54" ca="1" si="90">INDIRECT($A4&amp;"!J18")</f>
        <v>320</v>
      </c>
      <c r="CF4" s="4">
        <f t="shared" ref="CF4:CF54" ca="1" si="91">INDIRECT($A4&amp;"!K18")</f>
        <v>1500</v>
      </c>
      <c r="CG4" s="4">
        <f t="shared" ref="CG4:CG54" ca="1" si="92">INDIRECT(A4&amp;"!N18")</f>
        <v>10</v>
      </c>
      <c r="CH4" s="4">
        <f t="shared" ref="CH4:CH54" ca="1" si="93">INDIRECT(A4&amp;"!P18")</f>
        <v>550</v>
      </c>
      <c r="CI4" s="4">
        <f t="shared" ref="CI4:CI54" ca="1" si="94">INDIRECT($A4&amp;"!Q18")</f>
        <v>170</v>
      </c>
      <c r="CJ4" s="4">
        <f t="shared" ref="CJ4:CJ54" ca="1" si="95">INDIRECT($A4&amp;"!B25")</f>
        <v>20</v>
      </c>
      <c r="CK4" s="4">
        <f t="shared" ref="CK4:CK54" ca="1" si="96">INDIRECT(A4&amp;"!E25")</f>
        <v>20</v>
      </c>
      <c r="CL4" s="4">
        <f t="shared" ref="CL4:CL54" ca="1" si="97">INDIRECT($A4&amp;"!F25")</f>
        <v>1200</v>
      </c>
      <c r="CM4" s="4">
        <f t="shared" ref="CM4:CM54" ca="1" si="98">INDIRECT($A4&amp;"!G25")</f>
        <v>650</v>
      </c>
      <c r="CN4" s="4">
        <f t="shared" ref="CN4:CN54" ca="1" si="99">INDIRECT(A4&amp;"!J25")</f>
        <v>12</v>
      </c>
      <c r="CO4" s="38"/>
      <c r="CP4" s="38"/>
      <c r="CQ4" s="4">
        <f t="shared" ref="CQ4:CQ54" ca="1" si="100">INDIRECT($A4&amp;"!M25")</f>
        <v>3500</v>
      </c>
      <c r="CR4" s="4">
        <f t="shared" ref="CR4:CR54" ca="1" si="101">INDIRECT($A4&amp;"!N25")</f>
        <v>1600</v>
      </c>
      <c r="CS4" s="4">
        <f t="shared" ref="CS4:CS54" ca="1" si="102">INDIRECT(A4&amp;"!Q25")</f>
        <v>10</v>
      </c>
      <c r="CT4" s="4">
        <f t="shared" ref="CT4:CT54" ca="1" si="103">INDIRECT($A4&amp;"!B32")</f>
        <v>35</v>
      </c>
      <c r="CU4" s="4">
        <f t="shared" ref="CU4:CU54" ca="1" si="104">INDIRECT($A4&amp;"!C32")</f>
        <v>50</v>
      </c>
      <c r="CV4" s="4">
        <f t="shared" ref="CV4:CV54" ca="1" si="105">INDIRECT($A4&amp;"!D32")</f>
        <v>12</v>
      </c>
      <c r="CW4" s="4">
        <f t="shared" ref="CW4:CW54" ca="1" si="106">INDIRECT(A4&amp;"!F32")</f>
        <v>10</v>
      </c>
      <c r="CX4" s="4">
        <f t="shared" ref="CX4:CX54" ca="1" si="107">INDIRECT($A4&amp;"!G32")</f>
        <v>10</v>
      </c>
      <c r="CY4" s="4">
        <f t="shared" ref="CY4:CY54" ca="1" si="108">INDIRECT($A4&amp;"!H32")</f>
        <v>500</v>
      </c>
      <c r="CZ4" s="4">
        <f t="shared" ref="CZ4:CZ54" ca="1" si="109">INDIRECT($A4&amp;"!I32")</f>
        <v>5000</v>
      </c>
      <c r="DA4" s="4">
        <f t="shared" ref="DA4:DA54" ca="1" si="110">INDIRECT(A4&amp;"!L32")</f>
        <v>10</v>
      </c>
      <c r="DB4" s="4">
        <f t="shared" ref="DB4:DB54" ca="1" si="111">INDIRECT($A4&amp;"!M32")</f>
        <v>75</v>
      </c>
      <c r="DC4" s="4">
        <f t="shared" ref="DC4:DC54" ca="1" si="112">INDIRECT($A4&amp;"!N32")</f>
        <v>120</v>
      </c>
      <c r="DD4" s="4">
        <f t="shared" ref="DD4:DD54" ca="1" si="113">INDIRECT(A4&amp;"!Q32")</f>
        <v>130</v>
      </c>
      <c r="DE4" s="38"/>
      <c r="DF4" s="38"/>
      <c r="DG4" s="4">
        <f t="shared" ca="1" si="60"/>
        <v>900</v>
      </c>
      <c r="DH4" s="4">
        <f t="shared" ca="1" si="61"/>
        <v>250</v>
      </c>
      <c r="DI4" s="4">
        <f t="shared" ca="1" si="62"/>
        <v>2700</v>
      </c>
      <c r="DJ4" s="4">
        <f t="shared" ca="1" si="63"/>
        <v>1200</v>
      </c>
      <c r="DK4" s="38"/>
      <c r="DL4" s="4">
        <f t="shared" ca="1" si="65"/>
        <v>150</v>
      </c>
      <c r="DM4" s="4">
        <f t="shared" ca="1" si="66"/>
        <v>500</v>
      </c>
      <c r="DN4" s="4">
        <f t="shared" ca="1" si="67"/>
        <v>1500</v>
      </c>
      <c r="DO4" s="4">
        <f t="shared" ca="1" si="68"/>
        <v>120</v>
      </c>
      <c r="DP4" s="4">
        <f t="shared" ca="1" si="69"/>
        <v>100</v>
      </c>
      <c r="DQ4" s="38"/>
      <c r="DR4" s="4">
        <f t="shared" ref="DR4:DR54" ca="1" si="114">INDIRECT($A4&amp;"!J46")</f>
        <v>10</v>
      </c>
      <c r="DS4" s="4">
        <f t="shared" ref="DS4:DS54" ca="1" si="115">INDIRECT($A4&amp;"!K46")</f>
        <v>10</v>
      </c>
      <c r="DT4" s="4">
        <f t="shared" ref="DT4:DT54" ca="1" si="116">INDIRECT(A4&amp;"!N46")</f>
        <v>10</v>
      </c>
      <c r="DU4" s="40"/>
      <c r="DV4" s="9">
        <f t="shared" ref="DV4:DV30" ca="1" si="117">INDIRECT(A4&amp;"!D53")</f>
        <v>280</v>
      </c>
      <c r="DW4" s="35">
        <f t="shared" ref="DW4:DW54" ca="1" si="118">INDIRECT($A4&amp;"!H53")</f>
        <v>100</v>
      </c>
      <c r="DX4" s="35">
        <f t="shared" ref="DX4:DX54" ca="1" si="119">INDIRECT($A4&amp;"!K53")</f>
        <v>280</v>
      </c>
      <c r="DZ4" s="315"/>
      <c r="EA4" t="s">
        <v>149</v>
      </c>
      <c r="EB4" s="13">
        <v>70.573999999999998</v>
      </c>
    </row>
    <row r="5" spans="1:132" x14ac:dyDescent="0.15">
      <c r="A5" s="6" t="s">
        <v>322</v>
      </c>
      <c r="B5" s="3">
        <f t="shared" ca="1" si="72"/>
        <v>42750</v>
      </c>
      <c r="C5" s="39"/>
      <c r="D5" s="39"/>
      <c r="E5" s="22">
        <f t="shared" ca="1" si="0"/>
        <v>53.831999999999994</v>
      </c>
      <c r="F5" s="22">
        <f t="shared" ca="1" si="73"/>
        <v>51.298000000000002</v>
      </c>
      <c r="G5" s="39"/>
      <c r="H5" s="39"/>
      <c r="I5" s="22">
        <f t="shared" ca="1" si="1"/>
        <v>51.769999999999996</v>
      </c>
      <c r="J5" s="22">
        <f t="shared" ca="1" si="2"/>
        <v>46.522999999999996</v>
      </c>
      <c r="K5" s="39"/>
      <c r="L5" s="22">
        <f t="shared" ca="1" si="4"/>
        <v>72.242999999999995</v>
      </c>
      <c r="M5" s="22">
        <f t="shared" ca="1" si="5"/>
        <v>64.096999999999994</v>
      </c>
      <c r="N5" s="184">
        <f t="shared" ca="1" si="6"/>
        <v>71.567999999999998</v>
      </c>
      <c r="O5" s="22">
        <f t="shared" ca="1" si="7"/>
        <v>66.119</v>
      </c>
      <c r="P5" s="39"/>
      <c r="Q5" s="22">
        <f t="shared" ca="1" si="9"/>
        <v>54.13</v>
      </c>
      <c r="R5" s="22">
        <f t="shared" ca="1" si="10"/>
        <v>51.693999999999996</v>
      </c>
      <c r="S5" s="22">
        <f t="shared" ca="1" si="11"/>
        <v>62.753999999999998</v>
      </c>
      <c r="T5" s="22">
        <f t="shared" ca="1" si="12"/>
        <v>55.104000000000006</v>
      </c>
      <c r="U5" s="22">
        <f t="shared" ca="1" si="13"/>
        <v>52.307000000000002</v>
      </c>
      <c r="V5" s="22">
        <f t="shared" ca="1" si="14"/>
        <v>50.606000000000002</v>
      </c>
      <c r="W5" s="22">
        <f t="shared" ca="1" si="15"/>
        <v>41.126000000000005</v>
      </c>
      <c r="X5" s="22">
        <f t="shared" ca="1" si="74"/>
        <v>52.999000000000002</v>
      </c>
      <c r="Y5" s="184">
        <f t="shared" ca="1" si="16"/>
        <v>52.45</v>
      </c>
      <c r="Z5" s="184">
        <f t="shared" ca="1" si="75"/>
        <v>48.967999999999996</v>
      </c>
      <c r="AA5" s="22">
        <f t="shared" ca="1" si="17"/>
        <v>51.032000000000004</v>
      </c>
      <c r="AB5" s="22">
        <f t="shared" ca="1" si="18"/>
        <v>49.900999999999996</v>
      </c>
      <c r="AC5" s="22">
        <f t="shared" ca="1" si="19"/>
        <v>50.188000000000002</v>
      </c>
      <c r="AD5" s="39"/>
      <c r="AE5" s="22">
        <f t="shared" ca="1" si="21"/>
        <v>70.873000000000005</v>
      </c>
      <c r="AF5" s="22">
        <f t="shared" ca="1" si="22"/>
        <v>73.784999999999997</v>
      </c>
      <c r="AG5" s="22">
        <f t="shared" ca="1" si="23"/>
        <v>67.66</v>
      </c>
      <c r="AH5" s="185">
        <f t="shared" ca="1" si="24"/>
        <v>60.72</v>
      </c>
      <c r="AI5" s="22">
        <f t="shared" ca="1" si="25"/>
        <v>60.522000000000006</v>
      </c>
      <c r="AJ5" s="22">
        <f t="shared" ca="1" si="26"/>
        <v>54.991</v>
      </c>
      <c r="AK5" s="22">
        <f t="shared" ca="1" si="27"/>
        <v>51.478999999999999</v>
      </c>
      <c r="AL5" s="22">
        <f t="shared" ca="1" si="28"/>
        <v>50.632000000000005</v>
      </c>
      <c r="AM5" s="22">
        <f t="shared" ca="1" si="29"/>
        <v>72.837999999999994</v>
      </c>
      <c r="AN5" s="22">
        <f t="shared" ca="1" si="30"/>
        <v>70.625</v>
      </c>
      <c r="AO5" s="22">
        <f t="shared" ca="1" si="31"/>
        <v>60.436999999999998</v>
      </c>
      <c r="AP5" s="22">
        <f t="shared" ca="1" si="32"/>
        <v>53.863</v>
      </c>
      <c r="AQ5" s="22">
        <f t="shared" ca="1" si="33"/>
        <v>53.285000000000004</v>
      </c>
      <c r="AR5" s="22">
        <f t="shared" ca="1" si="34"/>
        <v>50.926000000000002</v>
      </c>
      <c r="AS5" s="22">
        <f t="shared" ca="1" si="35"/>
        <v>48.252000000000002</v>
      </c>
      <c r="AT5" s="22">
        <f t="shared" ca="1" si="36"/>
        <v>86.067000000000007</v>
      </c>
      <c r="AU5" s="22">
        <f t="shared" ca="1" si="37"/>
        <v>81.462999999999994</v>
      </c>
      <c r="AV5" s="22">
        <f t="shared" ca="1" si="38"/>
        <v>79.97</v>
      </c>
      <c r="AW5" s="22">
        <f t="shared" ca="1" si="39"/>
        <v>79.801999999999992</v>
      </c>
      <c r="AX5" s="22">
        <f t="shared" ca="1" si="40"/>
        <v>77.567000000000007</v>
      </c>
      <c r="AY5" s="22">
        <f t="shared" ca="1" si="41"/>
        <v>67.498999999999995</v>
      </c>
      <c r="AZ5" s="39"/>
      <c r="BA5" s="22">
        <f t="shared" ca="1" si="42"/>
        <v>95.742999999999995</v>
      </c>
      <c r="BB5" s="22">
        <f t="shared" ca="1" si="43"/>
        <v>85.007999999999996</v>
      </c>
      <c r="BC5" s="22">
        <f t="shared" ca="1" si="44"/>
        <v>77.265000000000001</v>
      </c>
      <c r="BD5" s="22">
        <f t="shared" ca="1" si="45"/>
        <v>78.012</v>
      </c>
      <c r="BE5" s="22">
        <f t="shared" ca="1" si="46"/>
        <v>77.497</v>
      </c>
      <c r="BF5" s="39"/>
      <c r="BG5" s="23">
        <f t="shared" ca="1" si="48"/>
        <v>70.066000000000003</v>
      </c>
      <c r="BH5" s="23">
        <f t="shared" ca="1" si="49"/>
        <v>63.55</v>
      </c>
      <c r="BI5" s="23">
        <f t="shared" ca="1" si="50"/>
        <v>53.977999999999994</v>
      </c>
      <c r="BJ5" s="313"/>
      <c r="BK5" s="23">
        <f t="shared" ca="1" si="76"/>
        <v>48.058</v>
      </c>
      <c r="BL5" s="23">
        <f t="shared" ca="1" si="77"/>
        <v>47.63300000000001</v>
      </c>
      <c r="BM5" s="23">
        <f t="shared" ca="1" si="78"/>
        <v>50.138000000000005</v>
      </c>
      <c r="BN5" s="311"/>
      <c r="BO5" s="311"/>
      <c r="BP5" s="34">
        <f t="shared" ca="1" si="79"/>
        <v>750</v>
      </c>
      <c r="BQ5" s="8">
        <f t="shared" ca="1" si="80"/>
        <v>400</v>
      </c>
      <c r="BR5" s="38"/>
      <c r="BS5" s="38"/>
      <c r="BT5" s="4">
        <f t="shared" ca="1" si="81"/>
        <v>150</v>
      </c>
      <c r="BU5" s="4">
        <f t="shared" ca="1" si="82"/>
        <v>150</v>
      </c>
      <c r="BV5" s="40"/>
      <c r="BW5" s="35">
        <f t="shared" ca="1" si="83"/>
        <v>100</v>
      </c>
      <c r="BX5" s="9">
        <f t="shared" ca="1" si="84"/>
        <v>400</v>
      </c>
      <c r="BY5" s="38"/>
      <c r="BZ5" s="4">
        <f t="shared" ca="1" si="86"/>
        <v>20</v>
      </c>
      <c r="CA5" s="38"/>
      <c r="CB5" s="4">
        <f t="shared" ca="1" si="87"/>
        <v>2000</v>
      </c>
      <c r="CC5" s="4">
        <f t="shared" ca="1" si="88"/>
        <v>12</v>
      </c>
      <c r="CD5" s="4">
        <f t="shared" ca="1" si="89"/>
        <v>20</v>
      </c>
      <c r="CE5" s="4">
        <f t="shared" ca="1" si="90"/>
        <v>380</v>
      </c>
      <c r="CF5" s="4">
        <f t="shared" ca="1" si="91"/>
        <v>2000</v>
      </c>
      <c r="CG5" s="4">
        <f t="shared" ca="1" si="92"/>
        <v>12</v>
      </c>
      <c r="CH5" s="4">
        <f t="shared" ca="1" si="93"/>
        <v>700</v>
      </c>
      <c r="CI5" s="4">
        <f t="shared" ca="1" si="94"/>
        <v>140</v>
      </c>
      <c r="CJ5" s="4">
        <f t="shared" ca="1" si="95"/>
        <v>25</v>
      </c>
      <c r="CK5" s="4">
        <f t="shared" ca="1" si="96"/>
        <v>20</v>
      </c>
      <c r="CL5" s="4">
        <f t="shared" ca="1" si="97"/>
        <v>1100</v>
      </c>
      <c r="CM5" s="4">
        <f t="shared" ca="1" si="98"/>
        <v>1000</v>
      </c>
      <c r="CN5" s="4">
        <f t="shared" ca="1" si="99"/>
        <v>15</v>
      </c>
      <c r="CO5" s="38"/>
      <c r="CP5" s="38"/>
      <c r="CQ5" s="4">
        <f t="shared" ca="1" si="100"/>
        <v>3200</v>
      </c>
      <c r="CR5" s="4">
        <f t="shared" ca="1" si="101"/>
        <v>1800</v>
      </c>
      <c r="CS5" s="4">
        <f t="shared" ca="1" si="102"/>
        <v>10</v>
      </c>
      <c r="CT5" s="4">
        <f t="shared" ca="1" si="103"/>
        <v>40</v>
      </c>
      <c r="CU5" s="4">
        <f t="shared" ca="1" si="104"/>
        <v>30</v>
      </c>
      <c r="CV5" s="4">
        <f t="shared" ca="1" si="105"/>
        <v>15</v>
      </c>
      <c r="CW5" s="4">
        <f t="shared" ca="1" si="106"/>
        <v>12</v>
      </c>
      <c r="CX5" s="4">
        <f t="shared" ca="1" si="107"/>
        <v>12</v>
      </c>
      <c r="CY5" s="4">
        <f t="shared" ca="1" si="108"/>
        <v>500</v>
      </c>
      <c r="CZ5" s="4">
        <f t="shared" ca="1" si="109"/>
        <v>5000</v>
      </c>
      <c r="DA5" s="4">
        <f t="shared" ca="1" si="110"/>
        <v>15</v>
      </c>
      <c r="DB5" s="4">
        <f t="shared" ca="1" si="111"/>
        <v>160</v>
      </c>
      <c r="DC5" s="4">
        <f t="shared" ca="1" si="112"/>
        <v>130</v>
      </c>
      <c r="DD5" s="4">
        <f t="shared" ca="1" si="113"/>
        <v>130</v>
      </c>
      <c r="DE5" s="38"/>
      <c r="DF5" s="38"/>
      <c r="DG5" s="4">
        <f t="shared" ca="1" si="60"/>
        <v>1100</v>
      </c>
      <c r="DH5" s="4">
        <f t="shared" ca="1" si="61"/>
        <v>300</v>
      </c>
      <c r="DI5" s="4">
        <f t="shared" ca="1" si="62"/>
        <v>4000</v>
      </c>
      <c r="DJ5" s="4">
        <f t="shared" ca="1" si="63"/>
        <v>2200</v>
      </c>
      <c r="DK5" s="38"/>
      <c r="DL5" s="4">
        <f t="shared" ca="1" si="65"/>
        <v>125</v>
      </c>
      <c r="DM5" s="4">
        <f t="shared" ca="1" si="66"/>
        <v>700</v>
      </c>
      <c r="DN5" s="4">
        <f t="shared" ca="1" si="67"/>
        <v>1500</v>
      </c>
      <c r="DO5" s="4">
        <f t="shared" ca="1" si="68"/>
        <v>110</v>
      </c>
      <c r="DP5" s="4">
        <f t="shared" ca="1" si="69"/>
        <v>180</v>
      </c>
      <c r="DQ5" s="38"/>
      <c r="DR5" s="4">
        <f t="shared" ca="1" si="114"/>
        <v>15</v>
      </c>
      <c r="DS5" s="4">
        <f t="shared" ca="1" si="115"/>
        <v>12</v>
      </c>
      <c r="DT5" s="4">
        <f t="shared" ca="1" si="116"/>
        <v>12</v>
      </c>
      <c r="DU5" s="40"/>
      <c r="DV5" s="9">
        <f t="shared" ca="1" si="117"/>
        <v>250</v>
      </c>
      <c r="DW5" s="35">
        <f t="shared" ca="1" si="118"/>
        <v>300</v>
      </c>
      <c r="DX5" s="35">
        <f t="shared" ca="1" si="119"/>
        <v>200</v>
      </c>
      <c r="DZ5" s="315"/>
      <c r="EA5" t="s">
        <v>150</v>
      </c>
      <c r="EB5" s="13">
        <v>70.573999999999998</v>
      </c>
    </row>
    <row r="6" spans="1:132" x14ac:dyDescent="0.15">
      <c r="A6" s="6" t="s">
        <v>329</v>
      </c>
      <c r="B6" s="3">
        <f t="shared" ca="1" si="72"/>
        <v>42759</v>
      </c>
      <c r="C6" s="39"/>
      <c r="D6" s="39"/>
      <c r="E6" s="22">
        <f t="shared" ca="1" si="0"/>
        <v>53.927</v>
      </c>
      <c r="F6" s="22">
        <f t="shared" ca="1" si="73"/>
        <v>51.405000000000001</v>
      </c>
      <c r="G6" s="39"/>
      <c r="H6" s="39"/>
      <c r="I6" s="22">
        <f t="shared" ca="1" si="1"/>
        <v>51.844999999999992</v>
      </c>
      <c r="J6" s="22">
        <f t="shared" ca="1" si="2"/>
        <v>46.525999999999996</v>
      </c>
      <c r="K6" s="39"/>
      <c r="L6" s="22">
        <f t="shared" ca="1" si="4"/>
        <v>72.277000000000001</v>
      </c>
      <c r="M6" s="22">
        <f t="shared" ca="1" si="5"/>
        <v>64.152000000000001</v>
      </c>
      <c r="N6" s="184">
        <f t="shared" ca="1" si="6"/>
        <v>71.83</v>
      </c>
      <c r="O6" s="22">
        <f t="shared" ca="1" si="7"/>
        <v>66.25200000000001</v>
      </c>
      <c r="P6" s="39"/>
      <c r="Q6" s="22">
        <f t="shared" ca="1" si="9"/>
        <v>54.252000000000002</v>
      </c>
      <c r="R6" s="22">
        <f t="shared" ca="1" si="10"/>
        <v>51.818999999999996</v>
      </c>
      <c r="S6" s="22">
        <f t="shared" ca="1" si="11"/>
        <v>63.494999999999997</v>
      </c>
      <c r="T6" s="22">
        <f t="shared" ca="1" si="12"/>
        <v>55.749000000000009</v>
      </c>
      <c r="U6" s="22">
        <f t="shared" ca="1" si="13"/>
        <v>52.409000000000006</v>
      </c>
      <c r="V6" s="22">
        <f t="shared" ca="1" si="14"/>
        <v>50.733000000000004</v>
      </c>
      <c r="W6" s="22">
        <f t="shared" ca="1" si="15"/>
        <v>40.972999999999999</v>
      </c>
      <c r="X6" s="22">
        <f t="shared" ca="1" si="74"/>
        <v>53.168999999999997</v>
      </c>
      <c r="Y6" s="184">
        <f t="shared" ca="1" si="16"/>
        <v>52.408000000000001</v>
      </c>
      <c r="Z6" s="184">
        <f t="shared" ca="1" si="75"/>
        <v>49.052999999999997</v>
      </c>
      <c r="AA6" s="22">
        <f t="shared" ca="1" si="17"/>
        <v>51.337000000000003</v>
      </c>
      <c r="AB6" s="22">
        <f t="shared" ca="1" si="18"/>
        <v>50.006</v>
      </c>
      <c r="AC6" s="22">
        <f t="shared" ca="1" si="19"/>
        <v>50.420999999999999</v>
      </c>
      <c r="AD6" s="39"/>
      <c r="AE6" s="22">
        <f t="shared" ca="1" si="21"/>
        <v>70.858000000000004</v>
      </c>
      <c r="AF6" s="310"/>
      <c r="AG6" s="22">
        <f t="shared" ca="1" si="23"/>
        <v>67.806999999999988</v>
      </c>
      <c r="AH6" s="185">
        <f t="shared" ca="1" si="24"/>
        <v>60.95</v>
      </c>
      <c r="AI6" s="22">
        <f t="shared" ca="1" si="25"/>
        <v>60.643000000000001</v>
      </c>
      <c r="AJ6" s="22">
        <f t="shared" ca="1" si="26"/>
        <v>55.098999999999997</v>
      </c>
      <c r="AK6" s="22">
        <f t="shared" ca="1" si="27"/>
        <v>51.497</v>
      </c>
      <c r="AL6" s="22">
        <f t="shared" ca="1" si="28"/>
        <v>50.886000000000003</v>
      </c>
      <c r="AM6" s="22">
        <f t="shared" ca="1" si="29"/>
        <v>72.784999999999997</v>
      </c>
      <c r="AN6" s="22">
        <f t="shared" ca="1" si="30"/>
        <v>70.629000000000005</v>
      </c>
      <c r="AO6" s="22">
        <f t="shared" ca="1" si="31"/>
        <v>60.471999999999994</v>
      </c>
      <c r="AP6" s="22">
        <f t="shared" ca="1" si="32"/>
        <v>53.986999999999995</v>
      </c>
      <c r="AQ6" s="22">
        <f t="shared" ca="1" si="33"/>
        <v>53.261000000000003</v>
      </c>
      <c r="AR6" s="22">
        <f t="shared" ca="1" si="34"/>
        <v>51.197000000000003</v>
      </c>
      <c r="AS6" s="22">
        <f t="shared" ca="1" si="35"/>
        <v>48.39</v>
      </c>
      <c r="AT6" s="22">
        <f t="shared" ca="1" si="36"/>
        <v>86.016999999999996</v>
      </c>
      <c r="AU6" s="22">
        <f t="shared" ca="1" si="37"/>
        <v>81.563000000000002</v>
      </c>
      <c r="AV6" s="22">
        <f t="shared" ca="1" si="38"/>
        <v>80.475999999999999</v>
      </c>
      <c r="AW6" s="22">
        <f t="shared" ca="1" si="39"/>
        <v>80.317999999999998</v>
      </c>
      <c r="AX6" s="22">
        <f t="shared" ca="1" si="40"/>
        <v>77.668999999999997</v>
      </c>
      <c r="AY6" s="22">
        <f t="shared" ca="1" si="41"/>
        <v>67.741</v>
      </c>
      <c r="AZ6" s="39"/>
      <c r="BA6" s="310"/>
      <c r="BB6" s="310"/>
      <c r="BC6" s="310"/>
      <c r="BD6" s="310"/>
      <c r="BE6" s="310"/>
      <c r="BF6" s="39"/>
      <c r="BG6" s="23">
        <f t="shared" ca="1" si="48"/>
        <v>70.081999999999994</v>
      </c>
      <c r="BH6" s="23">
        <f t="shared" ca="1" si="49"/>
        <v>63.621000000000002</v>
      </c>
      <c r="BI6" s="23">
        <f t="shared" ca="1" si="50"/>
        <v>53.989999999999995</v>
      </c>
      <c r="BJ6" s="313"/>
      <c r="BK6" s="23">
        <f t="shared" ca="1" si="76"/>
        <v>48.052999999999997</v>
      </c>
      <c r="BL6" s="23">
        <f t="shared" ca="1" si="77"/>
        <v>47.447000000000003</v>
      </c>
      <c r="BM6" s="23">
        <f t="shared" ca="1" si="78"/>
        <v>50.355000000000004</v>
      </c>
      <c r="BN6" s="311"/>
      <c r="BO6" s="311"/>
      <c r="BP6" s="34">
        <f t="shared" ca="1" si="79"/>
        <v>750</v>
      </c>
      <c r="BQ6" s="8">
        <f t="shared" ca="1" si="80"/>
        <v>400</v>
      </c>
      <c r="BR6" s="38"/>
      <c r="BS6" s="38"/>
      <c r="BT6" s="4">
        <f t="shared" ca="1" si="81"/>
        <v>120</v>
      </c>
      <c r="BU6" s="4">
        <f t="shared" ca="1" si="82"/>
        <v>170</v>
      </c>
      <c r="BV6" s="40"/>
      <c r="BW6" s="35">
        <f t="shared" ca="1" si="83"/>
        <v>90</v>
      </c>
      <c r="BX6" s="9">
        <f t="shared" ca="1" si="84"/>
        <v>250</v>
      </c>
      <c r="BY6" s="38"/>
      <c r="BZ6" s="4">
        <f t="shared" ca="1" si="86"/>
        <v>10</v>
      </c>
      <c r="CA6" s="38"/>
      <c r="CB6" s="4">
        <f t="shared" ca="1" si="87"/>
        <v>2300</v>
      </c>
      <c r="CC6" s="4">
        <f t="shared" ca="1" si="88"/>
        <v>40</v>
      </c>
      <c r="CD6" s="4">
        <f t="shared" ca="1" si="89"/>
        <v>20</v>
      </c>
      <c r="CE6" s="4">
        <f t="shared" ca="1" si="90"/>
        <v>380</v>
      </c>
      <c r="CF6" s="4">
        <f t="shared" ca="1" si="91"/>
        <v>2000</v>
      </c>
      <c r="CG6" s="4">
        <f t="shared" ca="1" si="92"/>
        <v>8</v>
      </c>
      <c r="CH6" s="4">
        <f t="shared" ca="1" si="93"/>
        <v>800</v>
      </c>
      <c r="CI6" s="4">
        <f t="shared" ca="1" si="94"/>
        <v>120</v>
      </c>
      <c r="CJ6" s="4">
        <f t="shared" ca="1" si="95"/>
        <v>25</v>
      </c>
      <c r="CK6" s="4">
        <f t="shared" ca="1" si="96"/>
        <v>20</v>
      </c>
      <c r="CL6" s="4">
        <f t="shared" ca="1" si="97"/>
        <v>1100</v>
      </c>
      <c r="CM6" s="4">
        <f t="shared" ca="1" si="98"/>
        <v>1000</v>
      </c>
      <c r="CN6" s="4">
        <f t="shared" ca="1" si="99"/>
        <v>15</v>
      </c>
      <c r="CO6" s="38"/>
      <c r="CP6" s="38"/>
      <c r="CQ6" s="38"/>
      <c r="CR6" s="4">
        <f t="shared" ca="1" si="101"/>
        <v>1800</v>
      </c>
      <c r="CS6" s="4">
        <f t="shared" ca="1" si="102"/>
        <v>10</v>
      </c>
      <c r="CT6" s="4">
        <f t="shared" ca="1" si="103"/>
        <v>30</v>
      </c>
      <c r="CU6" s="4">
        <f t="shared" ca="1" si="104"/>
        <v>150</v>
      </c>
      <c r="CV6" s="4">
        <f t="shared" ca="1" si="105"/>
        <v>12</v>
      </c>
      <c r="CW6" s="4">
        <f t="shared" ca="1" si="106"/>
        <v>12</v>
      </c>
      <c r="CX6" s="4">
        <f t="shared" ca="1" si="107"/>
        <v>20</v>
      </c>
      <c r="CY6" s="4">
        <f t="shared" ca="1" si="108"/>
        <v>550</v>
      </c>
      <c r="CZ6" s="4">
        <f t="shared" ca="1" si="109"/>
        <v>5000</v>
      </c>
      <c r="DA6" s="4">
        <f t="shared" ca="1" si="110"/>
        <v>12</v>
      </c>
      <c r="DB6" s="4">
        <f t="shared" ca="1" si="111"/>
        <v>170</v>
      </c>
      <c r="DC6" s="4">
        <f t="shared" ca="1" si="112"/>
        <v>130</v>
      </c>
      <c r="DD6" s="4">
        <f t="shared" ca="1" si="113"/>
        <v>130</v>
      </c>
      <c r="DE6" s="38"/>
      <c r="DF6" s="38"/>
      <c r="DG6" s="4">
        <f t="shared" ca="1" si="60"/>
        <v>350</v>
      </c>
      <c r="DH6" s="4">
        <f t="shared" ca="1" si="61"/>
        <v>300</v>
      </c>
      <c r="DI6" s="4">
        <f t="shared" ca="1" si="62"/>
        <v>4000</v>
      </c>
      <c r="DJ6" s="4">
        <f t="shared" ca="1" si="63"/>
        <v>1800</v>
      </c>
      <c r="DK6" s="38"/>
      <c r="DL6" s="38"/>
      <c r="DM6" s="38"/>
      <c r="DN6" s="38"/>
      <c r="DO6" s="38"/>
      <c r="DP6" s="38"/>
      <c r="DQ6" s="38"/>
      <c r="DR6" s="4">
        <f t="shared" ca="1" si="114"/>
        <v>12</v>
      </c>
      <c r="DS6" s="4">
        <f t="shared" ca="1" si="115"/>
        <v>12</v>
      </c>
      <c r="DT6" s="4">
        <f t="shared" ca="1" si="116"/>
        <v>12</v>
      </c>
      <c r="DU6" s="40"/>
      <c r="DV6" s="9">
        <f t="shared" ca="1" si="117"/>
        <v>220</v>
      </c>
      <c r="DW6" s="35">
        <f t="shared" ca="1" si="118"/>
        <v>300</v>
      </c>
      <c r="DX6" s="35">
        <f t="shared" ca="1" si="119"/>
        <v>170</v>
      </c>
      <c r="DZ6" s="316"/>
      <c r="EA6" s="14" t="s">
        <v>151</v>
      </c>
      <c r="EB6" s="15">
        <v>70.575000000000003</v>
      </c>
    </row>
    <row r="7" spans="1:132" x14ac:dyDescent="0.15">
      <c r="A7" s="6" t="s">
        <v>328</v>
      </c>
      <c r="B7" s="3">
        <f t="shared" ca="1" si="72"/>
        <v>42764</v>
      </c>
      <c r="C7" s="39"/>
      <c r="D7" s="39"/>
      <c r="E7" s="22">
        <f t="shared" ca="1" si="0"/>
        <v>54.039000000000001</v>
      </c>
      <c r="F7" s="22">
        <f t="shared" ca="1" si="73"/>
        <v>51.553000000000004</v>
      </c>
      <c r="G7" s="39"/>
      <c r="H7" s="39"/>
      <c r="I7" s="22">
        <f t="shared" ca="1" si="1"/>
        <v>51.962999999999994</v>
      </c>
      <c r="J7" s="22">
        <f t="shared" ca="1" si="2"/>
        <v>46.664999999999999</v>
      </c>
      <c r="K7" s="39"/>
      <c r="L7" s="22">
        <f t="shared" ca="1" si="4"/>
        <v>72.424000000000007</v>
      </c>
      <c r="M7" s="22">
        <f t="shared" ca="1" si="5"/>
        <v>64.298000000000002</v>
      </c>
      <c r="N7" s="184">
        <f t="shared" ca="1" si="6"/>
        <v>71.727999999999994</v>
      </c>
      <c r="O7" s="22">
        <f t="shared" ca="1" si="7"/>
        <v>66.525000000000006</v>
      </c>
      <c r="P7" s="39"/>
      <c r="Q7" s="22">
        <f t="shared" ca="1" si="9"/>
        <v>54.427000000000007</v>
      </c>
      <c r="R7" s="22">
        <f t="shared" ca="1" si="10"/>
        <v>51.924999999999997</v>
      </c>
      <c r="S7" s="22">
        <f t="shared" ca="1" si="11"/>
        <v>63.911999999999999</v>
      </c>
      <c r="T7" s="22">
        <f t="shared" ca="1" si="12"/>
        <v>55.692000000000007</v>
      </c>
      <c r="U7" s="22">
        <f t="shared" ca="1" si="13"/>
        <v>52.38900000000001</v>
      </c>
      <c r="V7" s="22">
        <f t="shared" ca="1" si="14"/>
        <v>50.825000000000003</v>
      </c>
      <c r="W7" s="22">
        <f t="shared" ca="1" si="15"/>
        <v>41.256</v>
      </c>
      <c r="X7" s="22">
        <f t="shared" ca="1" si="74"/>
        <v>53.350999999999999</v>
      </c>
      <c r="Y7" s="184">
        <f t="shared" ca="1" si="16"/>
        <v>52.432000000000002</v>
      </c>
      <c r="Z7" s="184">
        <f t="shared" ca="1" si="75"/>
        <v>49.117999999999995</v>
      </c>
      <c r="AA7" s="22">
        <f t="shared" ca="1" si="17"/>
        <v>51.31</v>
      </c>
      <c r="AB7" s="22">
        <f t="shared" ca="1" si="18"/>
        <v>49.945</v>
      </c>
      <c r="AC7" s="22">
        <f t="shared" ca="1" si="19"/>
        <v>50.302</v>
      </c>
      <c r="AD7" s="39"/>
      <c r="AE7" s="22">
        <f t="shared" ca="1" si="21"/>
        <v>70.873000000000005</v>
      </c>
      <c r="AF7" s="310"/>
      <c r="AG7" s="22">
        <f t="shared" ca="1" si="23"/>
        <v>69.877999999999986</v>
      </c>
      <c r="AH7" s="185">
        <f t="shared" ca="1" si="24"/>
        <v>60.948</v>
      </c>
      <c r="AI7" s="22">
        <f t="shared" ca="1" si="25"/>
        <v>60.67</v>
      </c>
      <c r="AJ7" s="22">
        <f t="shared" ca="1" si="26"/>
        <v>55.042999999999999</v>
      </c>
      <c r="AK7" s="22">
        <f t="shared" ca="1" si="27"/>
        <v>51.533999999999992</v>
      </c>
      <c r="AL7" s="22">
        <f t="shared" ca="1" si="28"/>
        <v>50.784000000000006</v>
      </c>
      <c r="AM7" s="22">
        <f t="shared" ca="1" si="29"/>
        <v>72.876000000000005</v>
      </c>
      <c r="AN7" s="22">
        <f t="shared" ca="1" si="30"/>
        <v>70.688999999999993</v>
      </c>
      <c r="AO7" s="22">
        <f t="shared" ca="1" si="31"/>
        <v>60.540999999999997</v>
      </c>
      <c r="AP7" s="22">
        <f t="shared" ca="1" si="32"/>
        <v>54.114999999999995</v>
      </c>
      <c r="AQ7" s="22">
        <f t="shared" ca="1" si="33"/>
        <v>56.432000000000002</v>
      </c>
      <c r="AR7" s="22">
        <f t="shared" ca="1" si="34"/>
        <v>51.326000000000001</v>
      </c>
      <c r="AS7" s="22">
        <f t="shared" ca="1" si="35"/>
        <v>48.488</v>
      </c>
      <c r="AT7" s="22">
        <f t="shared" ca="1" si="36"/>
        <v>85.814999999999998</v>
      </c>
      <c r="AU7" s="22">
        <f t="shared" ca="1" si="37"/>
        <v>81.376999999999995</v>
      </c>
      <c r="AV7" s="22">
        <f t="shared" ca="1" si="38"/>
        <v>79.920999999999992</v>
      </c>
      <c r="AW7" s="22">
        <f t="shared" ca="1" si="39"/>
        <v>79.795000000000002</v>
      </c>
      <c r="AX7" s="22">
        <f t="shared" ca="1" si="40"/>
        <v>77.756</v>
      </c>
      <c r="AY7" s="22">
        <f t="shared" ca="1" si="41"/>
        <v>67.611999999999995</v>
      </c>
      <c r="AZ7" s="39"/>
      <c r="BA7" s="22">
        <f t="shared" ca="1" si="42"/>
        <v>95.76</v>
      </c>
      <c r="BB7" s="22">
        <f t="shared" ca="1" si="43"/>
        <v>86.270999999999987</v>
      </c>
      <c r="BC7" s="22">
        <f t="shared" ca="1" si="44"/>
        <v>77.253</v>
      </c>
      <c r="BD7" s="22">
        <f t="shared" ca="1" si="45"/>
        <v>78.36699999999999</v>
      </c>
      <c r="BE7" s="22">
        <f t="shared" ca="1" si="46"/>
        <v>76.74799999999999</v>
      </c>
      <c r="BF7" s="39"/>
      <c r="BG7" s="23">
        <f t="shared" ca="1" si="48"/>
        <v>70.108000000000004</v>
      </c>
      <c r="BH7" s="23">
        <f t="shared" ca="1" si="49"/>
        <v>63.694000000000003</v>
      </c>
      <c r="BI7" s="23">
        <f t="shared" ca="1" si="50"/>
        <v>54.045999999999992</v>
      </c>
      <c r="BJ7" s="313"/>
      <c r="BK7" s="23">
        <f t="shared" ca="1" si="76"/>
        <v>48.103999999999999</v>
      </c>
      <c r="BL7" s="23">
        <f t="shared" ca="1" si="77"/>
        <v>47.577000000000005</v>
      </c>
      <c r="BM7" s="23">
        <f t="shared" ca="1" si="78"/>
        <v>50.257000000000005</v>
      </c>
      <c r="BN7" s="311"/>
      <c r="BO7" s="311"/>
      <c r="BP7" s="34">
        <f t="shared" ca="1" si="79"/>
        <v>700</v>
      </c>
      <c r="BQ7" s="8">
        <f t="shared" ca="1" si="80"/>
        <v>420</v>
      </c>
      <c r="BR7" s="38"/>
      <c r="BS7" s="38"/>
      <c r="BT7" s="4">
        <f t="shared" ca="1" si="81"/>
        <v>140</v>
      </c>
      <c r="BU7" s="4">
        <f t="shared" ca="1" si="82"/>
        <v>200</v>
      </c>
      <c r="BV7" s="40"/>
      <c r="BW7" s="35">
        <f t="shared" ca="1" si="83"/>
        <v>75</v>
      </c>
      <c r="BX7" s="9">
        <f t="shared" ca="1" si="84"/>
        <v>200</v>
      </c>
      <c r="BY7" s="4">
        <f t="shared" ca="1" si="85"/>
        <v>70</v>
      </c>
      <c r="BZ7" s="4">
        <f t="shared" ca="1" si="86"/>
        <v>12</v>
      </c>
      <c r="CA7" s="38"/>
      <c r="CB7" s="4">
        <f t="shared" ca="1" si="87"/>
        <v>2400</v>
      </c>
      <c r="CC7" s="4">
        <f t="shared" ca="1" si="88"/>
        <v>20</v>
      </c>
      <c r="CD7" s="4">
        <f t="shared" ca="1" si="89"/>
        <v>20</v>
      </c>
      <c r="CE7" s="4">
        <f t="shared" ca="1" si="90"/>
        <v>400</v>
      </c>
      <c r="CF7" s="4">
        <f t="shared" ca="1" si="91"/>
        <v>2000</v>
      </c>
      <c r="CG7" s="4">
        <f t="shared" ca="1" si="92"/>
        <v>12</v>
      </c>
      <c r="CH7" s="4">
        <f t="shared" ca="1" si="93"/>
        <v>650</v>
      </c>
      <c r="CI7" s="4">
        <f t="shared" ca="1" si="94"/>
        <v>130</v>
      </c>
      <c r="CJ7" s="4">
        <f t="shared" ca="1" si="95"/>
        <v>25</v>
      </c>
      <c r="CK7" s="4">
        <f t="shared" ca="1" si="96"/>
        <v>20</v>
      </c>
      <c r="CL7" s="4">
        <f t="shared" ca="1" si="97"/>
        <v>1000</v>
      </c>
      <c r="CM7" s="4">
        <f t="shared" ca="1" si="98"/>
        <v>850</v>
      </c>
      <c r="CN7" s="4">
        <f t="shared" ca="1" si="99"/>
        <v>20</v>
      </c>
      <c r="CO7" s="38"/>
      <c r="CP7" s="38"/>
      <c r="CQ7" s="38"/>
      <c r="CR7" s="4">
        <f t="shared" ca="1" si="101"/>
        <v>2000</v>
      </c>
      <c r="CS7" s="4">
        <f t="shared" ca="1" si="102"/>
        <v>10</v>
      </c>
      <c r="CT7" s="4">
        <f t="shared" ca="1" si="103"/>
        <v>40</v>
      </c>
      <c r="CU7" s="4">
        <f t="shared" ca="1" si="104"/>
        <v>40</v>
      </c>
      <c r="CV7" s="4">
        <f t="shared" ca="1" si="105"/>
        <v>15</v>
      </c>
      <c r="CW7" s="4">
        <f t="shared" ca="1" si="106"/>
        <v>10</v>
      </c>
      <c r="CX7" s="4">
        <f t="shared" ca="1" si="107"/>
        <v>12</v>
      </c>
      <c r="CY7" s="4">
        <f t="shared" ca="1" si="108"/>
        <v>500</v>
      </c>
      <c r="CZ7" s="4">
        <f t="shared" ca="1" si="109"/>
        <v>5000</v>
      </c>
      <c r="DA7" s="4">
        <f t="shared" ca="1" si="110"/>
        <v>10</v>
      </c>
      <c r="DB7" s="4">
        <f t="shared" ca="1" si="111"/>
        <v>330</v>
      </c>
      <c r="DC7" s="4">
        <f t="shared" ca="1" si="112"/>
        <v>140</v>
      </c>
      <c r="DD7" s="4">
        <f t="shared" ca="1" si="113"/>
        <v>150</v>
      </c>
      <c r="DE7" s="4">
        <f t="shared" ref="DE7:DE26" ca="1" si="120">INDIRECT($A7&amp;"!B39")</f>
        <v>1000</v>
      </c>
      <c r="DF7" s="38"/>
      <c r="DG7" s="4">
        <f t="shared" ca="1" si="60"/>
        <v>450</v>
      </c>
      <c r="DH7" s="4">
        <f t="shared" ca="1" si="61"/>
        <v>300</v>
      </c>
      <c r="DI7" s="4">
        <f t="shared" ca="1" si="62"/>
        <v>4500</v>
      </c>
      <c r="DJ7" s="4">
        <f t="shared" ca="1" si="63"/>
        <v>2000</v>
      </c>
      <c r="DK7" s="38"/>
      <c r="DL7" s="4">
        <f t="shared" ca="1" si="65"/>
        <v>100</v>
      </c>
      <c r="DM7" s="4">
        <f t="shared" ca="1" si="66"/>
        <v>500</v>
      </c>
      <c r="DN7" s="4">
        <f t="shared" ca="1" si="67"/>
        <v>1400</v>
      </c>
      <c r="DO7" s="4">
        <f t="shared" ca="1" si="68"/>
        <v>120</v>
      </c>
      <c r="DP7" s="4">
        <f t="shared" ca="1" si="69"/>
        <v>120</v>
      </c>
      <c r="DQ7" s="38"/>
      <c r="DR7" s="4">
        <f t="shared" ca="1" si="114"/>
        <v>20</v>
      </c>
      <c r="DS7" s="4">
        <f t="shared" ca="1" si="115"/>
        <v>12</v>
      </c>
      <c r="DT7" s="4">
        <f t="shared" ca="1" si="116"/>
        <v>12</v>
      </c>
      <c r="DU7" s="40"/>
      <c r="DV7" s="9">
        <f t="shared" ca="1" si="117"/>
        <v>250</v>
      </c>
      <c r="DW7" s="35">
        <f t="shared" ca="1" si="118"/>
        <v>360</v>
      </c>
      <c r="DX7" s="35">
        <f t="shared" ca="1" si="119"/>
        <v>150</v>
      </c>
      <c r="DZ7" s="314" t="s">
        <v>2</v>
      </c>
      <c r="EA7" s="11" t="s">
        <v>152</v>
      </c>
      <c r="EB7" s="12">
        <v>65.17</v>
      </c>
    </row>
    <row r="8" spans="1:132" x14ac:dyDescent="0.15">
      <c r="A8" s="6" t="s">
        <v>337</v>
      </c>
      <c r="B8" s="3">
        <f t="shared" ca="1" si="72"/>
        <v>43136</v>
      </c>
      <c r="C8" s="39"/>
      <c r="D8" s="39"/>
      <c r="E8" s="22">
        <f t="shared" ca="1" si="0"/>
        <v>53.968999999999994</v>
      </c>
      <c r="F8" s="22">
        <f t="shared" ca="1" si="73"/>
        <v>51.555000000000007</v>
      </c>
      <c r="G8" s="39"/>
      <c r="H8" s="39"/>
      <c r="I8" s="22">
        <f t="shared" ca="1" si="1"/>
        <v>51.99499999999999</v>
      </c>
      <c r="J8" s="22">
        <f t="shared" ca="1" si="2"/>
        <v>46.625999999999998</v>
      </c>
      <c r="K8" s="39"/>
      <c r="L8" s="22">
        <f t="shared" ca="1" si="4"/>
        <v>72.341999999999999</v>
      </c>
      <c r="M8" s="22">
        <f t="shared" ca="1" si="5"/>
        <v>64.221999999999994</v>
      </c>
      <c r="N8" s="184">
        <f t="shared" ca="1" si="6"/>
        <v>71.819999999999993</v>
      </c>
      <c r="O8" s="22">
        <f t="shared" ca="1" si="7"/>
        <v>66.492000000000004</v>
      </c>
      <c r="P8" s="39"/>
      <c r="Q8" s="22">
        <f t="shared" ca="1" si="9"/>
        <v>54.402000000000001</v>
      </c>
      <c r="R8" s="22">
        <f t="shared" ca="1" si="10"/>
        <v>51.983999999999995</v>
      </c>
      <c r="S8" s="22">
        <f t="shared" ca="1" si="11"/>
        <v>63.74</v>
      </c>
      <c r="T8" s="22">
        <f t="shared" ca="1" si="12"/>
        <v>55.864000000000004</v>
      </c>
      <c r="U8" s="22">
        <f t="shared" ca="1" si="13"/>
        <v>52.439000000000007</v>
      </c>
      <c r="V8" s="22">
        <f t="shared" ca="1" si="14"/>
        <v>50.888000000000005</v>
      </c>
      <c r="W8" s="22">
        <f t="shared" ca="1" si="15"/>
        <v>41.207999999999998</v>
      </c>
      <c r="X8" s="22">
        <f t="shared" ca="1" si="74"/>
        <v>53.079000000000001</v>
      </c>
      <c r="Y8" s="184">
        <f t="shared" ca="1" si="16"/>
        <v>52.313000000000002</v>
      </c>
      <c r="Z8" s="184">
        <f t="shared" ca="1" si="75"/>
        <v>49.152999999999999</v>
      </c>
      <c r="AA8" s="22">
        <f t="shared" ca="1" si="17"/>
        <v>51.22</v>
      </c>
      <c r="AB8" s="22">
        <f t="shared" ca="1" si="18"/>
        <v>49.975999999999999</v>
      </c>
      <c r="AC8" s="22">
        <f t="shared" ca="1" si="19"/>
        <v>50.396000000000001</v>
      </c>
      <c r="AD8" s="39"/>
      <c r="AE8" s="22">
        <f t="shared" ca="1" si="21"/>
        <v>70.863</v>
      </c>
      <c r="AF8" s="22">
        <f t="shared" ca="1" si="22"/>
        <v>73.195999999999998</v>
      </c>
      <c r="AG8" s="22">
        <f t="shared" ca="1" si="23"/>
        <v>67.831999999999994</v>
      </c>
      <c r="AH8" s="185">
        <f t="shared" ca="1" si="24"/>
        <v>60.935000000000002</v>
      </c>
      <c r="AI8" s="22">
        <f t="shared" ca="1" si="25"/>
        <v>60.688000000000002</v>
      </c>
      <c r="AJ8" s="22">
        <f t="shared" ca="1" si="26"/>
        <v>55.128999999999998</v>
      </c>
      <c r="AK8" s="22">
        <f t="shared" ca="1" si="27"/>
        <v>51.466999999999999</v>
      </c>
      <c r="AL8" s="22">
        <f t="shared" ca="1" si="28"/>
        <v>50.931000000000004</v>
      </c>
      <c r="AM8" s="22">
        <f t="shared" ca="1" si="29"/>
        <v>73.055000000000007</v>
      </c>
      <c r="AN8" s="22">
        <f t="shared" ca="1" si="30"/>
        <v>70.679000000000002</v>
      </c>
      <c r="AO8" s="22">
        <f t="shared" ca="1" si="31"/>
        <v>60.501999999999995</v>
      </c>
      <c r="AP8" s="22">
        <f t="shared" ca="1" si="32"/>
        <v>54.087000000000003</v>
      </c>
      <c r="AQ8" s="22">
        <f t="shared" ca="1" si="33"/>
        <v>55.089000000000006</v>
      </c>
      <c r="AR8" s="22">
        <f t="shared" ca="1" si="34"/>
        <v>51.127000000000002</v>
      </c>
      <c r="AS8" s="22">
        <f t="shared" ca="1" si="35"/>
        <v>48.535000000000004</v>
      </c>
      <c r="AT8" s="22">
        <f t="shared" ca="1" si="36"/>
        <v>85.917000000000002</v>
      </c>
      <c r="AU8" s="22">
        <f t="shared" ca="1" si="37"/>
        <v>81.307999999999993</v>
      </c>
      <c r="AV8" s="22">
        <f t="shared" ca="1" si="38"/>
        <v>79.876000000000005</v>
      </c>
      <c r="AW8" s="22">
        <f t="shared" ca="1" si="39"/>
        <v>79.748000000000005</v>
      </c>
      <c r="AX8" s="22">
        <f t="shared" ca="1" si="40"/>
        <v>77.614000000000004</v>
      </c>
      <c r="AY8" s="22">
        <f t="shared" ca="1" si="41"/>
        <v>67.686000000000007</v>
      </c>
      <c r="AZ8" s="39"/>
      <c r="BA8" s="22">
        <f t="shared" ca="1" si="42"/>
        <v>95.864999999999995</v>
      </c>
      <c r="BB8" s="22">
        <f t="shared" ca="1" si="43"/>
        <v>86.399999999999991</v>
      </c>
      <c r="BC8" s="22">
        <f t="shared" ca="1" si="44"/>
        <v>77.275000000000006</v>
      </c>
      <c r="BD8" s="22">
        <f t="shared" ca="1" si="45"/>
        <v>78.236999999999995</v>
      </c>
      <c r="BE8" s="22">
        <f t="shared" ca="1" si="46"/>
        <v>76.777999999999992</v>
      </c>
      <c r="BF8" s="39"/>
      <c r="BG8" s="23">
        <f t="shared" ca="1" si="48"/>
        <v>70.066999999999993</v>
      </c>
      <c r="BH8" s="23">
        <f t="shared" ca="1" si="49"/>
        <v>63.655999999999999</v>
      </c>
      <c r="BI8" s="23">
        <f t="shared" ca="1" si="50"/>
        <v>54</v>
      </c>
      <c r="BJ8" s="313"/>
      <c r="BK8" s="23">
        <f t="shared" ca="1" si="76"/>
        <v>48.093000000000004</v>
      </c>
      <c r="BL8" s="23">
        <f t="shared" ca="1" si="77"/>
        <v>47.727000000000004</v>
      </c>
      <c r="BM8" s="23">
        <f t="shared" ca="1" si="78"/>
        <v>50.345000000000006</v>
      </c>
      <c r="BN8" s="311"/>
      <c r="BO8" s="311"/>
      <c r="BP8" s="34">
        <f t="shared" ca="1" si="79"/>
        <v>700</v>
      </c>
      <c r="BQ8" s="8">
        <f t="shared" ca="1" si="80"/>
        <v>400</v>
      </c>
      <c r="BR8" s="38"/>
      <c r="BS8" s="38"/>
      <c r="BT8" s="4">
        <f t="shared" ca="1" si="81"/>
        <v>150</v>
      </c>
      <c r="BU8" s="4">
        <f t="shared" ca="1" si="82"/>
        <v>200</v>
      </c>
      <c r="BV8" s="40"/>
      <c r="BW8" s="35">
        <f t="shared" ca="1" si="83"/>
        <v>75</v>
      </c>
      <c r="BX8" s="9">
        <f t="shared" ca="1" si="84"/>
        <v>150</v>
      </c>
      <c r="BY8" s="4">
        <f t="shared" ca="1" si="85"/>
        <v>10</v>
      </c>
      <c r="BZ8" s="4">
        <f t="shared" ca="1" si="86"/>
        <v>10</v>
      </c>
      <c r="CA8" s="38"/>
      <c r="CB8" s="4">
        <f t="shared" ca="1" si="87"/>
        <v>2500</v>
      </c>
      <c r="CC8" s="4">
        <f t="shared" ca="1" si="88"/>
        <v>10</v>
      </c>
      <c r="CD8" s="4">
        <f t="shared" ca="1" si="89"/>
        <v>20</v>
      </c>
      <c r="CE8" s="4">
        <f t="shared" ca="1" si="90"/>
        <v>250</v>
      </c>
      <c r="CF8" s="4">
        <f t="shared" ca="1" si="91"/>
        <v>1900</v>
      </c>
      <c r="CG8" s="4">
        <f t="shared" ca="1" si="92"/>
        <v>10</v>
      </c>
      <c r="CH8" s="4">
        <f t="shared" ca="1" si="93"/>
        <v>700</v>
      </c>
      <c r="CI8" s="4">
        <f t="shared" ca="1" si="94"/>
        <v>130</v>
      </c>
      <c r="CJ8" s="4">
        <f t="shared" ca="1" si="95"/>
        <v>20</v>
      </c>
      <c r="CK8" s="4">
        <f t="shared" ca="1" si="96"/>
        <v>12</v>
      </c>
      <c r="CL8" s="4">
        <f t="shared" ca="1" si="97"/>
        <v>1000</v>
      </c>
      <c r="CM8" s="4">
        <f t="shared" ca="1" si="98"/>
        <v>1000</v>
      </c>
      <c r="CN8" s="4">
        <f t="shared" ca="1" si="99"/>
        <v>12</v>
      </c>
      <c r="CO8" s="38"/>
      <c r="CP8" s="38"/>
      <c r="CQ8" s="4">
        <f t="shared" ca="1" si="100"/>
        <v>3800</v>
      </c>
      <c r="CR8" s="4">
        <f t="shared" ca="1" si="101"/>
        <v>1900</v>
      </c>
      <c r="CS8" s="4">
        <f t="shared" ca="1" si="102"/>
        <v>10</v>
      </c>
      <c r="CT8" s="4">
        <f t="shared" ca="1" si="103"/>
        <v>30</v>
      </c>
      <c r="CU8" s="4">
        <f t="shared" ca="1" si="104"/>
        <v>160</v>
      </c>
      <c r="CV8" s="4">
        <f t="shared" ca="1" si="105"/>
        <v>12</v>
      </c>
      <c r="CW8" s="4">
        <f t="shared" ca="1" si="106"/>
        <v>10</v>
      </c>
      <c r="CX8" s="4">
        <f t="shared" ca="1" si="107"/>
        <v>10</v>
      </c>
      <c r="CY8" s="4">
        <f t="shared" ca="1" si="108"/>
        <v>500</v>
      </c>
      <c r="CZ8" s="4">
        <f t="shared" ca="1" si="109"/>
        <v>5000</v>
      </c>
      <c r="DA8" s="4">
        <f t="shared" ca="1" si="110"/>
        <v>10</v>
      </c>
      <c r="DB8" s="4">
        <f t="shared" ca="1" si="111"/>
        <v>300</v>
      </c>
      <c r="DC8" s="4">
        <f t="shared" ca="1" si="112"/>
        <v>120</v>
      </c>
      <c r="DD8" s="4">
        <f t="shared" ca="1" si="113"/>
        <v>150</v>
      </c>
      <c r="DE8" s="4">
        <f t="shared" ca="1" si="120"/>
        <v>700</v>
      </c>
      <c r="DF8" s="38"/>
      <c r="DG8" s="4">
        <f t="shared" ca="1" si="60"/>
        <v>1100</v>
      </c>
      <c r="DH8" s="4">
        <f t="shared" ca="1" si="61"/>
        <v>300</v>
      </c>
      <c r="DI8" s="4">
        <f t="shared" ca="1" si="62"/>
        <v>4500</v>
      </c>
      <c r="DJ8" s="4">
        <f t="shared" ca="1" si="63"/>
        <v>1600</v>
      </c>
      <c r="DK8" s="38"/>
      <c r="DL8" s="4">
        <f t="shared" ca="1" si="65"/>
        <v>140</v>
      </c>
      <c r="DM8" s="4">
        <f t="shared" ca="1" si="66"/>
        <v>400</v>
      </c>
      <c r="DN8" s="4">
        <f t="shared" ca="1" si="67"/>
        <v>1800</v>
      </c>
      <c r="DO8" s="4">
        <f t="shared" ca="1" si="68"/>
        <v>140</v>
      </c>
      <c r="DP8" s="4">
        <f t="shared" ca="1" si="69"/>
        <v>130</v>
      </c>
      <c r="DQ8" s="38"/>
      <c r="DR8" s="4">
        <f t="shared" ca="1" si="114"/>
        <v>10</v>
      </c>
      <c r="DS8" s="4">
        <f t="shared" ca="1" si="115"/>
        <v>10</v>
      </c>
      <c r="DT8" s="4">
        <f t="shared" ca="1" si="116"/>
        <v>10</v>
      </c>
      <c r="DU8" s="40"/>
      <c r="DV8" s="9">
        <f t="shared" ca="1" si="117"/>
        <v>280</v>
      </c>
      <c r="DW8" s="35">
        <f t="shared" ca="1" si="118"/>
        <v>400</v>
      </c>
      <c r="DX8" s="35">
        <f t="shared" ca="1" si="119"/>
        <v>150</v>
      </c>
      <c r="DZ8" s="315"/>
      <c r="EA8" t="s">
        <v>153</v>
      </c>
      <c r="EB8" s="13">
        <v>65.197999999999993</v>
      </c>
    </row>
    <row r="9" spans="1:132" x14ac:dyDescent="0.15">
      <c r="A9" s="6" t="s">
        <v>338</v>
      </c>
      <c r="B9" s="3">
        <f t="shared" ca="1" si="72"/>
        <v>43144</v>
      </c>
      <c r="C9" s="39"/>
      <c r="D9" s="39"/>
      <c r="E9" s="22">
        <f t="shared" ca="1" si="0"/>
        <v>53.888999999999996</v>
      </c>
      <c r="F9" s="22">
        <f t="shared" ca="1" si="73"/>
        <v>51.407000000000004</v>
      </c>
      <c r="G9" s="39"/>
      <c r="H9" s="39"/>
      <c r="I9" s="22">
        <f t="shared" ca="1" si="1"/>
        <v>51.844999999999992</v>
      </c>
      <c r="J9" s="22">
        <f t="shared" ca="1" si="2"/>
        <v>46.597999999999999</v>
      </c>
      <c r="K9" s="39"/>
      <c r="L9" s="22">
        <f t="shared" ca="1" si="4"/>
        <v>72.316999999999993</v>
      </c>
      <c r="M9" s="22">
        <f t="shared" ca="1" si="5"/>
        <v>64.2</v>
      </c>
      <c r="N9" s="184">
        <f t="shared" ca="1" si="6"/>
        <v>71.709999999999994</v>
      </c>
      <c r="O9" s="22">
        <f t="shared" ca="1" si="7"/>
        <v>66.421000000000006</v>
      </c>
      <c r="P9" s="39"/>
      <c r="Q9" s="22">
        <f t="shared" ca="1" si="9"/>
        <v>54.326999999999998</v>
      </c>
      <c r="R9" s="22">
        <f t="shared" ca="1" si="10"/>
        <v>51.791999999999994</v>
      </c>
      <c r="S9" s="22">
        <f t="shared" ca="1" si="11"/>
        <v>63.545000000000002</v>
      </c>
      <c r="T9" s="22">
        <f t="shared" ca="1" si="12"/>
        <v>55.818000000000005</v>
      </c>
      <c r="U9" s="22">
        <f t="shared" ca="1" si="13"/>
        <v>52.325000000000003</v>
      </c>
      <c r="V9" s="22">
        <f t="shared" ca="1" si="14"/>
        <v>50.728000000000002</v>
      </c>
      <c r="W9" s="22">
        <f t="shared" ca="1" si="15"/>
        <v>41.146000000000001</v>
      </c>
      <c r="X9" s="22">
        <f t="shared" ca="1" si="74"/>
        <v>52.832999999999998</v>
      </c>
      <c r="Y9" s="184">
        <f t="shared" ca="1" si="16"/>
        <v>52.265000000000001</v>
      </c>
      <c r="Z9" s="184">
        <f t="shared" ca="1" si="75"/>
        <v>48.982999999999997</v>
      </c>
      <c r="AA9" s="22">
        <f t="shared" ca="1" si="17"/>
        <v>51.160000000000004</v>
      </c>
      <c r="AB9" s="22">
        <f t="shared" ca="1" si="18"/>
        <v>49.948999999999998</v>
      </c>
      <c r="AC9" s="22">
        <f t="shared" ca="1" si="19"/>
        <v>50.305</v>
      </c>
      <c r="AD9" s="39"/>
      <c r="AE9" s="22">
        <f t="shared" ca="1" si="21"/>
        <v>70.861000000000004</v>
      </c>
      <c r="AF9" s="22">
        <f t="shared" ca="1" si="22"/>
        <v>73.100999999999999</v>
      </c>
      <c r="AG9" s="22">
        <f t="shared" ca="1" si="23"/>
        <v>67.72</v>
      </c>
      <c r="AH9" s="185">
        <f t="shared" ca="1" si="24"/>
        <v>60.548999999999999</v>
      </c>
      <c r="AI9" s="22">
        <f t="shared" ca="1" si="25"/>
        <v>60.660000000000004</v>
      </c>
      <c r="AJ9" s="22">
        <f t="shared" ca="1" si="26"/>
        <v>55.084000000000003</v>
      </c>
      <c r="AK9" s="22">
        <f t="shared" ca="1" si="27"/>
        <v>51.481999999999999</v>
      </c>
      <c r="AL9" s="22">
        <f t="shared" ca="1" si="28"/>
        <v>50.791000000000004</v>
      </c>
      <c r="AM9" s="22">
        <f t="shared" ca="1" si="29"/>
        <v>73.052000000000007</v>
      </c>
      <c r="AN9" s="22">
        <f t="shared" ca="1" si="30"/>
        <v>70.646000000000001</v>
      </c>
      <c r="AO9" s="22">
        <f t="shared" ca="1" si="31"/>
        <v>60.476999999999997</v>
      </c>
      <c r="AP9" s="22">
        <f t="shared" ca="1" si="32"/>
        <v>53.873999999999995</v>
      </c>
      <c r="AQ9" s="22">
        <f t="shared" ca="1" si="33"/>
        <v>53.161000000000001</v>
      </c>
      <c r="AR9" s="22">
        <f t="shared" ca="1" si="34"/>
        <v>50.978000000000002</v>
      </c>
      <c r="AS9" s="22">
        <f t="shared" ca="1" si="35"/>
        <v>48.31</v>
      </c>
      <c r="AT9" s="22">
        <f t="shared" ca="1" si="36"/>
        <v>85.896000000000001</v>
      </c>
      <c r="AU9" s="22">
        <f t="shared" ca="1" si="37"/>
        <v>81.343999999999994</v>
      </c>
      <c r="AV9" s="22">
        <f t="shared" ca="1" si="38"/>
        <v>79.795999999999992</v>
      </c>
      <c r="AW9" s="22">
        <f t="shared" ca="1" si="39"/>
        <v>79.680000000000007</v>
      </c>
      <c r="AX9" s="22">
        <f t="shared" ca="1" si="40"/>
        <v>77.570999999999998</v>
      </c>
      <c r="AY9" s="22">
        <f t="shared" ca="1" si="41"/>
        <v>67.468000000000004</v>
      </c>
      <c r="AZ9" s="39"/>
      <c r="BA9" s="22">
        <f t="shared" ca="1" si="42"/>
        <v>95.724000000000004</v>
      </c>
      <c r="BB9" s="22">
        <f t="shared" ca="1" si="43"/>
        <v>86.02</v>
      </c>
      <c r="BC9" s="22">
        <f t="shared" ca="1" si="44"/>
        <v>77.155000000000001</v>
      </c>
      <c r="BD9" s="22">
        <f t="shared" ca="1" si="45"/>
        <v>78.056999999999988</v>
      </c>
      <c r="BE9" s="22">
        <f t="shared" ca="1" si="46"/>
        <v>76.105000000000004</v>
      </c>
      <c r="BF9" s="39"/>
      <c r="BG9" s="23">
        <f t="shared" ca="1" si="48"/>
        <v>70.027000000000001</v>
      </c>
      <c r="BH9" s="23">
        <f t="shared" ca="1" si="49"/>
        <v>63.609000000000002</v>
      </c>
      <c r="BI9" s="23">
        <f t="shared" ca="1" si="50"/>
        <v>53.980999999999995</v>
      </c>
      <c r="BJ9" s="313"/>
      <c r="BK9" s="23">
        <f t="shared" ca="1" si="76"/>
        <v>48.057000000000002</v>
      </c>
      <c r="BL9" s="23">
        <f t="shared" ca="1" si="77"/>
        <v>47.535000000000004</v>
      </c>
      <c r="BM9" s="23">
        <f t="shared" ca="1" si="78"/>
        <v>50.260000000000005</v>
      </c>
      <c r="BN9" s="311"/>
      <c r="BO9" s="311"/>
      <c r="BP9" s="34">
        <f t="shared" ca="1" si="79"/>
        <v>750</v>
      </c>
      <c r="BQ9" s="8">
        <f t="shared" ca="1" si="80"/>
        <v>450</v>
      </c>
      <c r="BR9" s="38"/>
      <c r="BS9" s="38"/>
      <c r="BT9" s="4">
        <f t="shared" ca="1" si="81"/>
        <v>150</v>
      </c>
      <c r="BU9" s="4">
        <f t="shared" ca="1" si="82"/>
        <v>200</v>
      </c>
      <c r="BV9" s="40"/>
      <c r="BW9" s="35">
        <f t="shared" ca="1" si="83"/>
        <v>100</v>
      </c>
      <c r="BX9" s="9">
        <f t="shared" ca="1" si="84"/>
        <v>150</v>
      </c>
      <c r="BY9" s="4">
        <f t="shared" ca="1" si="85"/>
        <v>10</v>
      </c>
      <c r="BZ9" s="4">
        <f t="shared" ca="1" si="86"/>
        <v>10</v>
      </c>
      <c r="CA9" s="38"/>
      <c r="CB9" s="4">
        <f t="shared" ca="1" si="87"/>
        <v>2200</v>
      </c>
      <c r="CC9" s="4">
        <f t="shared" ca="1" si="88"/>
        <v>12</v>
      </c>
      <c r="CD9" s="4">
        <f t="shared" ca="1" si="89"/>
        <v>20</v>
      </c>
      <c r="CE9" s="4">
        <f t="shared" ca="1" si="90"/>
        <v>280</v>
      </c>
      <c r="CF9" s="4">
        <f t="shared" ca="1" si="91"/>
        <v>2000</v>
      </c>
      <c r="CG9" s="4">
        <f t="shared" ca="1" si="92"/>
        <v>10</v>
      </c>
      <c r="CH9" s="4">
        <f t="shared" ca="1" si="93"/>
        <v>700</v>
      </c>
      <c r="CI9" s="4">
        <f t="shared" ca="1" si="94"/>
        <v>130</v>
      </c>
      <c r="CJ9" s="4">
        <f t="shared" ca="1" si="95"/>
        <v>25</v>
      </c>
      <c r="CK9" s="4">
        <f t="shared" ca="1" si="96"/>
        <v>15</v>
      </c>
      <c r="CL9" s="4">
        <f t="shared" ca="1" si="97"/>
        <v>1000</v>
      </c>
      <c r="CM9" s="4">
        <f t="shared" ca="1" si="98"/>
        <v>1000</v>
      </c>
      <c r="CN9" s="4">
        <f t="shared" ca="1" si="99"/>
        <v>12</v>
      </c>
      <c r="CO9" s="38"/>
      <c r="CP9" s="38"/>
      <c r="CQ9" s="4">
        <f t="shared" ca="1" si="100"/>
        <v>3500</v>
      </c>
      <c r="CR9" s="4">
        <f t="shared" ca="1" si="101"/>
        <v>2200</v>
      </c>
      <c r="CS9" s="4">
        <f t="shared" ca="1" si="102"/>
        <v>10</v>
      </c>
      <c r="CT9" s="4">
        <f t="shared" ca="1" si="103"/>
        <v>35</v>
      </c>
      <c r="CU9" s="4">
        <f t="shared" ca="1" si="104"/>
        <v>30</v>
      </c>
      <c r="CV9" s="4">
        <f t="shared" ca="1" si="105"/>
        <v>12</v>
      </c>
      <c r="CW9" s="4">
        <f t="shared" ca="1" si="106"/>
        <v>10</v>
      </c>
      <c r="CX9" s="4">
        <f t="shared" ca="1" si="107"/>
        <v>10</v>
      </c>
      <c r="CY9" s="4">
        <f t="shared" ca="1" si="108"/>
        <v>400</v>
      </c>
      <c r="CZ9" s="4">
        <f t="shared" ca="1" si="109"/>
        <v>5000</v>
      </c>
      <c r="DA9" s="4">
        <f t="shared" ca="1" si="110"/>
        <v>15</v>
      </c>
      <c r="DB9" s="4">
        <f t="shared" ca="1" si="111"/>
        <v>300</v>
      </c>
      <c r="DC9" s="4">
        <f t="shared" ca="1" si="112"/>
        <v>140</v>
      </c>
      <c r="DD9" s="4">
        <f t="shared" ca="1" si="113"/>
        <v>150</v>
      </c>
      <c r="DE9" s="4">
        <f t="shared" ca="1" si="120"/>
        <v>800</v>
      </c>
      <c r="DF9" s="38"/>
      <c r="DG9" s="4">
        <f t="shared" ca="1" si="60"/>
        <v>1100</v>
      </c>
      <c r="DH9" s="4">
        <f t="shared" ca="1" si="61"/>
        <v>350</v>
      </c>
      <c r="DI9" s="4">
        <f t="shared" ca="1" si="62"/>
        <v>4500</v>
      </c>
      <c r="DJ9" s="4">
        <f t="shared" ca="1" si="63"/>
        <v>1700</v>
      </c>
      <c r="DK9" s="38"/>
      <c r="DL9" s="4">
        <f t="shared" ca="1" si="65"/>
        <v>130</v>
      </c>
      <c r="DM9" s="4">
        <f t="shared" ca="1" si="66"/>
        <v>500</v>
      </c>
      <c r="DN9" s="4">
        <f t="shared" ca="1" si="67"/>
        <v>2500</v>
      </c>
      <c r="DO9" s="4">
        <f t="shared" ca="1" si="68"/>
        <v>130</v>
      </c>
      <c r="DP9" s="4">
        <f t="shared" ca="1" si="69"/>
        <v>130</v>
      </c>
      <c r="DQ9" s="38"/>
      <c r="DR9" s="4">
        <f t="shared" ca="1" si="114"/>
        <v>15</v>
      </c>
      <c r="DS9" s="4">
        <f t="shared" ca="1" si="115"/>
        <v>12</v>
      </c>
      <c r="DT9" s="4">
        <f t="shared" ca="1" si="116"/>
        <v>15</v>
      </c>
      <c r="DU9" s="40"/>
      <c r="DV9" s="9">
        <f t="shared" ca="1" si="117"/>
        <v>220</v>
      </c>
      <c r="DW9" s="35">
        <f t="shared" ca="1" si="118"/>
        <v>320</v>
      </c>
      <c r="DX9" s="35">
        <f t="shared" ca="1" si="119"/>
        <v>140</v>
      </c>
      <c r="DZ9" s="315"/>
      <c r="EA9" t="s">
        <v>154</v>
      </c>
      <c r="EB9" s="13">
        <v>65.194999999999993</v>
      </c>
    </row>
    <row r="10" spans="1:132" x14ac:dyDescent="0.15">
      <c r="A10" s="6" t="s">
        <v>341</v>
      </c>
      <c r="B10" s="3">
        <f t="shared" ref="B10" ca="1" si="121">INDIRECT(A10&amp;"!A8")</f>
        <v>43150</v>
      </c>
      <c r="C10" s="39"/>
      <c r="D10" s="39"/>
      <c r="E10" s="22">
        <f t="shared" ca="1" si="0"/>
        <v>53.808999999999997</v>
      </c>
      <c r="F10" s="22">
        <f t="shared" ref="F10" ca="1" si="122">$EB$6-INDIRECT(A10&amp;"!E9")</f>
        <v>51.362000000000002</v>
      </c>
      <c r="G10" s="39"/>
      <c r="H10" s="39"/>
      <c r="I10" s="22">
        <f t="shared" ca="1" si="1"/>
        <v>51.74499999999999</v>
      </c>
      <c r="J10" s="22">
        <f t="shared" ca="1" si="2"/>
        <v>46.570999999999998</v>
      </c>
      <c r="K10" s="39"/>
      <c r="L10" s="22">
        <f t="shared" ca="1" si="4"/>
        <v>72.251999999999995</v>
      </c>
      <c r="M10" s="22">
        <f t="shared" ca="1" si="5"/>
        <v>64.096999999999994</v>
      </c>
      <c r="N10" s="184">
        <f t="shared" ca="1" si="6"/>
        <v>71.574999999999989</v>
      </c>
      <c r="O10" s="22">
        <f t="shared" ca="1" si="7"/>
        <v>66.307000000000002</v>
      </c>
      <c r="P10" s="39"/>
      <c r="Q10" s="22">
        <f t="shared" ca="1" si="9"/>
        <v>54.197000000000003</v>
      </c>
      <c r="R10" s="22">
        <f t="shared" ca="1" si="10"/>
        <v>51.788999999999994</v>
      </c>
      <c r="S10" s="22">
        <f t="shared" ca="1" si="11"/>
        <v>63.375</v>
      </c>
      <c r="T10" s="22">
        <f t="shared" ca="1" si="12"/>
        <v>55.724000000000004</v>
      </c>
      <c r="U10" s="22">
        <f t="shared" ca="1" si="13"/>
        <v>52.279000000000003</v>
      </c>
      <c r="V10" s="22">
        <f t="shared" ca="1" si="14"/>
        <v>50.777999999999999</v>
      </c>
      <c r="W10" s="22">
        <f t="shared" ref="W10" ca="1" si="123">$EB$25-INDIRECT(A10&amp;"!O16")</f>
        <v>41.067999999999998</v>
      </c>
      <c r="X10" s="22">
        <f t="shared" ca="1" si="74"/>
        <v>52.603999999999999</v>
      </c>
      <c r="Y10" s="184">
        <f t="shared" ca="1" si="16"/>
        <v>52.222999999999999</v>
      </c>
      <c r="Z10" s="184">
        <f t="shared" ca="1" si="75"/>
        <v>49.048000000000002</v>
      </c>
      <c r="AA10" s="22">
        <f t="shared" ca="1" si="17"/>
        <v>51.120000000000005</v>
      </c>
      <c r="AB10" s="22">
        <f t="shared" ca="1" si="18"/>
        <v>49.945999999999998</v>
      </c>
      <c r="AC10" s="22">
        <f t="shared" ca="1" si="19"/>
        <v>50.331000000000003</v>
      </c>
      <c r="AD10" s="39"/>
      <c r="AE10" s="22">
        <f t="shared" ca="1" si="21"/>
        <v>70.863</v>
      </c>
      <c r="AF10" s="22">
        <f t="shared" ca="1" si="22"/>
        <v>73.016000000000005</v>
      </c>
      <c r="AG10" s="22">
        <f t="shared" ca="1" si="23"/>
        <v>67.516999999999996</v>
      </c>
      <c r="AH10" s="185">
        <f t="shared" ca="1" si="24"/>
        <v>60.28</v>
      </c>
      <c r="AI10" s="22">
        <f t="shared" ca="1" si="25"/>
        <v>60.593000000000004</v>
      </c>
      <c r="AJ10" s="22">
        <f t="shared" ca="1" si="26"/>
        <v>55.058999999999997</v>
      </c>
      <c r="AK10" s="22">
        <f t="shared" ca="1" si="27"/>
        <v>51.471999999999994</v>
      </c>
      <c r="AL10" s="22">
        <f t="shared" ca="1" si="28"/>
        <v>50.835999999999999</v>
      </c>
      <c r="AM10" s="22">
        <f t="shared" ca="1" si="29"/>
        <v>72.990000000000009</v>
      </c>
      <c r="AN10" s="22">
        <f t="shared" ca="1" si="30"/>
        <v>70.603999999999999</v>
      </c>
      <c r="AO10" s="22">
        <f t="shared" ca="1" si="31"/>
        <v>60.421999999999997</v>
      </c>
      <c r="AP10" s="22">
        <f t="shared" ca="1" si="32"/>
        <v>53.777000000000001</v>
      </c>
      <c r="AQ10" s="22">
        <f t="shared" ca="1" si="33"/>
        <v>53.114000000000004</v>
      </c>
      <c r="AR10" s="22">
        <f t="shared" ca="1" si="34"/>
        <v>50.962000000000003</v>
      </c>
      <c r="AS10" s="22">
        <f t="shared" ca="1" si="35"/>
        <v>48.465000000000003</v>
      </c>
      <c r="AT10" s="22">
        <f t="shared" ca="1" si="36"/>
        <v>85.686999999999998</v>
      </c>
      <c r="AU10" s="22">
        <f t="shared" ca="1" si="37"/>
        <v>81.518000000000001</v>
      </c>
      <c r="AV10" s="22">
        <f t="shared" ca="1" si="38"/>
        <v>79.725999999999999</v>
      </c>
      <c r="AW10" s="22">
        <f t="shared" ca="1" si="39"/>
        <v>79.623000000000005</v>
      </c>
      <c r="AX10" s="22">
        <f t="shared" ca="1" si="40"/>
        <v>77.533999999999992</v>
      </c>
      <c r="AY10" s="22">
        <f t="shared" ca="1" si="41"/>
        <v>67.396000000000001</v>
      </c>
      <c r="AZ10" s="39"/>
      <c r="BA10" s="22">
        <f t="shared" ca="1" si="42"/>
        <v>95.114999999999995</v>
      </c>
      <c r="BB10" s="22">
        <f t="shared" ca="1" si="43"/>
        <v>85.66</v>
      </c>
      <c r="BC10" s="22">
        <f t="shared" ca="1" si="44"/>
        <v>77.155000000000001</v>
      </c>
      <c r="BD10" s="22">
        <f t="shared" ca="1" si="45"/>
        <v>77.887</v>
      </c>
      <c r="BE10" s="22">
        <f t="shared" ca="1" si="46"/>
        <v>75.867999999999995</v>
      </c>
      <c r="BF10" s="39"/>
      <c r="BG10" s="23">
        <f t="shared" ca="1" si="48"/>
        <v>69.986999999999995</v>
      </c>
      <c r="BH10" s="23">
        <f t="shared" ca="1" si="49"/>
        <v>63.530999999999999</v>
      </c>
      <c r="BI10" s="23">
        <f t="shared" ca="1" si="50"/>
        <v>53.94</v>
      </c>
      <c r="BJ10" s="313"/>
      <c r="BK10" s="23">
        <f t="shared" ca="1" si="76"/>
        <v>48.055</v>
      </c>
      <c r="BL10" s="23">
        <f t="shared" ca="1" si="77"/>
        <v>47.457000000000008</v>
      </c>
      <c r="BM10" s="23">
        <f t="shared" ca="1" si="78"/>
        <v>50.28</v>
      </c>
      <c r="BN10" s="311"/>
      <c r="BO10" s="311"/>
      <c r="BP10" s="34">
        <f ca="1">INDIRECT($A10&amp;"!D11")</f>
        <v>750</v>
      </c>
      <c r="BQ10" s="8">
        <f t="shared" ref="BQ10" ca="1" si="124">INDIRECT(A10&amp;"!F11")</f>
        <v>400</v>
      </c>
      <c r="BR10" s="38"/>
      <c r="BS10" s="38"/>
      <c r="BT10" s="4">
        <f ca="1">INDIRECT($A10&amp;"!J11")</f>
        <v>150</v>
      </c>
      <c r="BU10" s="4">
        <f t="shared" ref="BU10" ca="1" si="125">INDIRECT(A10&amp;"!M11")</f>
        <v>200</v>
      </c>
      <c r="BV10" s="40"/>
      <c r="BW10" s="35">
        <f ca="1">INDIRECT($A10&amp;"!O11")</f>
        <v>100</v>
      </c>
      <c r="BX10" s="9">
        <f t="shared" ref="BX10" ca="1" si="126">INDIRECT(A10&amp;"!Q11")</f>
        <v>75</v>
      </c>
      <c r="BY10" s="4">
        <f ca="1">INDIRECT($A10&amp;"!B18")</f>
        <v>8</v>
      </c>
      <c r="BZ10" s="4">
        <f ca="1">INDIRECT($A10&amp;"!C18")</f>
        <v>10</v>
      </c>
      <c r="CA10" s="38"/>
      <c r="CB10" s="4">
        <f ca="1">INDIRECT($A10&amp;"!E18")</f>
        <v>2200</v>
      </c>
      <c r="CC10" s="4">
        <f t="shared" ref="CC10" ca="1" si="127">INDIRECT(A10&amp;"!H18")</f>
        <v>10</v>
      </c>
      <c r="CD10" s="4">
        <f ca="1">INDIRECT($A10&amp;"!I18")</f>
        <v>20</v>
      </c>
      <c r="CE10" s="4">
        <f ca="1">INDIRECT($A10&amp;"!J18")</f>
        <v>250</v>
      </c>
      <c r="CF10" s="4">
        <f ca="1">INDIRECT($A10&amp;"!K18")</f>
        <v>2100</v>
      </c>
      <c r="CG10" s="4">
        <f t="shared" ref="CG10" ca="1" si="128">INDIRECT(A10&amp;"!N18")</f>
        <v>10</v>
      </c>
      <c r="CH10" s="4">
        <f t="shared" ref="CH10" ca="1" si="129">INDIRECT(A10&amp;"!P18")</f>
        <v>700</v>
      </c>
      <c r="CI10" s="4">
        <f ca="1">INDIRECT($A10&amp;"!Q18")</f>
        <v>140</v>
      </c>
      <c r="CJ10" s="4">
        <f ca="1">INDIRECT($A10&amp;"!B25")</f>
        <v>20</v>
      </c>
      <c r="CK10" s="4">
        <f t="shared" ref="CK10" ca="1" si="130">INDIRECT(A10&amp;"!E25")</f>
        <v>12</v>
      </c>
      <c r="CL10" s="4">
        <f ca="1">INDIRECT($A10&amp;"!F25")</f>
        <v>1100</v>
      </c>
      <c r="CM10" s="4">
        <f ca="1">INDIRECT($A10&amp;"!G25")</f>
        <v>750</v>
      </c>
      <c r="CN10" s="4">
        <f t="shared" ref="CN10" ca="1" si="131">INDIRECT(A10&amp;"!J25")</f>
        <v>10</v>
      </c>
      <c r="CO10" s="38"/>
      <c r="CP10" s="38"/>
      <c r="CQ10" s="4">
        <f ca="1">INDIRECT($A10&amp;"!M25")</f>
        <v>4000</v>
      </c>
      <c r="CR10" s="4">
        <f ca="1">INDIRECT($A10&amp;"!N25")</f>
        <v>2000</v>
      </c>
      <c r="CS10" s="4">
        <f t="shared" ref="CS10" ca="1" si="132">INDIRECT(A10&amp;"!Q25")</f>
        <v>10</v>
      </c>
      <c r="CT10" s="4">
        <f ca="1">INDIRECT($A10&amp;"!B32")</f>
        <v>30</v>
      </c>
      <c r="CU10" s="4">
        <f ca="1">INDIRECT($A10&amp;"!C32")</f>
        <v>35</v>
      </c>
      <c r="CV10" s="4">
        <f ca="1">INDIRECT($A10&amp;"!D32")</f>
        <v>12</v>
      </c>
      <c r="CW10" s="4">
        <f t="shared" ref="CW10" ca="1" si="133">INDIRECT(A10&amp;"!F32")</f>
        <v>10</v>
      </c>
      <c r="CX10" s="4">
        <f ca="1">INDIRECT($A10&amp;"!G32")</f>
        <v>35</v>
      </c>
      <c r="CY10" s="4">
        <f ca="1">INDIRECT($A10&amp;"!H32")</f>
        <v>700</v>
      </c>
      <c r="CZ10" s="4">
        <f ca="1">INDIRECT($A10&amp;"!I32")</f>
        <v>4500</v>
      </c>
      <c r="DA10" s="4">
        <f t="shared" ref="DA10" ca="1" si="134">INDIRECT(A10&amp;"!L32")</f>
        <v>12</v>
      </c>
      <c r="DB10" s="4">
        <f ca="1">INDIRECT($A10&amp;"!M32")</f>
        <v>200</v>
      </c>
      <c r="DC10" s="4">
        <f ca="1">INDIRECT($A10&amp;"!N32")</f>
        <v>150</v>
      </c>
      <c r="DD10" s="4">
        <f t="shared" ref="DD10" ca="1" si="135">INDIRECT(A10&amp;"!Q32")</f>
        <v>180</v>
      </c>
      <c r="DE10" s="4">
        <f ca="1">INDIRECT($A10&amp;"!B39")</f>
        <v>600</v>
      </c>
      <c r="DF10" s="38"/>
      <c r="DG10" s="4">
        <f ca="1">INDIRECT($A10&amp;"!D39")</f>
        <v>1400</v>
      </c>
      <c r="DH10" s="4">
        <f ca="1">INDIRECT($A10&amp;"!E39")</f>
        <v>300</v>
      </c>
      <c r="DI10" s="4">
        <f ca="1">INDIRECT($A10&amp;"!F39")</f>
        <v>5000</v>
      </c>
      <c r="DJ10" s="35">
        <f t="shared" ref="DJ10" ca="1" si="136">INDIRECT(A10&amp;"!I39")</f>
        <v>1400</v>
      </c>
      <c r="DK10" s="40"/>
      <c r="DL10" s="35">
        <f ca="1">INDIRECT($A10&amp;"!B46")</f>
        <v>130</v>
      </c>
      <c r="DM10" s="35">
        <f ca="1">INDIRECT($A10&amp;"!C46")</f>
        <v>500</v>
      </c>
      <c r="DN10" s="35">
        <f ca="1">INDIRECT($A10&amp;"!D46")</f>
        <v>2700</v>
      </c>
      <c r="DO10" s="35">
        <f ca="1">INDIRECT($A10&amp;"!E46")</f>
        <v>150</v>
      </c>
      <c r="DP10" s="35">
        <f ca="1">INDIRECT($A10&amp;"!F46")</f>
        <v>150</v>
      </c>
      <c r="DQ10" s="40"/>
      <c r="DR10" s="4">
        <f ca="1">INDIRECT($A10&amp;"!J46")</f>
        <v>10</v>
      </c>
      <c r="DS10" s="4">
        <f ca="1">INDIRECT($A10&amp;"!K46")</f>
        <v>10</v>
      </c>
      <c r="DT10" s="4">
        <f t="shared" ref="DT10" ca="1" si="137">INDIRECT(A10&amp;"!N46")</f>
        <v>12</v>
      </c>
      <c r="DU10" s="40"/>
      <c r="DV10" s="9">
        <f t="shared" ref="DV10" ca="1" si="138">INDIRECT(A10&amp;"!D53")</f>
        <v>350</v>
      </c>
      <c r="DW10" s="35">
        <f ca="1">INDIRECT($A10&amp;"!H53")</f>
        <v>220</v>
      </c>
      <c r="DX10" s="35">
        <f ca="1">INDIRECT($A10&amp;"!K53")</f>
        <v>110</v>
      </c>
      <c r="DZ10" s="316"/>
      <c r="EA10" s="14" t="s">
        <v>155</v>
      </c>
      <c r="EB10" s="15">
        <v>65.195999999999998</v>
      </c>
    </row>
    <row r="11" spans="1:132" x14ac:dyDescent="0.15">
      <c r="A11" s="6" t="s">
        <v>340</v>
      </c>
      <c r="B11" s="3">
        <f t="shared" ca="1" si="72"/>
        <v>43157</v>
      </c>
      <c r="C11" s="39"/>
      <c r="D11" s="39"/>
      <c r="E11" s="22">
        <f t="shared" ca="1" si="0"/>
        <v>53.736999999999995</v>
      </c>
      <c r="F11" s="22">
        <f t="shared" ca="1" si="73"/>
        <v>51.376000000000005</v>
      </c>
      <c r="G11" s="39"/>
      <c r="H11" s="39"/>
      <c r="I11" s="22">
        <f t="shared" ca="1" si="1"/>
        <v>51.808999999999997</v>
      </c>
      <c r="J11" s="22">
        <f t="shared" ca="1" si="2"/>
        <v>46.747999999999998</v>
      </c>
      <c r="K11" s="39"/>
      <c r="L11" s="22">
        <f t="shared" ca="1" si="4"/>
        <v>72.244</v>
      </c>
      <c r="M11" s="22">
        <f t="shared" ca="1" si="5"/>
        <v>64.093999999999994</v>
      </c>
      <c r="N11" s="184">
        <f t="shared" ca="1" si="6"/>
        <v>71.531999999999996</v>
      </c>
      <c r="O11" s="22">
        <f t="shared" ca="1" si="7"/>
        <v>66.177999999999997</v>
      </c>
      <c r="P11" s="39"/>
      <c r="Q11" s="22">
        <f t="shared" ca="1" si="9"/>
        <v>54.251000000000005</v>
      </c>
      <c r="R11" s="22">
        <f t="shared" ca="1" si="10"/>
        <v>51.808999999999997</v>
      </c>
      <c r="S11" s="22">
        <f t="shared" ca="1" si="11"/>
        <v>62.983000000000004</v>
      </c>
      <c r="T11" s="22">
        <f t="shared" ca="1" si="12"/>
        <v>55.287000000000006</v>
      </c>
      <c r="U11" s="22">
        <f t="shared" ca="1" si="13"/>
        <v>52.301000000000002</v>
      </c>
      <c r="V11" s="22">
        <f t="shared" ca="1" si="14"/>
        <v>50.805999999999997</v>
      </c>
      <c r="W11" s="22">
        <f t="shared" ca="1" si="15"/>
        <v>41.103000000000002</v>
      </c>
      <c r="X11" s="22">
        <f t="shared" ca="1" si="74"/>
        <v>52.546000000000006</v>
      </c>
      <c r="Y11" s="184">
        <f t="shared" ca="1" si="16"/>
        <v>52.21</v>
      </c>
      <c r="Z11" s="184">
        <f t="shared" ca="1" si="75"/>
        <v>49.113999999999997</v>
      </c>
      <c r="AA11" s="22">
        <f t="shared" ca="1" si="17"/>
        <v>51.042000000000002</v>
      </c>
      <c r="AB11" s="22">
        <f t="shared" ca="1" si="18"/>
        <v>49.938000000000002</v>
      </c>
      <c r="AC11" s="22">
        <f t="shared" ca="1" si="19"/>
        <v>50.325000000000003</v>
      </c>
      <c r="AD11" s="39"/>
      <c r="AE11" s="22">
        <f t="shared" ca="1" si="21"/>
        <v>70.88300000000001</v>
      </c>
      <c r="AF11" s="22">
        <f t="shared" ca="1" si="22"/>
        <v>72.971000000000004</v>
      </c>
      <c r="AG11" s="22">
        <f t="shared" ca="1" si="23"/>
        <v>67.472999999999999</v>
      </c>
      <c r="AH11" s="185">
        <f t="shared" ca="1" si="24"/>
        <v>60.267000000000003</v>
      </c>
      <c r="AI11" s="22">
        <f t="shared" ca="1" si="25"/>
        <v>60.52</v>
      </c>
      <c r="AJ11" s="22">
        <f t="shared" ca="1" si="26"/>
        <v>54.994</v>
      </c>
      <c r="AK11" s="22">
        <f t="shared" ca="1" si="27"/>
        <v>51.459999999999994</v>
      </c>
      <c r="AL11" s="22">
        <f t="shared" ca="1" si="28"/>
        <v>50.828000000000003</v>
      </c>
      <c r="AM11" s="22">
        <f t="shared" ca="1" si="29"/>
        <v>72.95</v>
      </c>
      <c r="AN11" s="22">
        <f t="shared" ca="1" si="30"/>
        <v>70.581999999999994</v>
      </c>
      <c r="AO11" s="22">
        <f t="shared" ca="1" si="31"/>
        <v>60.414000000000001</v>
      </c>
      <c r="AP11" s="22">
        <f t="shared" ca="1" si="32"/>
        <v>53.763999999999996</v>
      </c>
      <c r="AQ11" s="22">
        <f t="shared" ca="1" si="33"/>
        <v>53.408000000000001</v>
      </c>
      <c r="AR11" s="22">
        <f t="shared" ca="1" si="34"/>
        <v>51.079000000000001</v>
      </c>
      <c r="AS11" s="22">
        <f t="shared" ca="1" si="35"/>
        <v>48.523000000000003</v>
      </c>
      <c r="AT11" s="22">
        <f t="shared" ca="1" si="36"/>
        <v>85.506</v>
      </c>
      <c r="AU11" s="22">
        <f t="shared" ca="1" si="37"/>
        <v>81.302999999999997</v>
      </c>
      <c r="AV11" s="22">
        <f t="shared" ca="1" si="38"/>
        <v>79.670999999999992</v>
      </c>
      <c r="AW11" s="22">
        <f t="shared" ca="1" si="39"/>
        <v>79.557999999999993</v>
      </c>
      <c r="AX11" s="22">
        <f t="shared" ca="1" si="40"/>
        <v>77.474000000000004</v>
      </c>
      <c r="AY11" s="22">
        <f t="shared" ca="1" si="41"/>
        <v>67.308999999999997</v>
      </c>
      <c r="AZ11" s="39"/>
      <c r="BA11" s="22">
        <f t="shared" ca="1" si="42"/>
        <v>95.655000000000001</v>
      </c>
      <c r="BB11" s="22">
        <f t="shared" ca="1" si="43"/>
        <v>85.309999999999988</v>
      </c>
      <c r="BC11" s="22">
        <f t="shared" ca="1" si="44"/>
        <v>76.997</v>
      </c>
      <c r="BD11" s="22">
        <f t="shared" ca="1" si="45"/>
        <v>77.706999999999994</v>
      </c>
      <c r="BE11" s="22">
        <f t="shared" ca="1" si="46"/>
        <v>75.597999999999999</v>
      </c>
      <c r="BF11" s="39"/>
      <c r="BG11" s="23">
        <f t="shared" ca="1" si="48"/>
        <v>69.991</v>
      </c>
      <c r="BH11" s="23">
        <f t="shared" ca="1" si="49"/>
        <v>63.584000000000003</v>
      </c>
      <c r="BI11" s="23">
        <f t="shared" ca="1" si="50"/>
        <v>53.957999999999998</v>
      </c>
      <c r="BJ11" s="313"/>
      <c r="BK11" s="23">
        <f t="shared" ca="1" si="76"/>
        <v>48.087000000000003</v>
      </c>
      <c r="BL11" s="23">
        <f t="shared" ca="1" si="77"/>
        <v>47.524000000000001</v>
      </c>
      <c r="BM11" s="23">
        <f t="shared" ca="1" si="78"/>
        <v>50.268000000000001</v>
      </c>
      <c r="BN11" s="311"/>
      <c r="BO11" s="311"/>
      <c r="BP11" s="34">
        <f t="shared" ca="1" si="79"/>
        <v>550</v>
      </c>
      <c r="BQ11" s="8">
        <f t="shared" ca="1" si="80"/>
        <v>400</v>
      </c>
      <c r="BR11" s="38"/>
      <c r="BS11" s="38"/>
      <c r="BT11" s="4">
        <f t="shared" ca="1" si="81"/>
        <v>150</v>
      </c>
      <c r="BU11" s="4">
        <f t="shared" ca="1" si="82"/>
        <v>200</v>
      </c>
      <c r="BV11" s="40"/>
      <c r="BW11" s="35">
        <f t="shared" ca="1" si="83"/>
        <v>100</v>
      </c>
      <c r="BX11" s="9">
        <f t="shared" ca="1" si="84"/>
        <v>150</v>
      </c>
      <c r="BY11" s="4">
        <f t="shared" ca="1" si="85"/>
        <v>60</v>
      </c>
      <c r="BZ11" s="4">
        <f t="shared" ca="1" si="86"/>
        <v>20</v>
      </c>
      <c r="CA11" s="38"/>
      <c r="CB11" s="4">
        <f t="shared" ca="1" si="87"/>
        <v>2300</v>
      </c>
      <c r="CC11" s="4">
        <f t="shared" ca="1" si="88"/>
        <v>10</v>
      </c>
      <c r="CD11" s="4">
        <f t="shared" ca="1" si="89"/>
        <v>20</v>
      </c>
      <c r="CE11" s="4">
        <f t="shared" ca="1" si="90"/>
        <v>350</v>
      </c>
      <c r="CF11" s="4">
        <f t="shared" ca="1" si="91"/>
        <v>2000</v>
      </c>
      <c r="CG11" s="4">
        <f t="shared" ca="1" si="92"/>
        <v>10</v>
      </c>
      <c r="CH11" s="4">
        <f t="shared" ca="1" si="93"/>
        <v>800</v>
      </c>
      <c r="CI11" s="4">
        <f t="shared" ca="1" si="94"/>
        <v>140</v>
      </c>
      <c r="CJ11" s="4">
        <f t="shared" ca="1" si="95"/>
        <v>30</v>
      </c>
      <c r="CK11" s="4">
        <f t="shared" ca="1" si="96"/>
        <v>10</v>
      </c>
      <c r="CL11" s="4">
        <f t="shared" ca="1" si="97"/>
        <v>1100</v>
      </c>
      <c r="CM11" s="4">
        <f t="shared" ca="1" si="98"/>
        <v>1000</v>
      </c>
      <c r="CN11" s="4">
        <f t="shared" ca="1" si="99"/>
        <v>25</v>
      </c>
      <c r="CO11" s="38"/>
      <c r="CP11" s="38"/>
      <c r="CQ11" s="4">
        <f t="shared" ca="1" si="100"/>
        <v>3500</v>
      </c>
      <c r="CR11" s="4">
        <f t="shared" ca="1" si="101"/>
        <v>1600</v>
      </c>
      <c r="CS11" s="4">
        <f t="shared" ca="1" si="102"/>
        <v>10</v>
      </c>
      <c r="CT11" s="4">
        <f t="shared" ca="1" si="103"/>
        <v>40</v>
      </c>
      <c r="CU11" s="4">
        <f t="shared" ca="1" si="104"/>
        <v>30</v>
      </c>
      <c r="CV11" s="4">
        <f t="shared" ca="1" si="105"/>
        <v>15</v>
      </c>
      <c r="CW11" s="4">
        <f t="shared" ca="1" si="106"/>
        <v>10</v>
      </c>
      <c r="CX11" s="4">
        <f t="shared" ca="1" si="107"/>
        <v>12</v>
      </c>
      <c r="CY11" s="4">
        <f t="shared" ca="1" si="108"/>
        <v>450</v>
      </c>
      <c r="CZ11" s="4">
        <f t="shared" ca="1" si="109"/>
        <v>5000</v>
      </c>
      <c r="DA11" s="4">
        <f t="shared" ca="1" si="110"/>
        <v>15</v>
      </c>
      <c r="DB11" s="4">
        <f t="shared" ca="1" si="111"/>
        <v>250</v>
      </c>
      <c r="DC11" s="4">
        <f t="shared" ca="1" si="112"/>
        <v>150</v>
      </c>
      <c r="DD11" s="4">
        <f t="shared" ca="1" si="113"/>
        <v>150</v>
      </c>
      <c r="DE11" s="38"/>
      <c r="DF11" s="38"/>
      <c r="DG11" s="4">
        <f t="shared" ca="1" si="60"/>
        <v>1800</v>
      </c>
      <c r="DH11" s="4">
        <f t="shared" ca="1" si="61"/>
        <v>350</v>
      </c>
      <c r="DI11" s="38"/>
      <c r="DJ11" s="4">
        <f t="shared" ca="1" si="63"/>
        <v>2200</v>
      </c>
      <c r="DK11" s="38"/>
      <c r="DL11" s="4">
        <f t="shared" ca="1" si="65"/>
        <v>170</v>
      </c>
      <c r="DM11" s="4">
        <f t="shared" ca="1" si="66"/>
        <v>400</v>
      </c>
      <c r="DN11" s="4">
        <f t="shared" ca="1" si="67"/>
        <v>4500</v>
      </c>
      <c r="DO11" s="4">
        <f t="shared" ca="1" si="68"/>
        <v>150</v>
      </c>
      <c r="DP11" s="4">
        <f t="shared" ca="1" si="69"/>
        <v>140</v>
      </c>
      <c r="DQ11" s="38"/>
      <c r="DR11" s="4">
        <f t="shared" ca="1" si="114"/>
        <v>12</v>
      </c>
      <c r="DS11" s="4">
        <f t="shared" ca="1" si="115"/>
        <v>12</v>
      </c>
      <c r="DT11" s="4">
        <f t="shared" ca="1" si="116"/>
        <v>10</v>
      </c>
      <c r="DU11" s="40"/>
      <c r="DV11" s="9">
        <f t="shared" ca="1" si="117"/>
        <v>260</v>
      </c>
      <c r="DW11" s="35">
        <f t="shared" ca="1" si="118"/>
        <v>380</v>
      </c>
      <c r="DX11" s="35">
        <f t="shared" ca="1" si="119"/>
        <v>120</v>
      </c>
      <c r="DZ11" s="314" t="s">
        <v>3</v>
      </c>
      <c r="EA11" s="11" t="s">
        <v>156</v>
      </c>
      <c r="EB11" s="12">
        <v>89.147999999999996</v>
      </c>
    </row>
    <row r="12" spans="1:132" x14ac:dyDescent="0.15">
      <c r="A12" s="6" t="s">
        <v>350</v>
      </c>
      <c r="B12" s="3">
        <f t="shared" ca="1" si="72"/>
        <v>43164</v>
      </c>
      <c r="C12" s="39"/>
      <c r="D12" s="39"/>
      <c r="E12" s="22">
        <f t="shared" ca="1" si="0"/>
        <v>53.539000000000001</v>
      </c>
      <c r="F12" s="22">
        <f t="shared" ca="1" si="73"/>
        <v>49.135000000000005</v>
      </c>
      <c r="G12" s="39"/>
      <c r="H12" s="39"/>
      <c r="I12" s="22">
        <f t="shared" ca="1" si="1"/>
        <v>51.939999999999991</v>
      </c>
      <c r="J12" s="22">
        <f t="shared" ca="1" si="2"/>
        <v>46.725999999999999</v>
      </c>
      <c r="K12" s="39"/>
      <c r="L12" s="22">
        <f t="shared" ca="1" si="4"/>
        <v>72.301999999999992</v>
      </c>
      <c r="M12" s="22">
        <f t="shared" ca="1" si="5"/>
        <v>64.201999999999998</v>
      </c>
      <c r="N12" s="184">
        <f t="shared" ca="1" si="6"/>
        <v>71.916999999999987</v>
      </c>
      <c r="O12" s="22">
        <f t="shared" ca="1" si="7"/>
        <v>66.111999999999995</v>
      </c>
      <c r="P12" s="39"/>
      <c r="Q12" s="22">
        <f t="shared" ca="1" si="9"/>
        <v>54.262</v>
      </c>
      <c r="R12" s="22">
        <f t="shared" ca="1" si="10"/>
        <v>50.863999999999997</v>
      </c>
      <c r="S12" s="22">
        <f t="shared" ca="1" si="11"/>
        <v>63.244999999999997</v>
      </c>
      <c r="T12" s="22">
        <f t="shared" ca="1" si="12"/>
        <v>55.759</v>
      </c>
      <c r="U12" s="22">
        <f t="shared" ca="1" si="13"/>
        <v>52.344000000000008</v>
      </c>
      <c r="V12" s="22">
        <f t="shared" ca="1" si="14"/>
        <v>50.498000000000005</v>
      </c>
      <c r="W12" s="22">
        <f t="shared" ca="1" si="15"/>
        <v>41.163000000000004</v>
      </c>
      <c r="X12" s="22">
        <f t="shared" ca="1" si="74"/>
        <v>53.099000000000004</v>
      </c>
      <c r="Y12" s="184">
        <f t="shared" ca="1" si="16"/>
        <v>51.873000000000005</v>
      </c>
      <c r="Z12" s="184">
        <f t="shared" ca="1" si="75"/>
        <v>49.173000000000002</v>
      </c>
      <c r="AA12" s="22">
        <f t="shared" ca="1" si="17"/>
        <v>51.300000000000004</v>
      </c>
      <c r="AB12" s="22">
        <f t="shared" ca="1" si="18"/>
        <v>50.180999999999997</v>
      </c>
      <c r="AC12" s="22">
        <f t="shared" ca="1" si="19"/>
        <v>50.746000000000002</v>
      </c>
      <c r="AD12" s="39"/>
      <c r="AE12" s="22">
        <f t="shared" ca="1" si="21"/>
        <v>70.863</v>
      </c>
      <c r="AF12" s="22">
        <f t="shared" ca="1" si="22"/>
        <v>72.980999999999995</v>
      </c>
      <c r="AG12" s="22">
        <f t="shared" ca="1" si="23"/>
        <v>67.691999999999993</v>
      </c>
      <c r="AH12" s="185">
        <f t="shared" ca="1" si="24"/>
        <v>60.54</v>
      </c>
      <c r="AI12" s="22">
        <f t="shared" ca="1" si="25"/>
        <v>60.608000000000004</v>
      </c>
      <c r="AJ12" s="22">
        <f t="shared" ca="1" si="26"/>
        <v>55.013999999999996</v>
      </c>
      <c r="AK12" s="22">
        <f t="shared" ca="1" si="27"/>
        <v>51.49199999999999</v>
      </c>
      <c r="AL12" s="22">
        <f t="shared" ca="1" si="28"/>
        <v>51.195999999999998</v>
      </c>
      <c r="AM12" s="22">
        <f t="shared" ca="1" si="29"/>
        <v>72.894999999999996</v>
      </c>
      <c r="AN12" s="22">
        <f t="shared" ca="1" si="30"/>
        <v>70.634</v>
      </c>
      <c r="AO12" s="22">
        <f t="shared" ca="1" si="31"/>
        <v>60.591999999999999</v>
      </c>
      <c r="AP12" s="22">
        <f t="shared" ca="1" si="32"/>
        <v>52.932000000000002</v>
      </c>
      <c r="AQ12" s="22">
        <f t="shared" ca="1" si="33"/>
        <v>53.244</v>
      </c>
      <c r="AR12" s="22">
        <f t="shared" ca="1" si="34"/>
        <v>51.366999999999997</v>
      </c>
      <c r="AS12" s="22">
        <f t="shared" ca="1" si="35"/>
        <v>48.495000000000005</v>
      </c>
      <c r="AT12" s="22">
        <f t="shared" ca="1" si="36"/>
        <v>85.557000000000002</v>
      </c>
      <c r="AU12" s="22">
        <f t="shared" ca="1" si="37"/>
        <v>81.347999999999999</v>
      </c>
      <c r="AV12" s="22">
        <f t="shared" ca="1" si="38"/>
        <v>80.411000000000001</v>
      </c>
      <c r="AW12" s="22">
        <f t="shared" ca="1" si="39"/>
        <v>80.287999999999997</v>
      </c>
      <c r="AX12" s="22">
        <f t="shared" ca="1" si="40"/>
        <v>77.588999999999999</v>
      </c>
      <c r="AY12" s="22">
        <f t="shared" ca="1" si="41"/>
        <v>67.396000000000001</v>
      </c>
      <c r="AZ12" s="39"/>
      <c r="BA12" s="310"/>
      <c r="BB12" s="310"/>
      <c r="BC12" s="310"/>
      <c r="BD12" s="310"/>
      <c r="BE12" s="310"/>
      <c r="BF12" s="39"/>
      <c r="BG12" s="23">
        <f t="shared" ca="1" si="48"/>
        <v>70.057000000000002</v>
      </c>
      <c r="BH12" s="23">
        <f t="shared" ca="1" si="49"/>
        <v>63.631</v>
      </c>
      <c r="BI12" s="23">
        <f t="shared" ca="1" si="50"/>
        <v>54.01</v>
      </c>
      <c r="BJ12" s="313"/>
      <c r="BK12" s="23">
        <f t="shared" ca="1" si="76"/>
        <v>46.173000000000002</v>
      </c>
      <c r="BL12" s="23">
        <f t="shared" ca="1" si="77"/>
        <v>47.467000000000006</v>
      </c>
      <c r="BM12" s="23">
        <f t="shared" ca="1" si="78"/>
        <v>50.675000000000004</v>
      </c>
      <c r="BN12" s="311"/>
      <c r="BO12" s="311"/>
      <c r="BP12" s="34">
        <f t="shared" ca="1" si="79"/>
        <v>800</v>
      </c>
      <c r="BQ12" s="8">
        <f t="shared" ca="1" si="80"/>
        <v>500</v>
      </c>
      <c r="BR12" s="38"/>
      <c r="BS12" s="38"/>
      <c r="BT12" s="4">
        <f t="shared" ca="1" si="81"/>
        <v>140</v>
      </c>
      <c r="BU12" s="4">
        <f t="shared" ca="1" si="82"/>
        <v>120</v>
      </c>
      <c r="BV12" s="40"/>
      <c r="BW12" s="35">
        <f t="shared" ca="1" si="83"/>
        <v>90</v>
      </c>
      <c r="BX12" s="9">
        <f t="shared" ca="1" si="84"/>
        <v>110</v>
      </c>
      <c r="BY12" s="4">
        <f t="shared" ca="1" si="85"/>
        <v>8</v>
      </c>
      <c r="BZ12" s="4">
        <f t="shared" ca="1" si="86"/>
        <v>12</v>
      </c>
      <c r="CA12" s="38"/>
      <c r="CB12" s="4">
        <f t="shared" ca="1" si="87"/>
        <v>2300</v>
      </c>
      <c r="CC12" s="4">
        <f t="shared" ca="1" si="88"/>
        <v>12</v>
      </c>
      <c r="CD12" s="4">
        <f t="shared" ca="1" si="89"/>
        <v>25</v>
      </c>
      <c r="CE12" s="4">
        <f t="shared" ca="1" si="90"/>
        <v>450</v>
      </c>
      <c r="CF12" s="4">
        <f t="shared" ca="1" si="91"/>
        <v>2000</v>
      </c>
      <c r="CG12" s="4">
        <f t="shared" ca="1" si="92"/>
        <v>10</v>
      </c>
      <c r="CH12" s="4">
        <f t="shared" ca="1" si="93"/>
        <v>550</v>
      </c>
      <c r="CI12" s="4">
        <f t="shared" ca="1" si="94"/>
        <v>130</v>
      </c>
      <c r="CJ12" s="4">
        <f t="shared" ca="1" si="95"/>
        <v>25</v>
      </c>
      <c r="CK12" s="4">
        <f t="shared" ca="1" si="96"/>
        <v>10</v>
      </c>
      <c r="CL12" s="4">
        <f t="shared" ca="1" si="97"/>
        <v>1000</v>
      </c>
      <c r="CM12" s="4">
        <f t="shared" ca="1" si="98"/>
        <v>1000</v>
      </c>
      <c r="CN12" s="4">
        <f t="shared" ca="1" si="99"/>
        <v>15</v>
      </c>
      <c r="CO12" s="38"/>
      <c r="CP12" s="38"/>
      <c r="CQ12" s="4">
        <f t="shared" ca="1" si="100"/>
        <v>3500</v>
      </c>
      <c r="CR12" s="4">
        <f t="shared" ca="1" si="101"/>
        <v>1400</v>
      </c>
      <c r="CS12" s="4">
        <f t="shared" ca="1" si="102"/>
        <v>10</v>
      </c>
      <c r="CT12" s="4">
        <f t="shared" ca="1" si="103"/>
        <v>25</v>
      </c>
      <c r="CU12" s="4">
        <f t="shared" ca="1" si="104"/>
        <v>50</v>
      </c>
      <c r="CV12" s="4">
        <f t="shared" ca="1" si="105"/>
        <v>15</v>
      </c>
      <c r="CW12" s="4">
        <f t="shared" ca="1" si="106"/>
        <v>10</v>
      </c>
      <c r="CX12" s="4">
        <f t="shared" ca="1" si="107"/>
        <v>10</v>
      </c>
      <c r="CY12" s="4">
        <f t="shared" ca="1" si="108"/>
        <v>700</v>
      </c>
      <c r="CZ12" s="4">
        <f t="shared" ca="1" si="109"/>
        <v>5000</v>
      </c>
      <c r="DA12" s="4">
        <f t="shared" ca="1" si="110"/>
        <v>15</v>
      </c>
      <c r="DB12" s="4">
        <f t="shared" ca="1" si="111"/>
        <v>220</v>
      </c>
      <c r="DC12" s="4">
        <f t="shared" ca="1" si="112"/>
        <v>130</v>
      </c>
      <c r="DD12" s="4">
        <f t="shared" ca="1" si="113"/>
        <v>170</v>
      </c>
      <c r="DE12" s="38"/>
      <c r="DF12" s="38"/>
      <c r="DG12" s="4">
        <f t="shared" ca="1" si="60"/>
        <v>350</v>
      </c>
      <c r="DH12" s="4">
        <f t="shared" ca="1" si="61"/>
        <v>280</v>
      </c>
      <c r="DI12" s="38"/>
      <c r="DJ12" s="4">
        <f t="shared" ca="1" si="63"/>
        <v>1600</v>
      </c>
      <c r="DK12" s="38"/>
      <c r="DL12" s="38"/>
      <c r="DM12" s="38"/>
      <c r="DN12" s="38"/>
      <c r="DO12" s="38"/>
      <c r="DP12" s="38"/>
      <c r="DQ12" s="38"/>
      <c r="DR12" s="4">
        <f t="shared" ca="1" si="114"/>
        <v>15</v>
      </c>
      <c r="DS12" s="4">
        <f t="shared" ca="1" si="115"/>
        <v>15</v>
      </c>
      <c r="DT12" s="4">
        <f t="shared" ca="1" si="116"/>
        <v>12</v>
      </c>
      <c r="DU12" s="40"/>
      <c r="DV12" s="9">
        <f t="shared" ca="1" si="117"/>
        <v>350</v>
      </c>
      <c r="DW12" s="35">
        <f t="shared" ca="1" si="118"/>
        <v>150</v>
      </c>
      <c r="DX12" s="35">
        <f t="shared" ca="1" si="119"/>
        <v>100</v>
      </c>
      <c r="DZ12" s="315"/>
      <c r="EA12" t="s">
        <v>157</v>
      </c>
      <c r="EB12" s="13">
        <v>88.701999999999998</v>
      </c>
    </row>
    <row r="13" spans="1:132" x14ac:dyDescent="0.15">
      <c r="A13" s="6" t="s">
        <v>352</v>
      </c>
      <c r="B13" s="7">
        <f t="shared" ca="1" si="72"/>
        <v>43171</v>
      </c>
      <c r="C13" s="39"/>
      <c r="D13" s="39"/>
      <c r="E13" s="22">
        <f t="shared" ca="1" si="0"/>
        <v>54.379999999999995</v>
      </c>
      <c r="F13" s="22">
        <f t="shared" ca="1" si="73"/>
        <v>49.795000000000002</v>
      </c>
      <c r="G13" s="39"/>
      <c r="H13" s="39"/>
      <c r="I13" s="22">
        <f t="shared" ca="1" si="1"/>
        <v>52.554999999999993</v>
      </c>
      <c r="J13" s="22">
        <f t="shared" ca="1" si="2"/>
        <v>48.045999999999999</v>
      </c>
      <c r="K13" s="39"/>
      <c r="L13" s="22">
        <f t="shared" ca="1" si="4"/>
        <v>72.263999999999996</v>
      </c>
      <c r="M13" s="22">
        <f t="shared" ca="1" si="5"/>
        <v>64.314999999999998</v>
      </c>
      <c r="N13" s="184">
        <f t="shared" ca="1" si="6"/>
        <v>72.655999999999992</v>
      </c>
      <c r="O13" s="22">
        <f t="shared" ca="1" si="7"/>
        <v>67.477000000000004</v>
      </c>
      <c r="P13" s="39"/>
      <c r="Q13" s="22">
        <f t="shared" ca="1" si="9"/>
        <v>54.480000000000004</v>
      </c>
      <c r="R13" s="22">
        <f t="shared" ca="1" si="10"/>
        <v>51.586999999999996</v>
      </c>
      <c r="S13" s="22">
        <f t="shared" ca="1" si="11"/>
        <v>68.501999999999995</v>
      </c>
      <c r="T13" s="22">
        <f t="shared" ca="1" si="12"/>
        <v>57.069000000000003</v>
      </c>
      <c r="U13" s="22">
        <f t="shared" ca="1" si="13"/>
        <v>52.534000000000006</v>
      </c>
      <c r="V13" s="22">
        <f t="shared" ca="1" si="14"/>
        <v>51.359000000000002</v>
      </c>
      <c r="W13" s="22">
        <f t="shared" ca="1" si="15"/>
        <v>44.442999999999998</v>
      </c>
      <c r="X13" s="22">
        <f t="shared" ca="1" si="74"/>
        <v>56.511000000000003</v>
      </c>
      <c r="Y13" s="184">
        <f t="shared" ca="1" si="16"/>
        <v>55.980000000000004</v>
      </c>
      <c r="Z13" s="184">
        <f t="shared" ca="1" si="75"/>
        <v>51.793999999999997</v>
      </c>
      <c r="AA13" s="22">
        <f t="shared" ca="1" si="17"/>
        <v>51.499000000000002</v>
      </c>
      <c r="AB13" s="22">
        <f t="shared" ca="1" si="18"/>
        <v>50.119</v>
      </c>
      <c r="AC13" s="22">
        <f t="shared" ca="1" si="19"/>
        <v>50.984999999999999</v>
      </c>
      <c r="AD13" s="39"/>
      <c r="AE13" s="22">
        <f t="shared" ca="1" si="21"/>
        <v>70.863</v>
      </c>
      <c r="AF13" s="22">
        <f t="shared" ca="1" si="22"/>
        <v>72.873000000000005</v>
      </c>
      <c r="AG13" s="22">
        <f t="shared" ca="1" si="23"/>
        <v>67.328000000000003</v>
      </c>
      <c r="AH13" s="185">
        <f t="shared" ca="1" si="24"/>
        <v>60.658999999999999</v>
      </c>
      <c r="AI13" s="22">
        <f t="shared" ca="1" si="25"/>
        <v>61.608000000000004</v>
      </c>
      <c r="AJ13" s="22">
        <f t="shared" ca="1" si="26"/>
        <v>55.244</v>
      </c>
      <c r="AK13" s="22">
        <f t="shared" ca="1" si="27"/>
        <v>51.464999999999996</v>
      </c>
      <c r="AL13" s="22">
        <f t="shared" ca="1" si="28"/>
        <v>51.584000000000003</v>
      </c>
      <c r="AM13" s="22">
        <f t="shared" ca="1" si="29"/>
        <v>73.123999999999995</v>
      </c>
      <c r="AN13" s="22">
        <f t="shared" ca="1" si="30"/>
        <v>70.795000000000002</v>
      </c>
      <c r="AO13" s="22">
        <f t="shared" ca="1" si="31"/>
        <v>60.423999999999992</v>
      </c>
      <c r="AP13" s="22">
        <f t="shared" ca="1" si="32"/>
        <v>53.593000000000004</v>
      </c>
      <c r="AQ13" s="22">
        <f t="shared" ca="1" si="33"/>
        <v>54.997</v>
      </c>
      <c r="AR13" s="22">
        <f t="shared" ca="1" si="34"/>
        <v>52.981000000000002</v>
      </c>
      <c r="AS13" s="22">
        <f t="shared" ca="1" si="35"/>
        <v>50.823</v>
      </c>
      <c r="AT13" s="22">
        <f t="shared" ca="1" si="36"/>
        <v>87.149000000000001</v>
      </c>
      <c r="AU13" s="22">
        <f t="shared" ca="1" si="37"/>
        <v>81.363</v>
      </c>
      <c r="AV13" s="22">
        <f t="shared" ca="1" si="38"/>
        <v>80.920999999999992</v>
      </c>
      <c r="AW13" s="22">
        <f t="shared" ca="1" si="39"/>
        <v>80.811999999999998</v>
      </c>
      <c r="AX13" s="22">
        <f t="shared" ca="1" si="40"/>
        <v>77.611000000000004</v>
      </c>
      <c r="AY13" s="22">
        <f t="shared" ca="1" si="41"/>
        <v>67.346000000000004</v>
      </c>
      <c r="AZ13" s="39"/>
      <c r="BA13" s="22">
        <f t="shared" ca="1" si="42"/>
        <v>96.533000000000001</v>
      </c>
      <c r="BB13" s="22">
        <f t="shared" ca="1" si="43"/>
        <v>86.397999999999996</v>
      </c>
      <c r="BC13" s="22">
        <f t="shared" ca="1" si="44"/>
        <v>77.194999999999993</v>
      </c>
      <c r="BD13" s="22">
        <f t="shared" ca="1" si="45"/>
        <v>78.711999999999989</v>
      </c>
      <c r="BE13" s="22">
        <f t="shared" ca="1" si="46"/>
        <v>78.492999999999995</v>
      </c>
      <c r="BF13" s="39"/>
      <c r="BG13" s="23">
        <f t="shared" ca="1" si="48"/>
        <v>70.072000000000003</v>
      </c>
      <c r="BH13" s="23">
        <f t="shared" ca="1" si="49"/>
        <v>63.625</v>
      </c>
      <c r="BI13" s="23">
        <f t="shared" ca="1" si="50"/>
        <v>55.533999999999992</v>
      </c>
      <c r="BJ13" s="313"/>
      <c r="BK13" s="23">
        <f t="shared" ca="1" si="76"/>
        <v>54.775999999999996</v>
      </c>
      <c r="BL13" s="23">
        <f t="shared" ca="1" si="77"/>
        <v>49.269000000000005</v>
      </c>
      <c r="BM13" s="23">
        <f t="shared" ca="1" si="78"/>
        <v>50.886000000000003</v>
      </c>
      <c r="BN13" s="311"/>
      <c r="BO13" s="311"/>
      <c r="BP13" s="34">
        <f t="shared" ca="1" si="79"/>
        <v>800</v>
      </c>
      <c r="BQ13" s="8">
        <f t="shared" ca="1" si="80"/>
        <v>500</v>
      </c>
      <c r="BR13" s="38"/>
      <c r="BS13" s="38"/>
      <c r="BT13" s="4">
        <f t="shared" ca="1" si="81"/>
        <v>150</v>
      </c>
      <c r="BU13" s="4">
        <f t="shared" ca="1" si="82"/>
        <v>200</v>
      </c>
      <c r="BV13" s="40"/>
      <c r="BW13" s="35">
        <f t="shared" ca="1" si="83"/>
        <v>130</v>
      </c>
      <c r="BX13" s="9">
        <f t="shared" ca="1" si="84"/>
        <v>100</v>
      </c>
      <c r="BY13" s="4">
        <f t="shared" ca="1" si="85"/>
        <v>40</v>
      </c>
      <c r="BZ13" s="4">
        <f t="shared" ca="1" si="86"/>
        <v>10</v>
      </c>
      <c r="CA13" s="38"/>
      <c r="CB13" s="4">
        <f t="shared" ca="1" si="87"/>
        <v>2300</v>
      </c>
      <c r="CC13" s="4">
        <f t="shared" ca="1" si="88"/>
        <v>12</v>
      </c>
      <c r="CD13" s="4">
        <f t="shared" ca="1" si="89"/>
        <v>20</v>
      </c>
      <c r="CE13" s="4">
        <f t="shared" ca="1" si="90"/>
        <v>150</v>
      </c>
      <c r="CF13" s="4">
        <f t="shared" ca="1" si="91"/>
        <v>2100</v>
      </c>
      <c r="CG13" s="4">
        <f t="shared" ca="1" si="92"/>
        <v>10</v>
      </c>
      <c r="CH13" s="4">
        <f t="shared" ca="1" si="93"/>
        <v>400</v>
      </c>
      <c r="CI13" s="4">
        <f t="shared" ca="1" si="94"/>
        <v>100</v>
      </c>
      <c r="CJ13" s="4">
        <f t="shared" ca="1" si="95"/>
        <v>30</v>
      </c>
      <c r="CK13" s="4">
        <f t="shared" ca="1" si="96"/>
        <v>20</v>
      </c>
      <c r="CL13" s="4">
        <f t="shared" ca="1" si="97"/>
        <v>350</v>
      </c>
      <c r="CM13" s="4">
        <f t="shared" ca="1" si="98"/>
        <v>1000</v>
      </c>
      <c r="CN13" s="4">
        <f t="shared" ca="1" si="99"/>
        <v>15</v>
      </c>
      <c r="CO13" s="38"/>
      <c r="CP13" s="38"/>
      <c r="CQ13" s="4">
        <f t="shared" ca="1" si="100"/>
        <v>2500</v>
      </c>
      <c r="CR13" s="4">
        <f t="shared" ca="1" si="101"/>
        <v>1000</v>
      </c>
      <c r="CS13" s="4">
        <f t="shared" ca="1" si="102"/>
        <v>10</v>
      </c>
      <c r="CT13" s="4">
        <f t="shared" ca="1" si="103"/>
        <v>15</v>
      </c>
      <c r="CU13" s="4">
        <f t="shared" ca="1" si="104"/>
        <v>40</v>
      </c>
      <c r="CV13" s="4">
        <f t="shared" ca="1" si="105"/>
        <v>12</v>
      </c>
      <c r="CW13" s="4">
        <f t="shared" ca="1" si="106"/>
        <v>10</v>
      </c>
      <c r="CX13" s="4">
        <f t="shared" ca="1" si="107"/>
        <v>10</v>
      </c>
      <c r="CY13" s="4">
        <f t="shared" ca="1" si="108"/>
        <v>500</v>
      </c>
      <c r="CZ13" s="4">
        <f t="shared" ca="1" si="109"/>
        <v>5000</v>
      </c>
      <c r="DA13" s="4">
        <f t="shared" ca="1" si="110"/>
        <v>10</v>
      </c>
      <c r="DB13" s="4">
        <f t="shared" ca="1" si="111"/>
        <v>200</v>
      </c>
      <c r="DC13" s="4">
        <f t="shared" ca="1" si="112"/>
        <v>150</v>
      </c>
      <c r="DD13" s="4">
        <f t="shared" ca="1" si="113"/>
        <v>150</v>
      </c>
      <c r="DE13" s="4">
        <f t="shared" ca="1" si="120"/>
        <v>750</v>
      </c>
      <c r="DF13" s="38"/>
      <c r="DG13" s="4">
        <f t="shared" ca="1" si="60"/>
        <v>250</v>
      </c>
      <c r="DH13" s="4">
        <f t="shared" ca="1" si="61"/>
        <v>300</v>
      </c>
      <c r="DI13" s="4">
        <f t="shared" ca="1" si="62"/>
        <v>3500</v>
      </c>
      <c r="DJ13" s="4">
        <f t="shared" ca="1" si="63"/>
        <v>2000</v>
      </c>
      <c r="DK13" s="38"/>
      <c r="DL13" s="4">
        <f t="shared" ca="1" si="65"/>
        <v>70</v>
      </c>
      <c r="DM13" s="4">
        <f t="shared" ca="1" si="66"/>
        <v>220</v>
      </c>
      <c r="DN13" s="4">
        <f t="shared" ca="1" si="67"/>
        <v>3500</v>
      </c>
      <c r="DO13" s="4">
        <f t="shared" ca="1" si="68"/>
        <v>70</v>
      </c>
      <c r="DP13" s="4">
        <f t="shared" ca="1" si="69"/>
        <v>150</v>
      </c>
      <c r="DQ13" s="38"/>
      <c r="DR13" s="4">
        <f t="shared" ca="1" si="114"/>
        <v>10</v>
      </c>
      <c r="DS13" s="4">
        <f t="shared" ca="1" si="115"/>
        <v>12</v>
      </c>
      <c r="DT13" s="4">
        <f t="shared" ca="1" si="116"/>
        <v>12</v>
      </c>
      <c r="DU13" s="40"/>
      <c r="DV13" s="9">
        <f t="shared" ca="1" si="117"/>
        <v>280</v>
      </c>
      <c r="DW13" s="35">
        <f t="shared" ca="1" si="118"/>
        <v>80</v>
      </c>
      <c r="DX13" s="35">
        <f t="shared" ca="1" si="119"/>
        <v>110</v>
      </c>
      <c r="DZ13" s="316"/>
      <c r="EA13" s="14" t="s">
        <v>158</v>
      </c>
      <c r="EB13" s="15">
        <v>88.841999999999999</v>
      </c>
    </row>
    <row r="14" spans="1:132" x14ac:dyDescent="0.15">
      <c r="A14" s="6" t="s">
        <v>355</v>
      </c>
      <c r="B14" s="3">
        <f t="shared" ca="1" si="72"/>
        <v>43178</v>
      </c>
      <c r="C14" s="39"/>
      <c r="D14" s="39"/>
      <c r="E14" s="22">
        <f t="shared" ca="1" si="0"/>
        <v>54.408999999999999</v>
      </c>
      <c r="F14" s="22">
        <f t="shared" ca="1" si="73"/>
        <v>48.760000000000005</v>
      </c>
      <c r="G14" s="39"/>
      <c r="H14" s="39"/>
      <c r="I14" s="22">
        <f t="shared" ca="1" si="1"/>
        <v>52.334999999999994</v>
      </c>
      <c r="J14" s="22">
        <f t="shared" ca="1" si="2"/>
        <v>46.485999999999997</v>
      </c>
      <c r="K14" s="39"/>
      <c r="L14" s="22">
        <f t="shared" ca="1" si="4"/>
        <v>72.322000000000003</v>
      </c>
      <c r="M14" s="22">
        <f t="shared" ca="1" si="5"/>
        <v>64.466999999999999</v>
      </c>
      <c r="N14" s="184">
        <f t="shared" ca="1" si="6"/>
        <v>71.85499999999999</v>
      </c>
      <c r="O14" s="22">
        <f t="shared" ca="1" si="7"/>
        <v>67.122</v>
      </c>
      <c r="P14" s="39"/>
      <c r="Q14" s="22">
        <f t="shared" ca="1" si="9"/>
        <v>54.481999999999999</v>
      </c>
      <c r="R14" s="22">
        <f t="shared" ca="1" si="10"/>
        <v>50.678999999999995</v>
      </c>
      <c r="S14" s="22">
        <f t="shared" ca="1" si="11"/>
        <v>65.965000000000003</v>
      </c>
      <c r="T14" s="22">
        <f t="shared" ca="1" si="12"/>
        <v>56.924000000000007</v>
      </c>
      <c r="U14" s="22">
        <f t="shared" ca="1" si="13"/>
        <v>52.484000000000009</v>
      </c>
      <c r="V14" s="22">
        <f t="shared" ca="1" si="14"/>
        <v>50.382999999999996</v>
      </c>
      <c r="W14" s="22">
        <f t="shared" ca="1" si="15"/>
        <v>41.748000000000005</v>
      </c>
      <c r="X14" s="22">
        <f t="shared" ca="1" si="74"/>
        <v>54.349000000000004</v>
      </c>
      <c r="Y14" s="184">
        <f t="shared" ca="1" si="16"/>
        <v>53.683000000000007</v>
      </c>
      <c r="Z14" s="184">
        <f t="shared" ca="1" si="75"/>
        <v>49.742999999999995</v>
      </c>
      <c r="AA14" s="22">
        <f t="shared" ca="1" si="17"/>
        <v>51.290000000000006</v>
      </c>
      <c r="AB14" s="22">
        <f t="shared" ca="1" si="18"/>
        <v>50.025999999999996</v>
      </c>
      <c r="AC14" s="22">
        <f t="shared" ca="1" si="19"/>
        <v>50.540999999999997</v>
      </c>
      <c r="AD14" s="39"/>
      <c r="AE14" s="22">
        <f t="shared" ca="1" si="21"/>
        <v>70.863</v>
      </c>
      <c r="AF14" s="22">
        <f t="shared" ca="1" si="22"/>
        <v>72.951000000000008</v>
      </c>
      <c r="AG14" s="22">
        <f t="shared" ca="1" si="23"/>
        <v>67.426999999999992</v>
      </c>
      <c r="AH14" s="185">
        <f t="shared" ca="1" si="24"/>
        <v>60.64</v>
      </c>
      <c r="AI14" s="22">
        <f t="shared" ca="1" si="25"/>
        <v>61.368000000000002</v>
      </c>
      <c r="AJ14" s="22">
        <f t="shared" ca="1" si="26"/>
        <v>55.503999999999998</v>
      </c>
      <c r="AK14" s="22">
        <f t="shared" ca="1" si="27"/>
        <v>51.566999999999993</v>
      </c>
      <c r="AL14" s="22">
        <f t="shared" ca="1" si="28"/>
        <v>50.945999999999998</v>
      </c>
      <c r="AM14" s="22">
        <f t="shared" ca="1" si="29"/>
        <v>73.2</v>
      </c>
      <c r="AN14" s="22">
        <f t="shared" ca="1" si="30"/>
        <v>70.838999999999999</v>
      </c>
      <c r="AO14" s="22">
        <f t="shared" ca="1" si="31"/>
        <v>60.512</v>
      </c>
      <c r="AP14" s="22">
        <f t="shared" ca="1" si="32"/>
        <v>52.896999999999998</v>
      </c>
      <c r="AQ14" s="22">
        <f t="shared" ca="1" si="33"/>
        <v>53.789000000000001</v>
      </c>
      <c r="AR14" s="22">
        <f t="shared" ca="1" si="34"/>
        <v>52.212000000000003</v>
      </c>
      <c r="AS14" s="22">
        <f t="shared" ca="1" si="35"/>
        <v>48.825000000000003</v>
      </c>
      <c r="AT14" s="22">
        <f t="shared" ca="1" si="36"/>
        <v>86.182000000000002</v>
      </c>
      <c r="AU14" s="22">
        <f t="shared" ca="1" si="37"/>
        <v>81.328000000000003</v>
      </c>
      <c r="AV14" s="22">
        <f t="shared" ca="1" si="38"/>
        <v>80.436000000000007</v>
      </c>
      <c r="AW14" s="22">
        <f t="shared" ca="1" si="39"/>
        <v>80.242999999999995</v>
      </c>
      <c r="AX14" s="22">
        <f t="shared" ca="1" si="40"/>
        <v>77.558999999999997</v>
      </c>
      <c r="AY14" s="22">
        <f t="shared" ca="1" si="41"/>
        <v>67.436000000000007</v>
      </c>
      <c r="AZ14" s="39"/>
      <c r="BA14" s="22">
        <f t="shared" ca="1" si="42"/>
        <v>95.935000000000002</v>
      </c>
      <c r="BB14" s="22">
        <f t="shared" ca="1" si="43"/>
        <v>86.139999999999986</v>
      </c>
      <c r="BC14" s="22">
        <f t="shared" ca="1" si="44"/>
        <v>77.234999999999999</v>
      </c>
      <c r="BD14" s="22">
        <f t="shared" ca="1" si="45"/>
        <v>78.801999999999992</v>
      </c>
      <c r="BE14" s="22">
        <f t="shared" ca="1" si="46"/>
        <v>77.727999999999994</v>
      </c>
      <c r="BF14" s="39"/>
      <c r="BG14" s="23">
        <f t="shared" ca="1" si="48"/>
        <v>70.066999999999993</v>
      </c>
      <c r="BH14" s="23">
        <f t="shared" ca="1" si="49"/>
        <v>63.695999999999998</v>
      </c>
      <c r="BI14" s="23">
        <f t="shared" ca="1" si="50"/>
        <v>54.05</v>
      </c>
      <c r="BJ14" s="313"/>
      <c r="BK14" s="23">
        <f t="shared" ca="1" si="76"/>
        <v>49.578000000000003</v>
      </c>
      <c r="BL14" s="23">
        <f t="shared" ca="1" si="77"/>
        <v>47.167000000000002</v>
      </c>
      <c r="BM14" s="23">
        <f t="shared" ca="1" si="78"/>
        <v>50.475000000000001</v>
      </c>
      <c r="BN14" s="311"/>
      <c r="BO14" s="311"/>
      <c r="BP14" s="34">
        <f t="shared" ca="1" si="79"/>
        <v>700</v>
      </c>
      <c r="BQ14" s="8">
        <f t="shared" ca="1" si="80"/>
        <v>380</v>
      </c>
      <c r="BR14" s="38"/>
      <c r="BS14" s="38"/>
      <c r="BT14" s="4">
        <f t="shared" ca="1" si="81"/>
        <v>150</v>
      </c>
      <c r="BU14" s="4">
        <f t="shared" ca="1" si="82"/>
        <v>150</v>
      </c>
      <c r="BV14" s="40"/>
      <c r="BW14" s="35">
        <f t="shared" ca="1" si="83"/>
        <v>70</v>
      </c>
      <c r="BX14" s="9">
        <f t="shared" ca="1" si="84"/>
        <v>230</v>
      </c>
      <c r="BY14" s="4">
        <f t="shared" ca="1" si="85"/>
        <v>10</v>
      </c>
      <c r="BZ14" s="4">
        <f t="shared" ca="1" si="86"/>
        <v>10</v>
      </c>
      <c r="CA14" s="38"/>
      <c r="CB14" s="4">
        <f t="shared" ca="1" si="87"/>
        <v>2500</v>
      </c>
      <c r="CC14" s="4">
        <f t="shared" ca="1" si="88"/>
        <v>10</v>
      </c>
      <c r="CD14" s="4">
        <f t="shared" ca="1" si="89"/>
        <v>20</v>
      </c>
      <c r="CE14" s="4">
        <f t="shared" ca="1" si="90"/>
        <v>200</v>
      </c>
      <c r="CF14" s="4">
        <f t="shared" ca="1" si="91"/>
        <v>2000</v>
      </c>
      <c r="CG14" s="4">
        <f t="shared" ca="1" si="92"/>
        <v>10</v>
      </c>
      <c r="CH14" s="4">
        <f t="shared" ca="1" si="93"/>
        <v>600</v>
      </c>
      <c r="CI14" s="4">
        <f t="shared" ca="1" si="94"/>
        <v>150</v>
      </c>
      <c r="CJ14" s="4">
        <f t="shared" ca="1" si="95"/>
        <v>30</v>
      </c>
      <c r="CK14" s="4">
        <f t="shared" ca="1" si="96"/>
        <v>10</v>
      </c>
      <c r="CL14" s="4">
        <f t="shared" ca="1" si="97"/>
        <v>800</v>
      </c>
      <c r="CM14" s="4">
        <f t="shared" ca="1" si="98"/>
        <v>800</v>
      </c>
      <c r="CN14" s="4">
        <f t="shared" ca="1" si="99"/>
        <v>30</v>
      </c>
      <c r="CO14" s="38"/>
      <c r="CP14" s="38"/>
      <c r="CQ14" s="4">
        <f t="shared" ca="1" si="100"/>
        <v>3500</v>
      </c>
      <c r="CR14" s="4">
        <f t="shared" ca="1" si="101"/>
        <v>1600</v>
      </c>
      <c r="CS14" s="4">
        <f t="shared" ca="1" si="102"/>
        <v>10</v>
      </c>
      <c r="CT14" s="4">
        <f t="shared" ca="1" si="103"/>
        <v>20</v>
      </c>
      <c r="CU14" s="4">
        <f t="shared" ca="1" si="104"/>
        <v>30</v>
      </c>
      <c r="CV14" s="4">
        <f t="shared" ca="1" si="105"/>
        <v>20</v>
      </c>
      <c r="CW14" s="4">
        <f t="shared" ca="1" si="106"/>
        <v>12</v>
      </c>
      <c r="CX14" s="4">
        <f t="shared" ca="1" si="107"/>
        <v>8</v>
      </c>
      <c r="CY14" s="4">
        <f t="shared" ca="1" si="108"/>
        <v>480</v>
      </c>
      <c r="CZ14" s="4">
        <f t="shared" ca="1" si="109"/>
        <v>5000</v>
      </c>
      <c r="DA14" s="4">
        <f t="shared" ca="1" si="110"/>
        <v>15</v>
      </c>
      <c r="DB14" s="4">
        <f t="shared" ca="1" si="111"/>
        <v>150</v>
      </c>
      <c r="DC14" s="4">
        <f t="shared" ca="1" si="112"/>
        <v>220</v>
      </c>
      <c r="DD14" s="4">
        <f t="shared" ca="1" si="113"/>
        <v>110</v>
      </c>
      <c r="DE14" s="4">
        <f t="shared" ca="1" si="120"/>
        <v>600</v>
      </c>
      <c r="DF14" s="38"/>
      <c r="DG14" s="4">
        <f t="shared" ca="1" si="60"/>
        <v>300</v>
      </c>
      <c r="DH14" s="4">
        <f t="shared" ca="1" si="61"/>
        <v>300</v>
      </c>
      <c r="DI14" s="4">
        <f t="shared" ca="1" si="62"/>
        <v>4500</v>
      </c>
      <c r="DJ14" s="4">
        <f t="shared" ca="1" si="63"/>
        <v>1700</v>
      </c>
      <c r="DK14" s="38"/>
      <c r="DL14" s="4">
        <f t="shared" ca="1" si="65"/>
        <v>80</v>
      </c>
      <c r="DM14" s="4">
        <f t="shared" ca="1" si="66"/>
        <v>200</v>
      </c>
      <c r="DN14" s="4">
        <f t="shared" ca="1" si="67"/>
        <v>4300</v>
      </c>
      <c r="DO14" s="4">
        <f t="shared" ca="1" si="68"/>
        <v>170</v>
      </c>
      <c r="DP14" s="4">
        <f t="shared" ca="1" si="69"/>
        <v>80</v>
      </c>
      <c r="DQ14" s="38"/>
      <c r="DR14" s="4">
        <f t="shared" ca="1" si="114"/>
        <v>10</v>
      </c>
      <c r="DS14" s="4">
        <f t="shared" ca="1" si="115"/>
        <v>15</v>
      </c>
      <c r="DT14" s="4">
        <f t="shared" ca="1" si="116"/>
        <v>12</v>
      </c>
      <c r="DU14" s="40"/>
      <c r="DV14" s="9">
        <f t="shared" ca="1" si="117"/>
        <v>280</v>
      </c>
      <c r="DW14" s="35">
        <f t="shared" ca="1" si="118"/>
        <v>300</v>
      </c>
      <c r="DX14" s="35">
        <f t="shared" ca="1" si="119"/>
        <v>100</v>
      </c>
      <c r="DZ14" s="314" t="s">
        <v>30</v>
      </c>
      <c r="EA14" s="11" t="s">
        <v>159</v>
      </c>
      <c r="EB14" s="12">
        <v>75.694999999999993</v>
      </c>
    </row>
    <row r="15" spans="1:132" x14ac:dyDescent="0.15">
      <c r="A15" s="6" t="s">
        <v>358</v>
      </c>
      <c r="B15" s="3">
        <f t="shared" ca="1" si="72"/>
        <v>43185</v>
      </c>
      <c r="C15" s="39"/>
      <c r="D15" s="39"/>
      <c r="E15" s="22">
        <f t="shared" ca="1" si="0"/>
        <v>54.253999999999998</v>
      </c>
      <c r="F15" s="22">
        <f t="shared" ca="1" si="73"/>
        <v>48.623000000000005</v>
      </c>
      <c r="G15" s="39"/>
      <c r="H15" s="39"/>
      <c r="I15" s="22">
        <f t="shared" ca="1" si="1"/>
        <v>52.158999999999992</v>
      </c>
      <c r="J15" s="22">
        <f t="shared" ca="1" si="2"/>
        <v>46.265999999999998</v>
      </c>
      <c r="K15" s="39"/>
      <c r="L15" s="22">
        <f t="shared" ca="1" si="4"/>
        <v>72.316000000000003</v>
      </c>
      <c r="M15" s="22">
        <f t="shared" ca="1" si="5"/>
        <v>64.375</v>
      </c>
      <c r="N15" s="184">
        <f t="shared" ca="1" si="6"/>
        <v>72.122</v>
      </c>
      <c r="O15" s="22">
        <f t="shared" ca="1" si="7"/>
        <v>66.736999999999995</v>
      </c>
      <c r="P15" s="39"/>
      <c r="Q15" s="22">
        <f t="shared" ca="1" si="9"/>
        <v>54.311000000000007</v>
      </c>
      <c r="R15" s="22">
        <f t="shared" ca="1" si="10"/>
        <v>50.355999999999995</v>
      </c>
      <c r="S15" s="22">
        <f t="shared" ca="1" si="11"/>
        <v>65.798000000000002</v>
      </c>
      <c r="T15" s="22">
        <f t="shared" ca="1" si="12"/>
        <v>56.669000000000004</v>
      </c>
      <c r="U15" s="22">
        <f t="shared" ca="1" si="13"/>
        <v>52.303000000000004</v>
      </c>
      <c r="V15" s="22">
        <f t="shared" ca="1" si="14"/>
        <v>49.960999999999999</v>
      </c>
      <c r="W15" s="22">
        <f t="shared" ca="1" si="15"/>
        <v>40.835000000000008</v>
      </c>
      <c r="X15" s="22">
        <f t="shared" ca="1" si="74"/>
        <v>53.99</v>
      </c>
      <c r="Y15" s="184">
        <f t="shared" ca="1" si="16"/>
        <v>54.358000000000004</v>
      </c>
      <c r="Z15" s="184">
        <f t="shared" ca="1" si="75"/>
        <v>48.787999999999997</v>
      </c>
      <c r="AA15" s="22">
        <f t="shared" ca="1" si="17"/>
        <v>51.386000000000003</v>
      </c>
      <c r="AB15" s="22">
        <f t="shared" ca="1" si="18"/>
        <v>49.900999999999996</v>
      </c>
      <c r="AC15" s="22">
        <f t="shared" ca="1" si="19"/>
        <v>49.959000000000003</v>
      </c>
      <c r="AD15" s="39"/>
      <c r="AE15" s="22">
        <f t="shared" ca="1" si="21"/>
        <v>70.872</v>
      </c>
      <c r="AF15" s="22">
        <f t="shared" ca="1" si="22"/>
        <v>72.936000000000007</v>
      </c>
      <c r="AG15" s="22">
        <f t="shared" ca="1" si="23"/>
        <v>67.371999999999986</v>
      </c>
      <c r="AH15" s="185">
        <f t="shared" ca="1" si="24"/>
        <v>60.54</v>
      </c>
      <c r="AI15" s="22">
        <f t="shared" ca="1" si="25"/>
        <v>61.003</v>
      </c>
      <c r="AJ15" s="22">
        <f t="shared" ca="1" si="26"/>
        <v>55.530999999999999</v>
      </c>
      <c r="AK15" s="22">
        <f t="shared" ca="1" si="27"/>
        <v>51.48599999999999</v>
      </c>
      <c r="AL15" s="22">
        <f t="shared" ca="1" si="28"/>
        <v>50.160000000000004</v>
      </c>
      <c r="AM15" s="22">
        <f t="shared" ca="1" si="29"/>
        <v>73.246000000000009</v>
      </c>
      <c r="AN15" s="22">
        <f t="shared" ca="1" si="30"/>
        <v>70.861999999999995</v>
      </c>
      <c r="AO15" s="22">
        <f t="shared" ca="1" si="31"/>
        <v>60.463999999999999</v>
      </c>
      <c r="AP15" s="22">
        <f t="shared" ca="1" si="32"/>
        <v>52.610999999999997</v>
      </c>
      <c r="AQ15" s="22">
        <f t="shared" ca="1" si="33"/>
        <v>54.370000000000005</v>
      </c>
      <c r="AR15" s="22">
        <f t="shared" ca="1" si="34"/>
        <v>52.085000000000001</v>
      </c>
      <c r="AS15" s="22">
        <f t="shared" ca="1" si="35"/>
        <v>47.84</v>
      </c>
      <c r="AT15" s="22">
        <f t="shared" ca="1" si="36"/>
        <v>86.948999999999998</v>
      </c>
      <c r="AU15" s="22">
        <f t="shared" ca="1" si="37"/>
        <v>81.323999999999998</v>
      </c>
      <c r="AV15" s="22">
        <f t="shared" ca="1" si="38"/>
        <v>80.311000000000007</v>
      </c>
      <c r="AW15" s="22">
        <f t="shared" ca="1" si="39"/>
        <v>80.19</v>
      </c>
      <c r="AX15" s="22">
        <f t="shared" ca="1" si="40"/>
        <v>77.557000000000002</v>
      </c>
      <c r="AY15" s="22">
        <f t="shared" ca="1" si="41"/>
        <v>67.332999999999998</v>
      </c>
      <c r="AZ15" s="39"/>
      <c r="BA15" s="22">
        <f t="shared" ca="1" si="42"/>
        <v>96.2</v>
      </c>
      <c r="BB15" s="22">
        <f t="shared" ca="1" si="43"/>
        <v>86.347999999999985</v>
      </c>
      <c r="BC15" s="22">
        <f t="shared" ca="1" si="44"/>
        <v>77.221999999999994</v>
      </c>
      <c r="BD15" s="22">
        <f t="shared" ca="1" si="45"/>
        <v>79.34</v>
      </c>
      <c r="BE15" s="22">
        <f t="shared" ca="1" si="46"/>
        <v>78.581999999999994</v>
      </c>
      <c r="BF15" s="39"/>
      <c r="BG15" s="23">
        <f t="shared" ca="1" si="48"/>
        <v>70.081999999999994</v>
      </c>
      <c r="BH15" s="23">
        <f t="shared" ca="1" si="49"/>
        <v>63.683</v>
      </c>
      <c r="BI15" s="23">
        <f t="shared" ca="1" si="50"/>
        <v>54.059999999999995</v>
      </c>
      <c r="BJ15" s="313"/>
      <c r="BK15" s="23">
        <f t="shared" ca="1" si="76"/>
        <v>48.370000000000005</v>
      </c>
      <c r="BL15" s="23">
        <f t="shared" ca="1" si="77"/>
        <v>46.842000000000006</v>
      </c>
      <c r="BM15" s="23">
        <f t="shared" ca="1" si="78"/>
        <v>49.955000000000005</v>
      </c>
      <c r="BN15" s="311"/>
      <c r="BO15" s="311"/>
      <c r="BP15" s="34">
        <f t="shared" ca="1" si="79"/>
        <v>800</v>
      </c>
      <c r="BQ15" s="8">
        <f ca="1">INDIRECT(A15&amp;"!F11")</f>
        <v>400</v>
      </c>
      <c r="BR15" s="38"/>
      <c r="BS15" s="38"/>
      <c r="BT15" s="4">
        <f t="shared" ca="1" si="81"/>
        <v>150</v>
      </c>
      <c r="BU15" s="4">
        <f t="shared" ca="1" si="82"/>
        <v>150</v>
      </c>
      <c r="BV15" s="40"/>
      <c r="BW15" s="35">
        <f t="shared" ca="1" si="83"/>
        <v>100</v>
      </c>
      <c r="BX15" s="9">
        <f t="shared" ca="1" si="84"/>
        <v>350</v>
      </c>
      <c r="BY15" s="4">
        <f t="shared" ca="1" si="85"/>
        <v>40</v>
      </c>
      <c r="BZ15" s="4">
        <f t="shared" ca="1" si="86"/>
        <v>10</v>
      </c>
      <c r="CA15" s="38"/>
      <c r="CB15" s="4">
        <f t="shared" ca="1" si="87"/>
        <v>2300</v>
      </c>
      <c r="CC15" s="4">
        <f t="shared" ca="1" si="88"/>
        <v>12</v>
      </c>
      <c r="CD15" s="4">
        <f t="shared" ca="1" si="89"/>
        <v>20</v>
      </c>
      <c r="CE15" s="4">
        <f t="shared" ca="1" si="90"/>
        <v>220</v>
      </c>
      <c r="CF15" s="4">
        <f t="shared" ca="1" si="91"/>
        <v>2000</v>
      </c>
      <c r="CG15" s="4">
        <f t="shared" ca="1" si="92"/>
        <v>10</v>
      </c>
      <c r="CH15" s="4">
        <f t="shared" ca="1" si="93"/>
        <v>600</v>
      </c>
      <c r="CI15" s="4">
        <f t="shared" ca="1" si="94"/>
        <v>180</v>
      </c>
      <c r="CJ15" s="4">
        <f t="shared" ca="1" si="95"/>
        <v>35</v>
      </c>
      <c r="CK15" s="4">
        <f t="shared" ca="1" si="96"/>
        <v>12</v>
      </c>
      <c r="CL15" s="4">
        <f t="shared" ca="1" si="97"/>
        <v>450</v>
      </c>
      <c r="CM15" s="4">
        <f t="shared" ca="1" si="98"/>
        <v>1000</v>
      </c>
      <c r="CN15" s="4">
        <f t="shared" ca="1" si="99"/>
        <v>10</v>
      </c>
      <c r="CO15" s="38"/>
      <c r="CP15" s="38"/>
      <c r="CQ15" s="4">
        <f t="shared" ca="1" si="100"/>
        <v>2800</v>
      </c>
      <c r="CR15" s="4">
        <f t="shared" ca="1" si="101"/>
        <v>2800</v>
      </c>
      <c r="CS15" s="4">
        <f t="shared" ca="1" si="102"/>
        <v>10</v>
      </c>
      <c r="CT15" s="4">
        <f t="shared" ca="1" si="103"/>
        <v>20</v>
      </c>
      <c r="CU15" s="4">
        <f t="shared" ca="1" si="104"/>
        <v>30</v>
      </c>
      <c r="CV15" s="4">
        <f t="shared" ca="1" si="105"/>
        <v>12</v>
      </c>
      <c r="CW15" s="4">
        <f t="shared" ca="1" si="106"/>
        <v>12</v>
      </c>
      <c r="CX15" s="4">
        <f t="shared" ca="1" si="107"/>
        <v>10</v>
      </c>
      <c r="CY15" s="4">
        <f t="shared" ca="1" si="108"/>
        <v>400</v>
      </c>
      <c r="CZ15" s="4">
        <f t="shared" ca="1" si="109"/>
        <v>4800</v>
      </c>
      <c r="DA15" s="4">
        <f t="shared" ca="1" si="110"/>
        <v>10</v>
      </c>
      <c r="DB15" s="4">
        <f t="shared" ca="1" si="111"/>
        <v>150</v>
      </c>
      <c r="DC15" s="4">
        <f t="shared" ca="1" si="112"/>
        <v>150</v>
      </c>
      <c r="DD15" s="4">
        <f t="shared" ca="1" si="113"/>
        <v>180</v>
      </c>
      <c r="DE15" s="4">
        <f t="shared" ca="1" si="120"/>
        <v>700</v>
      </c>
      <c r="DF15" s="38"/>
      <c r="DG15" s="4">
        <f t="shared" ca="1" si="60"/>
        <v>450</v>
      </c>
      <c r="DH15" s="4">
        <f t="shared" ca="1" si="61"/>
        <v>400</v>
      </c>
      <c r="DI15" s="4">
        <f t="shared" ca="1" si="62"/>
        <v>3500</v>
      </c>
      <c r="DJ15" s="4">
        <f t="shared" ca="1" si="63"/>
        <v>1900</v>
      </c>
      <c r="DK15" s="38"/>
      <c r="DL15" s="4">
        <f t="shared" ca="1" si="65"/>
        <v>75</v>
      </c>
      <c r="DM15" s="4">
        <f t="shared" ca="1" si="66"/>
        <v>150</v>
      </c>
      <c r="DN15" s="4">
        <f t="shared" ca="1" si="67"/>
        <v>4500</v>
      </c>
      <c r="DO15" s="4">
        <f t="shared" ca="1" si="68"/>
        <v>150</v>
      </c>
      <c r="DP15" s="4">
        <f t="shared" ca="1" si="69"/>
        <v>80</v>
      </c>
      <c r="DQ15" s="38"/>
      <c r="DR15" s="4">
        <f t="shared" ca="1" si="114"/>
        <v>15</v>
      </c>
      <c r="DS15" s="4">
        <f t="shared" ca="1" si="115"/>
        <v>15</v>
      </c>
      <c r="DT15" s="4">
        <f t="shared" ca="1" si="116"/>
        <v>15</v>
      </c>
      <c r="DU15" s="40"/>
      <c r="DV15" s="9">
        <f t="shared" ca="1" si="117"/>
        <v>260</v>
      </c>
      <c r="DW15" s="35">
        <f t="shared" ca="1" si="118"/>
        <v>300</v>
      </c>
      <c r="DX15" s="35">
        <f t="shared" ca="1" si="119"/>
        <v>120</v>
      </c>
      <c r="DZ15" s="315"/>
      <c r="EA15" t="s">
        <v>160</v>
      </c>
      <c r="EB15" s="13">
        <v>76.572000000000003</v>
      </c>
    </row>
    <row r="16" spans="1:132" x14ac:dyDescent="0.15">
      <c r="A16" s="6" t="s">
        <v>361</v>
      </c>
      <c r="B16" s="3">
        <f t="shared" ca="1" si="72"/>
        <v>43192</v>
      </c>
      <c r="C16" s="39"/>
      <c r="D16" s="39"/>
      <c r="E16" s="22">
        <f t="shared" ca="1" si="0"/>
        <v>54.063999999999993</v>
      </c>
      <c r="F16" s="22">
        <f t="shared" ca="1" si="73"/>
        <v>48.56</v>
      </c>
      <c r="G16" s="39"/>
      <c r="H16" s="39"/>
      <c r="I16" s="22">
        <f t="shared" ca="1" si="1"/>
        <v>51.914999999999992</v>
      </c>
      <c r="J16" s="22">
        <f t="shared" ca="1" si="2"/>
        <v>46.165999999999997</v>
      </c>
      <c r="K16" s="39"/>
      <c r="L16" s="22">
        <f t="shared" ca="1" si="4"/>
        <v>72.391999999999996</v>
      </c>
      <c r="M16" s="22">
        <f t="shared" ca="1" si="5"/>
        <v>64.361999999999995</v>
      </c>
      <c r="N16" s="184">
        <f t="shared" ca="1" si="6"/>
        <v>71.819999999999993</v>
      </c>
      <c r="O16" s="22">
        <f t="shared" ca="1" si="7"/>
        <v>66.606999999999999</v>
      </c>
      <c r="P16" s="39"/>
      <c r="Q16" s="22">
        <f t="shared" ca="1" si="9"/>
        <v>54.387</v>
      </c>
      <c r="R16" s="22">
        <f t="shared" ca="1" si="10"/>
        <v>50.393999999999991</v>
      </c>
      <c r="S16" s="22">
        <f t="shared" ca="1" si="11"/>
        <v>64.680000000000007</v>
      </c>
      <c r="T16" s="22">
        <f t="shared" ca="1" si="12"/>
        <v>56.339000000000006</v>
      </c>
      <c r="U16" s="22">
        <f t="shared" ca="1" si="13"/>
        <v>52.234000000000009</v>
      </c>
      <c r="V16" s="22">
        <f t="shared" ca="1" si="14"/>
        <v>50.063000000000002</v>
      </c>
      <c r="W16" s="22">
        <f t="shared" ca="1" si="15"/>
        <v>41.038000000000004</v>
      </c>
      <c r="X16" s="22">
        <f t="shared" ca="1" si="74"/>
        <v>53.219000000000001</v>
      </c>
      <c r="Y16" s="184">
        <f t="shared" ca="1" si="16"/>
        <v>52.978000000000002</v>
      </c>
      <c r="Z16" s="184">
        <f t="shared" ca="1" si="75"/>
        <v>49.073</v>
      </c>
      <c r="AA16" s="22">
        <f t="shared" ca="1" si="17"/>
        <v>51.21</v>
      </c>
      <c r="AB16" s="22">
        <f t="shared" ca="1" si="18"/>
        <v>49.900999999999996</v>
      </c>
      <c r="AC16" s="22">
        <f t="shared" ca="1" si="19"/>
        <v>49.993000000000002</v>
      </c>
      <c r="AD16" s="39"/>
      <c r="AE16" s="22">
        <f t="shared" ca="1" si="21"/>
        <v>70.927999999999997</v>
      </c>
      <c r="AF16" s="22">
        <f t="shared" ca="1" si="22"/>
        <v>72.831000000000003</v>
      </c>
      <c r="AG16" s="22">
        <f t="shared" ca="1" si="23"/>
        <v>67.766999999999996</v>
      </c>
      <c r="AH16" s="185">
        <f t="shared" ca="1" si="24"/>
        <v>60.575000000000003</v>
      </c>
      <c r="AI16" s="22">
        <f t="shared" ca="1" si="25"/>
        <v>60.858000000000004</v>
      </c>
      <c r="AJ16" s="22">
        <f t="shared" ca="1" si="26"/>
        <v>55.308999999999997</v>
      </c>
      <c r="AK16" s="22">
        <f t="shared" ca="1" si="27"/>
        <v>51.426999999999992</v>
      </c>
      <c r="AL16" s="22">
        <f t="shared" ca="1" si="28"/>
        <v>50.271000000000001</v>
      </c>
      <c r="AM16" s="22">
        <f t="shared" ca="1" si="29"/>
        <v>73.25</v>
      </c>
      <c r="AN16" s="22">
        <f t="shared" ca="1" si="30"/>
        <v>70.869</v>
      </c>
      <c r="AO16" s="22">
        <f t="shared" ca="1" si="31"/>
        <v>60.816999999999993</v>
      </c>
      <c r="AP16" s="22">
        <f t="shared" ca="1" si="32"/>
        <v>52.536999999999999</v>
      </c>
      <c r="AQ16" s="22">
        <f t="shared" ca="1" si="33"/>
        <v>53.224000000000004</v>
      </c>
      <c r="AR16" s="22">
        <f t="shared" ca="1" si="34"/>
        <v>51.506999999999998</v>
      </c>
      <c r="AS16" s="22">
        <f t="shared" ca="1" si="35"/>
        <v>48.125</v>
      </c>
      <c r="AT16" s="22">
        <f t="shared" ca="1" si="36"/>
        <v>86.936999999999998</v>
      </c>
      <c r="AU16" s="22">
        <f t="shared" ca="1" si="37"/>
        <v>81.347999999999999</v>
      </c>
      <c r="AV16" s="22">
        <f t="shared" ca="1" si="38"/>
        <v>80.206000000000003</v>
      </c>
      <c r="AW16" s="22">
        <f t="shared" ca="1" si="39"/>
        <v>80.078000000000003</v>
      </c>
      <c r="AX16" s="22">
        <f t="shared" ca="1" si="40"/>
        <v>77.513999999999996</v>
      </c>
      <c r="AY16" s="22">
        <f t="shared" ca="1" si="41"/>
        <v>67.471000000000004</v>
      </c>
      <c r="AZ16" s="39"/>
      <c r="BA16" s="22">
        <f t="shared" ca="1" si="42"/>
        <v>95.965000000000003</v>
      </c>
      <c r="BB16" s="22">
        <f t="shared" ca="1" si="43"/>
        <v>86.134999999999991</v>
      </c>
      <c r="BC16" s="22">
        <f t="shared" ca="1" si="44"/>
        <v>77.23</v>
      </c>
      <c r="BD16" s="22">
        <f t="shared" ca="1" si="45"/>
        <v>79.251999999999995</v>
      </c>
      <c r="BE16" s="22">
        <f t="shared" ca="1" si="46"/>
        <v>78.457999999999998</v>
      </c>
      <c r="BF16" s="39"/>
      <c r="BG16" s="23">
        <f t="shared" ca="1" si="48"/>
        <v>70.061999999999998</v>
      </c>
      <c r="BH16" s="23">
        <f t="shared" ca="1" si="49"/>
        <v>63.676000000000002</v>
      </c>
      <c r="BI16" s="23">
        <f t="shared" ca="1" si="50"/>
        <v>53.98</v>
      </c>
      <c r="BJ16" s="313"/>
      <c r="BK16" s="23">
        <f t="shared" ca="1" si="76"/>
        <v>48.483000000000004</v>
      </c>
      <c r="BL16" s="23">
        <f t="shared" ca="1" si="77"/>
        <v>46.207000000000008</v>
      </c>
      <c r="BM16" s="23">
        <f t="shared" ca="1" si="78"/>
        <v>49.984999999999999</v>
      </c>
      <c r="BN16" s="311"/>
      <c r="BO16" s="311"/>
      <c r="BP16" s="34">
        <f t="shared" ca="1" si="79"/>
        <v>750</v>
      </c>
      <c r="BQ16" s="8">
        <f t="shared" ref="BQ16:BQ54" ca="1" si="139">INDIRECT(A16&amp;"!F11")</f>
        <v>450</v>
      </c>
      <c r="BR16" s="38"/>
      <c r="BS16" s="38"/>
      <c r="BT16" s="4">
        <f t="shared" ca="1" si="81"/>
        <v>150</v>
      </c>
      <c r="BU16" s="4">
        <f t="shared" ca="1" si="82"/>
        <v>150</v>
      </c>
      <c r="BV16" s="40"/>
      <c r="BW16" s="35">
        <f t="shared" ca="1" si="83"/>
        <v>100</v>
      </c>
      <c r="BX16" s="9">
        <f t="shared" ca="1" si="84"/>
        <v>130</v>
      </c>
      <c r="BY16" s="4">
        <f t="shared" ca="1" si="85"/>
        <v>8</v>
      </c>
      <c r="BZ16" s="4">
        <f t="shared" ca="1" si="86"/>
        <v>10</v>
      </c>
      <c r="CA16" s="38"/>
      <c r="CB16" s="4">
        <f t="shared" ca="1" si="87"/>
        <v>2300</v>
      </c>
      <c r="CC16" s="4">
        <f t="shared" ca="1" si="88"/>
        <v>10</v>
      </c>
      <c r="CD16" s="4">
        <f t="shared" ca="1" si="89"/>
        <v>15</v>
      </c>
      <c r="CE16" s="4">
        <f t="shared" ca="1" si="90"/>
        <v>200</v>
      </c>
      <c r="CF16" s="4">
        <f t="shared" ca="1" si="91"/>
        <v>2000</v>
      </c>
      <c r="CG16" s="4">
        <f t="shared" ca="1" si="92"/>
        <v>10</v>
      </c>
      <c r="CH16" s="4">
        <f t="shared" ca="1" si="93"/>
        <v>400</v>
      </c>
      <c r="CI16" s="4">
        <f t="shared" ca="1" si="94"/>
        <v>150</v>
      </c>
      <c r="CJ16" s="4">
        <f t="shared" ca="1" si="95"/>
        <v>30</v>
      </c>
      <c r="CK16" s="4">
        <f t="shared" ca="1" si="96"/>
        <v>12</v>
      </c>
      <c r="CL16" s="4">
        <f t="shared" ca="1" si="97"/>
        <v>800</v>
      </c>
      <c r="CM16" s="4">
        <f t="shared" ca="1" si="98"/>
        <v>750</v>
      </c>
      <c r="CN16" s="4">
        <f t="shared" ca="1" si="99"/>
        <v>12</v>
      </c>
      <c r="CO16" s="38"/>
      <c r="CP16" s="38"/>
      <c r="CQ16" s="4">
        <f t="shared" ca="1" si="100"/>
        <v>3500</v>
      </c>
      <c r="CR16" s="4">
        <f t="shared" ca="1" si="101"/>
        <v>1400</v>
      </c>
      <c r="CS16" s="4">
        <f t="shared" ca="1" si="102"/>
        <v>10</v>
      </c>
      <c r="CT16" s="4">
        <f t="shared" ca="1" si="103"/>
        <v>20</v>
      </c>
      <c r="CU16" s="4">
        <f t="shared" ca="1" si="104"/>
        <v>30</v>
      </c>
      <c r="CV16" s="4">
        <f t="shared" ca="1" si="105"/>
        <v>12</v>
      </c>
      <c r="CW16" s="4">
        <f t="shared" ca="1" si="106"/>
        <v>12</v>
      </c>
      <c r="CX16" s="4">
        <f t="shared" ca="1" si="107"/>
        <v>12</v>
      </c>
      <c r="CY16" s="4">
        <f t="shared" ca="1" si="108"/>
        <v>800</v>
      </c>
      <c r="CZ16" s="4">
        <f t="shared" ca="1" si="109"/>
        <v>5000</v>
      </c>
      <c r="DA16" s="4">
        <f t="shared" ca="1" si="110"/>
        <v>10</v>
      </c>
      <c r="DB16" s="4">
        <f t="shared" ca="1" si="111"/>
        <v>180</v>
      </c>
      <c r="DC16" s="4">
        <f t="shared" ca="1" si="112"/>
        <v>150</v>
      </c>
      <c r="DD16" s="4">
        <f t="shared" ca="1" si="113"/>
        <v>120</v>
      </c>
      <c r="DE16" s="4">
        <f t="shared" ca="1" si="120"/>
        <v>350</v>
      </c>
      <c r="DF16" s="38"/>
      <c r="DG16" s="4">
        <f t="shared" ca="1" si="60"/>
        <v>650</v>
      </c>
      <c r="DH16" s="4">
        <f t="shared" ca="1" si="61"/>
        <v>300</v>
      </c>
      <c r="DI16" s="4">
        <f t="shared" ca="1" si="62"/>
        <v>5000</v>
      </c>
      <c r="DJ16" s="4">
        <f t="shared" ca="1" si="63"/>
        <v>1800</v>
      </c>
      <c r="DK16" s="38"/>
      <c r="DL16" s="4">
        <f t="shared" ca="1" si="65"/>
        <v>75</v>
      </c>
      <c r="DM16" s="4">
        <f t="shared" ca="1" si="66"/>
        <v>200</v>
      </c>
      <c r="DN16" s="4">
        <f t="shared" ca="1" si="67"/>
        <v>3000</v>
      </c>
      <c r="DO16" s="4">
        <f t="shared" ca="1" si="68"/>
        <v>150</v>
      </c>
      <c r="DP16" s="4">
        <f t="shared" ca="1" si="69"/>
        <v>80</v>
      </c>
      <c r="DQ16" s="38"/>
      <c r="DR16" s="4">
        <f t="shared" ca="1" si="114"/>
        <v>15</v>
      </c>
      <c r="DS16" s="4">
        <f t="shared" ca="1" si="115"/>
        <v>10</v>
      </c>
      <c r="DT16" s="4">
        <f t="shared" ca="1" si="116"/>
        <v>15</v>
      </c>
      <c r="DU16" s="40"/>
      <c r="DV16" s="9">
        <f t="shared" ca="1" si="117"/>
        <v>280</v>
      </c>
      <c r="DW16" s="35">
        <f t="shared" ca="1" si="118"/>
        <v>350</v>
      </c>
      <c r="DX16" s="35">
        <f t="shared" ca="1" si="119"/>
        <v>350</v>
      </c>
      <c r="DZ16" s="315"/>
      <c r="EA16" t="s">
        <v>161</v>
      </c>
      <c r="EB16" s="13">
        <v>76.572999999999993</v>
      </c>
    </row>
    <row r="17" spans="1:132" x14ac:dyDescent="0.15">
      <c r="A17" s="6" t="s">
        <v>366</v>
      </c>
      <c r="B17" s="3">
        <f t="shared" ca="1" si="72"/>
        <v>43199</v>
      </c>
      <c r="C17" s="39"/>
      <c r="D17" s="39"/>
      <c r="E17" s="22">
        <f t="shared" ca="1" si="0"/>
        <v>53.745999999999995</v>
      </c>
      <c r="F17" s="22">
        <f t="shared" ca="1" si="73"/>
        <v>48.39</v>
      </c>
      <c r="G17" s="39"/>
      <c r="H17" s="39"/>
      <c r="I17" s="22">
        <f t="shared" ca="1" si="1"/>
        <v>51.734999999999992</v>
      </c>
      <c r="J17" s="22">
        <f t="shared" ca="1" si="2"/>
        <v>46.180999999999997</v>
      </c>
      <c r="K17" s="39"/>
      <c r="L17" s="22">
        <f t="shared" ca="1" si="4"/>
        <v>72.366</v>
      </c>
      <c r="M17" s="22">
        <f t="shared" ca="1" si="5"/>
        <v>64.216999999999999</v>
      </c>
      <c r="N17" s="184">
        <f t="shared" ca="1" si="6"/>
        <v>71.682999999999993</v>
      </c>
      <c r="O17" s="22">
        <f t="shared" ca="1" si="7"/>
        <v>66.430000000000007</v>
      </c>
      <c r="P17" s="39"/>
      <c r="Q17" s="22">
        <f t="shared" ca="1" si="9"/>
        <v>54.2</v>
      </c>
      <c r="R17" s="22">
        <f t="shared" ca="1" si="10"/>
        <v>50.259</v>
      </c>
      <c r="S17" s="22">
        <f t="shared" ca="1" si="11"/>
        <v>63.808</v>
      </c>
      <c r="T17" s="22">
        <f t="shared" ca="1" si="12"/>
        <v>55.879000000000005</v>
      </c>
      <c r="U17" s="22">
        <f t="shared" ca="1" si="13"/>
        <v>52.210000000000008</v>
      </c>
      <c r="V17" s="22">
        <f t="shared" ca="1" si="14"/>
        <v>50.001000000000005</v>
      </c>
      <c r="W17" s="22">
        <f t="shared" ca="1" si="15"/>
        <v>40.632000000000005</v>
      </c>
      <c r="X17" s="22">
        <f t="shared" ca="1" si="74"/>
        <v>52.305999999999997</v>
      </c>
      <c r="Y17" s="184">
        <f t="shared" ca="1" si="16"/>
        <v>52.375</v>
      </c>
      <c r="Z17" s="184">
        <f t="shared" ca="1" si="75"/>
        <v>48.769999999999996</v>
      </c>
      <c r="AA17" s="22">
        <f t="shared" ca="1" si="17"/>
        <v>51.131</v>
      </c>
      <c r="AB17" s="22">
        <f t="shared" ca="1" si="18"/>
        <v>49.957000000000001</v>
      </c>
      <c r="AC17" s="22">
        <f t="shared" ca="1" si="19"/>
        <v>49.908000000000001</v>
      </c>
      <c r="AD17" s="39"/>
      <c r="AE17" s="22">
        <f t="shared" ca="1" si="21"/>
        <v>71.069999999999993</v>
      </c>
      <c r="AF17" s="22">
        <f t="shared" ca="1" si="22"/>
        <v>72.885999999999996</v>
      </c>
      <c r="AG17" s="22">
        <f t="shared" ca="1" si="23"/>
        <v>67.686999999999998</v>
      </c>
      <c r="AH17" s="185">
        <f t="shared" ca="1" si="24"/>
        <v>60.410000000000004</v>
      </c>
      <c r="AI17" s="22">
        <f t="shared" ca="1" si="25"/>
        <v>60.719000000000001</v>
      </c>
      <c r="AJ17" s="22">
        <f t="shared" ca="1" si="26"/>
        <v>55.125999999999998</v>
      </c>
      <c r="AK17" s="22">
        <f t="shared" ca="1" si="27"/>
        <v>51.385999999999996</v>
      </c>
      <c r="AL17" s="22">
        <f t="shared" ca="1" si="28"/>
        <v>50.158000000000001</v>
      </c>
      <c r="AM17" s="22">
        <f t="shared" ca="1" si="29"/>
        <v>73.162999999999997</v>
      </c>
      <c r="AN17" s="22">
        <f t="shared" ca="1" si="30"/>
        <v>70.831999999999994</v>
      </c>
      <c r="AO17" s="22">
        <f t="shared" ca="1" si="31"/>
        <v>60.673000000000002</v>
      </c>
      <c r="AP17" s="22">
        <f t="shared" ca="1" si="32"/>
        <v>52.265999999999998</v>
      </c>
      <c r="AQ17" s="22">
        <f t="shared" ca="1" si="33"/>
        <v>52.5</v>
      </c>
      <c r="AR17" s="22">
        <f t="shared" ca="1" si="34"/>
        <v>51.124000000000002</v>
      </c>
      <c r="AS17" s="22">
        <f t="shared" ca="1" si="35"/>
        <v>47.955000000000005</v>
      </c>
      <c r="AT17" s="22">
        <f t="shared" ca="1" si="36"/>
        <v>85.539000000000001</v>
      </c>
      <c r="AU17" s="22">
        <f t="shared" ca="1" si="37"/>
        <v>81.328000000000003</v>
      </c>
      <c r="AV17" s="22">
        <f t="shared" ca="1" si="38"/>
        <v>80.245000000000005</v>
      </c>
      <c r="AW17" s="22">
        <f t="shared" ca="1" si="39"/>
        <v>80.010000000000005</v>
      </c>
      <c r="AX17" s="22">
        <f t="shared" ca="1" si="40"/>
        <v>77.477000000000004</v>
      </c>
      <c r="AY17" s="22">
        <f t="shared" ca="1" si="41"/>
        <v>67.332999999999998</v>
      </c>
      <c r="AZ17" s="39"/>
      <c r="BA17" s="22">
        <f t="shared" ca="1" si="42"/>
        <v>95.790999999999997</v>
      </c>
      <c r="BB17" s="22">
        <f t="shared" ca="1" si="43"/>
        <v>85.984999999999985</v>
      </c>
      <c r="BC17" s="22">
        <f t="shared" ca="1" si="44"/>
        <v>77.094999999999999</v>
      </c>
      <c r="BD17" s="22">
        <f t="shared" ca="1" si="45"/>
        <v>79.086999999999989</v>
      </c>
      <c r="BE17" s="22">
        <f t="shared" ca="1" si="46"/>
        <v>76.876000000000005</v>
      </c>
      <c r="BF17" s="39"/>
      <c r="BG17" s="23">
        <f t="shared" ca="1" si="48"/>
        <v>70.036999999999992</v>
      </c>
      <c r="BH17" s="23">
        <f t="shared" ca="1" si="49"/>
        <v>63.621000000000002</v>
      </c>
      <c r="BI17" s="23">
        <f t="shared" ca="1" si="50"/>
        <v>53.926999999999992</v>
      </c>
      <c r="BJ17" s="313"/>
      <c r="BK17" s="23">
        <f t="shared" ca="1" si="76"/>
        <v>48.180999999999997</v>
      </c>
      <c r="BL17" s="23">
        <f t="shared" ca="1" si="77"/>
        <v>46.728000000000009</v>
      </c>
      <c r="BM17" s="23">
        <f t="shared" ca="1" si="78"/>
        <v>49.904000000000003</v>
      </c>
      <c r="BN17" s="311"/>
      <c r="BO17" s="311"/>
      <c r="BP17" s="34">
        <f t="shared" ca="1" si="79"/>
        <v>750</v>
      </c>
      <c r="BQ17" s="8">
        <f t="shared" ca="1" si="139"/>
        <v>500</v>
      </c>
      <c r="BR17" s="38"/>
      <c r="BS17" s="38"/>
      <c r="BT17" s="4">
        <f t="shared" ca="1" si="81"/>
        <v>150</v>
      </c>
      <c r="BU17" s="4">
        <f t="shared" ca="1" si="82"/>
        <v>140</v>
      </c>
      <c r="BV17" s="40"/>
      <c r="BW17" s="35">
        <f t="shared" ca="1" si="83"/>
        <v>80</v>
      </c>
      <c r="BX17" s="9">
        <f t="shared" ca="1" si="84"/>
        <v>130</v>
      </c>
      <c r="BY17" s="4">
        <f t="shared" ca="1" si="85"/>
        <v>75</v>
      </c>
      <c r="BZ17" s="4">
        <f t="shared" ca="1" si="86"/>
        <v>12</v>
      </c>
      <c r="CA17" s="38"/>
      <c r="CB17" s="4">
        <f t="shared" ca="1" si="87"/>
        <v>2500</v>
      </c>
      <c r="CC17" s="4">
        <f t="shared" ca="1" si="88"/>
        <v>10</v>
      </c>
      <c r="CD17" s="4">
        <f t="shared" ca="1" si="89"/>
        <v>20</v>
      </c>
      <c r="CE17" s="4">
        <f t="shared" ca="1" si="90"/>
        <v>200</v>
      </c>
      <c r="CF17" s="4">
        <f t="shared" ca="1" si="91"/>
        <v>2000</v>
      </c>
      <c r="CG17" s="4">
        <f t="shared" ca="1" si="92"/>
        <v>10</v>
      </c>
      <c r="CH17" s="4">
        <f t="shared" ca="1" si="93"/>
        <v>750</v>
      </c>
      <c r="CI17" s="4">
        <f t="shared" ca="1" si="94"/>
        <v>140</v>
      </c>
      <c r="CJ17" s="4">
        <f t="shared" ca="1" si="95"/>
        <v>30</v>
      </c>
      <c r="CK17" s="4">
        <f t="shared" ca="1" si="96"/>
        <v>15</v>
      </c>
      <c r="CL17" s="4">
        <f t="shared" ca="1" si="97"/>
        <v>1000</v>
      </c>
      <c r="CM17" s="4">
        <f t="shared" ca="1" si="98"/>
        <v>1000</v>
      </c>
      <c r="CN17" s="4">
        <f t="shared" ca="1" si="99"/>
        <v>12</v>
      </c>
      <c r="CO17" s="38"/>
      <c r="CP17" s="4">
        <f t="shared" ref="CP17:CP54" ca="1" si="140">INDIRECT($A17&amp;"!L25")</f>
        <v>1100</v>
      </c>
      <c r="CQ17" s="4">
        <f t="shared" ca="1" si="100"/>
        <v>3800</v>
      </c>
      <c r="CR17" s="4">
        <f t="shared" ca="1" si="101"/>
        <v>1000</v>
      </c>
      <c r="CS17" s="4">
        <f t="shared" ca="1" si="102"/>
        <v>10</v>
      </c>
      <c r="CT17" s="4">
        <f t="shared" ca="1" si="103"/>
        <v>30</v>
      </c>
      <c r="CU17" s="4">
        <f t="shared" ca="1" si="104"/>
        <v>30</v>
      </c>
      <c r="CV17" s="4">
        <f t="shared" ca="1" si="105"/>
        <v>15</v>
      </c>
      <c r="CW17" s="4">
        <f t="shared" ca="1" si="106"/>
        <v>12</v>
      </c>
      <c r="CX17" s="4">
        <f t="shared" ca="1" si="107"/>
        <v>10</v>
      </c>
      <c r="CY17" s="4">
        <f t="shared" ca="1" si="108"/>
        <v>500</v>
      </c>
      <c r="CZ17" s="4">
        <f t="shared" ca="1" si="109"/>
        <v>5000</v>
      </c>
      <c r="DA17" s="4">
        <f t="shared" ca="1" si="110"/>
        <v>12</v>
      </c>
      <c r="DB17" s="4">
        <f t="shared" ca="1" si="111"/>
        <v>200</v>
      </c>
      <c r="DC17" s="4">
        <f t="shared" ca="1" si="112"/>
        <v>140</v>
      </c>
      <c r="DD17" s="4">
        <f t="shared" ca="1" si="113"/>
        <v>100</v>
      </c>
      <c r="DE17" s="4">
        <f t="shared" ca="1" si="120"/>
        <v>750</v>
      </c>
      <c r="DF17" s="38"/>
      <c r="DG17" s="4">
        <f t="shared" ca="1" si="60"/>
        <v>1000</v>
      </c>
      <c r="DH17" s="4">
        <f t="shared" ca="1" si="61"/>
        <v>450</v>
      </c>
      <c r="DI17" s="4">
        <f t="shared" ca="1" si="62"/>
        <v>4000</v>
      </c>
      <c r="DJ17" s="4">
        <f t="shared" ca="1" si="63"/>
        <v>1800</v>
      </c>
      <c r="DK17" s="38"/>
      <c r="DL17" s="4">
        <f t="shared" ca="1" si="65"/>
        <v>100</v>
      </c>
      <c r="DM17" s="4">
        <f t="shared" ca="1" si="66"/>
        <v>150</v>
      </c>
      <c r="DN17" s="4">
        <f t="shared" ca="1" si="67"/>
        <v>4000</v>
      </c>
      <c r="DO17" s="4">
        <f t="shared" ca="1" si="68"/>
        <v>140</v>
      </c>
      <c r="DP17" s="4">
        <f t="shared" ca="1" si="69"/>
        <v>100</v>
      </c>
      <c r="DQ17" s="38"/>
      <c r="DR17" s="4">
        <f t="shared" ca="1" si="114"/>
        <v>15</v>
      </c>
      <c r="DS17" s="4">
        <f t="shared" ca="1" si="115"/>
        <v>12</v>
      </c>
      <c r="DT17" s="4">
        <f t="shared" ca="1" si="116"/>
        <v>15</v>
      </c>
      <c r="DU17" s="40"/>
      <c r="DV17" s="9">
        <f t="shared" ca="1" si="117"/>
        <v>250</v>
      </c>
      <c r="DW17" s="35">
        <f t="shared" ca="1" si="118"/>
        <v>280</v>
      </c>
      <c r="DX17" s="35">
        <f t="shared" ca="1" si="119"/>
        <v>380</v>
      </c>
      <c r="DZ17" s="315"/>
      <c r="EA17" t="s">
        <v>162</v>
      </c>
      <c r="EB17" s="13">
        <v>76.572000000000003</v>
      </c>
    </row>
    <row r="18" spans="1:132" x14ac:dyDescent="0.15">
      <c r="A18" s="6" t="s">
        <v>368</v>
      </c>
      <c r="B18" s="3">
        <f t="shared" ca="1" si="72"/>
        <v>43206</v>
      </c>
      <c r="C18" s="39"/>
      <c r="D18" s="39"/>
      <c r="E18" s="22">
        <f t="shared" ca="1" si="0"/>
        <v>53.429000000000002</v>
      </c>
      <c r="F18" s="22">
        <f t="shared" ca="1" si="73"/>
        <v>48.355000000000004</v>
      </c>
      <c r="G18" s="39"/>
      <c r="H18" s="39"/>
      <c r="I18" s="22">
        <f t="shared" ca="1" si="1"/>
        <v>51.564999999999991</v>
      </c>
      <c r="J18" s="22">
        <f t="shared" ca="1" si="2"/>
        <v>46.095999999999997</v>
      </c>
      <c r="K18" s="39"/>
      <c r="L18" s="22">
        <f t="shared" ca="1" si="4"/>
        <v>72.376999999999995</v>
      </c>
      <c r="M18" s="22">
        <f t="shared" ca="1" si="5"/>
        <v>64.106999999999999</v>
      </c>
      <c r="N18" s="184">
        <f t="shared" ca="1" si="6"/>
        <v>71.524999999999991</v>
      </c>
      <c r="O18" s="22">
        <f t="shared" ca="1" si="7"/>
        <v>66.341999999999999</v>
      </c>
      <c r="P18" s="39"/>
      <c r="Q18" s="22">
        <f t="shared" ca="1" si="9"/>
        <v>54.222000000000001</v>
      </c>
      <c r="R18" s="22">
        <f t="shared" ca="1" si="10"/>
        <v>50.168999999999997</v>
      </c>
      <c r="S18" s="22">
        <f t="shared" ca="1" si="11"/>
        <v>63.524999999999999</v>
      </c>
      <c r="T18" s="22">
        <f t="shared" ca="1" si="12"/>
        <v>55.744</v>
      </c>
      <c r="U18" s="22">
        <f t="shared" ca="1" si="13"/>
        <v>52.159000000000006</v>
      </c>
      <c r="V18" s="22">
        <f t="shared" ca="1" si="14"/>
        <v>49.927999999999997</v>
      </c>
      <c r="W18" s="22">
        <f t="shared" ca="1" si="15"/>
        <v>40.408000000000001</v>
      </c>
      <c r="X18" s="22">
        <f t="shared" ca="1" si="74"/>
        <v>51.764000000000003</v>
      </c>
      <c r="Y18" s="184">
        <f t="shared" ca="1" si="16"/>
        <v>52.278000000000006</v>
      </c>
      <c r="Z18" s="184">
        <f t="shared" ca="1" si="75"/>
        <v>48.652999999999999</v>
      </c>
      <c r="AA18" s="22">
        <f t="shared" ca="1" si="17"/>
        <v>51.010000000000005</v>
      </c>
      <c r="AB18" s="22">
        <f t="shared" ca="1" si="18"/>
        <v>49.936</v>
      </c>
      <c r="AC18" s="22">
        <f t="shared" ca="1" si="19"/>
        <v>49.861000000000004</v>
      </c>
      <c r="AD18" s="39"/>
      <c r="AE18" s="22">
        <f t="shared" ca="1" si="21"/>
        <v>71.13300000000001</v>
      </c>
      <c r="AF18" s="22">
        <f t="shared" ca="1" si="22"/>
        <v>72.885999999999996</v>
      </c>
      <c r="AG18" s="22">
        <f t="shared" ca="1" si="23"/>
        <v>67.646999999999991</v>
      </c>
      <c r="AH18" s="185">
        <f t="shared" ca="1" si="24"/>
        <v>60.425000000000004</v>
      </c>
      <c r="AI18" s="22">
        <f t="shared" ca="1" si="25"/>
        <v>60.453000000000003</v>
      </c>
      <c r="AJ18" s="22">
        <f t="shared" ca="1" si="26"/>
        <v>55.048999999999999</v>
      </c>
      <c r="AK18" s="22">
        <f t="shared" ca="1" si="27"/>
        <v>51.36699999999999</v>
      </c>
      <c r="AL18" s="22">
        <f t="shared" ca="1" si="28"/>
        <v>50.106000000000002</v>
      </c>
      <c r="AM18" s="22">
        <f t="shared" ca="1" si="29"/>
        <v>73.115000000000009</v>
      </c>
      <c r="AN18" s="22">
        <f t="shared" ca="1" si="30"/>
        <v>70.748999999999995</v>
      </c>
      <c r="AO18" s="22">
        <f t="shared" ca="1" si="31"/>
        <v>60.581999999999994</v>
      </c>
      <c r="AP18" s="22">
        <f t="shared" ca="1" si="32"/>
        <v>52.097000000000001</v>
      </c>
      <c r="AQ18" s="22">
        <f t="shared" ca="1" si="33"/>
        <v>52.569000000000003</v>
      </c>
      <c r="AR18" s="22">
        <f t="shared" ca="1" si="34"/>
        <v>50.826999999999998</v>
      </c>
      <c r="AS18" s="22">
        <f t="shared" ca="1" si="35"/>
        <v>47.852000000000004</v>
      </c>
      <c r="AT18" s="22">
        <f t="shared" ca="1" si="36"/>
        <v>85.402000000000001</v>
      </c>
      <c r="AU18" s="22">
        <f t="shared" ca="1" si="37"/>
        <v>81.328000000000003</v>
      </c>
      <c r="AV18" s="22">
        <f t="shared" ca="1" si="38"/>
        <v>80.126000000000005</v>
      </c>
      <c r="AW18" s="22">
        <f t="shared" ca="1" si="39"/>
        <v>79.998000000000005</v>
      </c>
      <c r="AX18" s="22">
        <f t="shared" ca="1" si="40"/>
        <v>77.454000000000008</v>
      </c>
      <c r="AY18" s="22">
        <f t="shared" ca="1" si="41"/>
        <v>67.396000000000001</v>
      </c>
      <c r="AZ18" s="39"/>
      <c r="BA18" s="22">
        <f t="shared" ca="1" si="42"/>
        <v>95.745000000000005</v>
      </c>
      <c r="BB18" s="22">
        <f t="shared" ca="1" si="43"/>
        <v>86.139999999999986</v>
      </c>
      <c r="BC18" s="22">
        <f t="shared" ca="1" si="44"/>
        <v>77.204999999999998</v>
      </c>
      <c r="BD18" s="22">
        <f t="shared" ca="1" si="45"/>
        <v>78.822000000000003</v>
      </c>
      <c r="BE18" s="22">
        <f t="shared" ca="1" si="46"/>
        <v>76.698000000000008</v>
      </c>
      <c r="BF18" s="39"/>
      <c r="BG18" s="23">
        <f t="shared" ca="1" si="48"/>
        <v>69.99199999999999</v>
      </c>
      <c r="BH18" s="23">
        <f t="shared" ca="1" si="49"/>
        <v>63.631</v>
      </c>
      <c r="BI18" s="23">
        <f t="shared" ca="1" si="50"/>
        <v>53.884999999999998</v>
      </c>
      <c r="BJ18" s="313"/>
      <c r="BK18" s="23">
        <f t="shared" ca="1" si="76"/>
        <v>47.933</v>
      </c>
      <c r="BL18" s="23">
        <f t="shared" ca="1" si="77"/>
        <v>46.667000000000002</v>
      </c>
      <c r="BM18" s="23">
        <f t="shared" ca="1" si="78"/>
        <v>49.870000000000005</v>
      </c>
      <c r="BN18" s="311"/>
      <c r="BO18" s="311"/>
      <c r="BP18" s="34">
        <f t="shared" ca="1" si="79"/>
        <v>700</v>
      </c>
      <c r="BQ18" s="8">
        <f t="shared" ca="1" si="139"/>
        <v>500</v>
      </c>
      <c r="BR18" s="38"/>
      <c r="BS18" s="38"/>
      <c r="BT18" s="4">
        <f t="shared" ca="1" si="81"/>
        <v>150</v>
      </c>
      <c r="BU18" s="4">
        <f t="shared" ca="1" si="82"/>
        <v>150</v>
      </c>
      <c r="BV18" s="40"/>
      <c r="BW18" s="35">
        <f t="shared" ca="1" si="83"/>
        <v>75</v>
      </c>
      <c r="BX18" s="9">
        <f t="shared" ca="1" si="84"/>
        <v>200</v>
      </c>
      <c r="BY18" s="38"/>
      <c r="BZ18" s="4">
        <f t="shared" ca="1" si="86"/>
        <v>10</v>
      </c>
      <c r="CA18" s="38"/>
      <c r="CB18" s="4">
        <f t="shared" ca="1" si="87"/>
        <v>2500</v>
      </c>
      <c r="CC18" s="4">
        <f t="shared" ca="1" si="88"/>
        <v>10</v>
      </c>
      <c r="CD18" s="4">
        <f t="shared" ca="1" si="89"/>
        <v>20</v>
      </c>
      <c r="CE18" s="4">
        <f t="shared" ca="1" si="90"/>
        <v>250</v>
      </c>
      <c r="CF18" s="4">
        <f t="shared" ca="1" si="91"/>
        <v>2000</v>
      </c>
      <c r="CG18" s="4">
        <f t="shared" ca="1" si="92"/>
        <v>10</v>
      </c>
      <c r="CH18" s="4">
        <f t="shared" ca="1" si="93"/>
        <v>500</v>
      </c>
      <c r="CI18" s="4">
        <f t="shared" ca="1" si="94"/>
        <v>150</v>
      </c>
      <c r="CJ18" s="4">
        <f t="shared" ca="1" si="95"/>
        <v>30</v>
      </c>
      <c r="CK18" s="4">
        <f t="shared" ca="1" si="96"/>
        <v>15</v>
      </c>
      <c r="CL18" s="4">
        <f t="shared" ca="1" si="97"/>
        <v>1000</v>
      </c>
      <c r="CM18" s="4">
        <f t="shared" ca="1" si="98"/>
        <v>750</v>
      </c>
      <c r="CN18" s="4">
        <f t="shared" ca="1" si="99"/>
        <v>10</v>
      </c>
      <c r="CO18" s="38"/>
      <c r="CP18" s="4">
        <f t="shared" ca="1" si="140"/>
        <v>850</v>
      </c>
      <c r="CQ18" s="4">
        <f t="shared" ca="1" si="100"/>
        <v>4000</v>
      </c>
      <c r="CR18" s="4">
        <f t="shared" ca="1" si="101"/>
        <v>2300</v>
      </c>
      <c r="CS18" s="4">
        <f t="shared" ca="1" si="102"/>
        <v>12</v>
      </c>
      <c r="CT18" s="4">
        <f t="shared" ca="1" si="103"/>
        <v>30</v>
      </c>
      <c r="CU18" s="4">
        <f t="shared" ca="1" si="104"/>
        <v>30</v>
      </c>
      <c r="CV18" s="4">
        <f t="shared" ca="1" si="105"/>
        <v>15</v>
      </c>
      <c r="CW18" s="4">
        <f t="shared" ca="1" si="106"/>
        <v>10</v>
      </c>
      <c r="CX18" s="4">
        <f t="shared" ca="1" si="107"/>
        <v>8</v>
      </c>
      <c r="CY18" s="4">
        <f t="shared" ca="1" si="108"/>
        <v>550</v>
      </c>
      <c r="CZ18" s="4">
        <f t="shared" ca="1" si="109"/>
        <v>5000</v>
      </c>
      <c r="DA18" s="4">
        <f t="shared" ca="1" si="110"/>
        <v>12</v>
      </c>
      <c r="DB18" s="4">
        <f t="shared" ca="1" si="111"/>
        <v>170</v>
      </c>
      <c r="DC18" s="4">
        <f t="shared" ca="1" si="112"/>
        <v>150</v>
      </c>
      <c r="DD18" s="4">
        <f t="shared" ca="1" si="113"/>
        <v>120</v>
      </c>
      <c r="DE18" s="4">
        <f t="shared" ca="1" si="120"/>
        <v>500</v>
      </c>
      <c r="DF18" s="38"/>
      <c r="DG18" s="4">
        <f t="shared" ca="1" si="60"/>
        <v>1100</v>
      </c>
      <c r="DH18" s="4">
        <f t="shared" ca="1" si="61"/>
        <v>350</v>
      </c>
      <c r="DI18" s="4">
        <f t="shared" ca="1" si="62"/>
        <v>4500</v>
      </c>
      <c r="DJ18" s="4">
        <f t="shared" ca="1" si="63"/>
        <v>1800</v>
      </c>
      <c r="DK18" s="38"/>
      <c r="DL18" s="4">
        <f t="shared" ca="1" si="65"/>
        <v>120</v>
      </c>
      <c r="DM18" s="4">
        <f t="shared" ca="1" si="66"/>
        <v>160</v>
      </c>
      <c r="DN18" s="4">
        <f t="shared" ca="1" si="67"/>
        <v>4000</v>
      </c>
      <c r="DO18" s="4">
        <f t="shared" ca="1" si="68"/>
        <v>150</v>
      </c>
      <c r="DP18" s="4">
        <f t="shared" ca="1" si="69"/>
        <v>150</v>
      </c>
      <c r="DQ18" s="38"/>
      <c r="DR18" s="4">
        <f t="shared" ca="1" si="114"/>
        <v>10</v>
      </c>
      <c r="DS18" s="4">
        <f t="shared" ca="1" si="115"/>
        <v>10</v>
      </c>
      <c r="DT18" s="4">
        <f t="shared" ca="1" si="116"/>
        <v>10</v>
      </c>
      <c r="DU18" s="40"/>
      <c r="DV18" s="9">
        <f t="shared" ca="1" si="117"/>
        <v>250</v>
      </c>
      <c r="DW18" s="35">
        <f t="shared" ca="1" si="118"/>
        <v>320</v>
      </c>
      <c r="DX18" s="35">
        <f t="shared" ca="1" si="119"/>
        <v>450</v>
      </c>
      <c r="DZ18" s="316"/>
      <c r="EA18" s="14" t="s">
        <v>163</v>
      </c>
      <c r="EB18" s="15">
        <v>76.638999999999996</v>
      </c>
    </row>
    <row r="19" spans="1:132" x14ac:dyDescent="0.15">
      <c r="A19" s="6" t="s">
        <v>370</v>
      </c>
      <c r="B19" s="3">
        <f t="shared" ca="1" si="72"/>
        <v>43213</v>
      </c>
      <c r="C19" s="39"/>
      <c r="D19" s="39"/>
      <c r="E19" s="22">
        <f t="shared" ca="1" si="0"/>
        <v>53.251999999999995</v>
      </c>
      <c r="F19" s="22">
        <f t="shared" ca="1" si="73"/>
        <v>48.356999999999999</v>
      </c>
      <c r="G19" s="39"/>
      <c r="H19" s="39"/>
      <c r="I19" s="22">
        <f t="shared" ca="1" si="1"/>
        <v>51.521999999999991</v>
      </c>
      <c r="J19" s="22">
        <f t="shared" ca="1" si="2"/>
        <v>46.222999999999999</v>
      </c>
      <c r="K19" s="39"/>
      <c r="L19" s="22">
        <f t="shared" ca="1" si="4"/>
        <v>72.320999999999998</v>
      </c>
      <c r="M19" s="22">
        <f t="shared" ca="1" si="5"/>
        <v>64.025000000000006</v>
      </c>
      <c r="N19" s="184">
        <f t="shared" ca="1" si="6"/>
        <v>71.531999999999996</v>
      </c>
      <c r="O19" s="22">
        <f t="shared" ca="1" si="7"/>
        <v>66.204000000000008</v>
      </c>
      <c r="P19" s="39"/>
      <c r="Q19" s="22">
        <f t="shared" ca="1" si="9"/>
        <v>54.058999999999997</v>
      </c>
      <c r="R19" s="22">
        <f t="shared" ca="1" si="10"/>
        <v>50.125999999999991</v>
      </c>
      <c r="S19" s="22">
        <f t="shared" ca="1" si="11"/>
        <v>63.094000000000001</v>
      </c>
      <c r="T19" s="22">
        <f t="shared" ca="1" si="12"/>
        <v>55.119</v>
      </c>
      <c r="U19" s="22">
        <f t="shared" ca="1" si="13"/>
        <v>52.166000000000004</v>
      </c>
      <c r="V19" s="22">
        <f t="shared" ca="1" si="14"/>
        <v>49.917999999999999</v>
      </c>
      <c r="W19" s="22">
        <f t="shared" ca="1" si="15"/>
        <v>40.366</v>
      </c>
      <c r="X19" s="22">
        <f t="shared" ca="1" si="74"/>
        <v>51.701000000000001</v>
      </c>
      <c r="Y19" s="184">
        <f t="shared" ca="1" si="16"/>
        <v>52.228000000000002</v>
      </c>
      <c r="Z19" s="184">
        <f t="shared" ca="1" si="75"/>
        <v>48.617999999999995</v>
      </c>
      <c r="AA19" s="22">
        <f t="shared" ca="1" si="17"/>
        <v>51.038000000000004</v>
      </c>
      <c r="AB19" s="22">
        <f t="shared" ca="1" si="18"/>
        <v>49.856999999999999</v>
      </c>
      <c r="AC19" s="22">
        <f t="shared" ca="1" si="19"/>
        <v>49.886000000000003</v>
      </c>
      <c r="AD19" s="39"/>
      <c r="AE19" s="22">
        <f t="shared" ca="1" si="21"/>
        <v>71.103000000000009</v>
      </c>
      <c r="AF19" s="22">
        <f t="shared" ca="1" si="22"/>
        <v>72.865000000000009</v>
      </c>
      <c r="AG19" s="22">
        <f t="shared" ca="1" si="23"/>
        <v>67.645999999999987</v>
      </c>
      <c r="AH19" s="185">
        <f t="shared" ca="1" si="24"/>
        <v>60.286999999999999</v>
      </c>
      <c r="AI19" s="22">
        <f t="shared" ca="1" si="25"/>
        <v>60.600999999999999</v>
      </c>
      <c r="AJ19" s="22">
        <f t="shared" ca="1" si="26"/>
        <v>55.082999999999998</v>
      </c>
      <c r="AK19" s="22">
        <f t="shared" ca="1" si="27"/>
        <v>51.388999999999996</v>
      </c>
      <c r="AL19" s="22">
        <f t="shared" ca="1" si="28"/>
        <v>50.13</v>
      </c>
      <c r="AM19" s="22">
        <f t="shared" ca="1" si="29"/>
        <v>73.055000000000007</v>
      </c>
      <c r="AN19" s="22">
        <f t="shared" ca="1" si="30"/>
        <v>70.703999999999994</v>
      </c>
      <c r="AO19" s="22">
        <f t="shared" ca="1" si="31"/>
        <v>60.497</v>
      </c>
      <c r="AP19" s="22">
        <f t="shared" ca="1" si="32"/>
        <v>52.046999999999997</v>
      </c>
      <c r="AQ19" s="22">
        <f t="shared" ca="1" si="33"/>
        <v>52.307000000000002</v>
      </c>
      <c r="AR19" s="22">
        <f t="shared" ca="1" si="34"/>
        <v>50.747</v>
      </c>
      <c r="AS19" s="22">
        <f t="shared" ca="1" si="35"/>
        <v>47.837000000000003</v>
      </c>
      <c r="AT19" s="22">
        <f t="shared" ca="1" si="36"/>
        <v>85.289000000000001</v>
      </c>
      <c r="AU19" s="22">
        <f t="shared" ca="1" si="37"/>
        <v>81.358999999999995</v>
      </c>
      <c r="AV19" s="22">
        <f t="shared" ca="1" si="38"/>
        <v>80.033999999999992</v>
      </c>
      <c r="AW19" s="22">
        <f t="shared" ca="1" si="39"/>
        <v>79.923000000000002</v>
      </c>
      <c r="AX19" s="22">
        <f t="shared" ca="1" si="40"/>
        <v>77.456999999999994</v>
      </c>
      <c r="AY19" s="22">
        <f t="shared" ca="1" si="41"/>
        <v>67.37700000000001</v>
      </c>
      <c r="AZ19" s="39"/>
      <c r="BA19" s="22">
        <f t="shared" ca="1" si="42"/>
        <v>95.968000000000004</v>
      </c>
      <c r="BB19" s="22">
        <f t="shared" ca="1" si="43"/>
        <v>85.954999999999998</v>
      </c>
      <c r="BC19" s="22">
        <f t="shared" ca="1" si="44"/>
        <v>77.12</v>
      </c>
      <c r="BD19" s="22">
        <f t="shared" ca="1" si="45"/>
        <v>78.841700000000003</v>
      </c>
      <c r="BE19" s="22">
        <f t="shared" ca="1" si="46"/>
        <v>76.087999999999994</v>
      </c>
      <c r="BF19" s="39"/>
      <c r="BG19" s="23">
        <f t="shared" ca="1" si="48"/>
        <v>70.051000000000002</v>
      </c>
      <c r="BH19" s="23">
        <f t="shared" ca="1" si="49"/>
        <v>63.626000000000005</v>
      </c>
      <c r="BI19" s="23">
        <f t="shared" ca="1" si="50"/>
        <v>53.881999999999998</v>
      </c>
      <c r="BJ19" s="313"/>
      <c r="BK19" s="23">
        <f t="shared" ca="1" si="76"/>
        <v>47.917000000000002</v>
      </c>
      <c r="BL19" s="23">
        <f t="shared" ca="1" si="77"/>
        <v>46.63900000000001</v>
      </c>
      <c r="BM19" s="23">
        <f t="shared" ca="1" si="78"/>
        <v>49.894000000000005</v>
      </c>
      <c r="BN19" s="311"/>
      <c r="BO19" s="311"/>
      <c r="BP19" s="34">
        <f t="shared" ca="1" si="79"/>
        <v>750</v>
      </c>
      <c r="BQ19" s="8">
        <f t="shared" ca="1" si="139"/>
        <v>480</v>
      </c>
      <c r="BR19" s="38"/>
      <c r="BS19" s="38"/>
      <c r="BT19" s="4">
        <f t="shared" ca="1" si="81"/>
        <v>150</v>
      </c>
      <c r="BU19" s="4">
        <f t="shared" ca="1" si="82"/>
        <v>150</v>
      </c>
      <c r="BV19" s="40"/>
      <c r="BW19" s="35">
        <f t="shared" ca="1" si="83"/>
        <v>75</v>
      </c>
      <c r="BX19" s="9">
        <f t="shared" ca="1" si="84"/>
        <v>400</v>
      </c>
      <c r="BY19" s="38"/>
      <c r="BZ19" s="4">
        <f t="shared" ca="1" si="86"/>
        <v>10</v>
      </c>
      <c r="CA19" s="38"/>
      <c r="CB19" s="4">
        <f t="shared" ca="1" si="87"/>
        <v>2500</v>
      </c>
      <c r="CC19" s="4">
        <f t="shared" ca="1" si="88"/>
        <v>10</v>
      </c>
      <c r="CD19" s="4">
        <f t="shared" ca="1" si="89"/>
        <v>20</v>
      </c>
      <c r="CE19" s="4">
        <f t="shared" ca="1" si="90"/>
        <v>280</v>
      </c>
      <c r="CF19" s="4">
        <f t="shared" ca="1" si="91"/>
        <v>2200</v>
      </c>
      <c r="CG19" s="4">
        <f t="shared" ca="1" si="92"/>
        <v>10</v>
      </c>
      <c r="CH19" s="4">
        <f t="shared" ca="1" si="93"/>
        <v>500</v>
      </c>
      <c r="CI19" s="4">
        <f t="shared" ca="1" si="94"/>
        <v>140</v>
      </c>
      <c r="CJ19" s="4">
        <f t="shared" ca="1" si="95"/>
        <v>30</v>
      </c>
      <c r="CK19" s="4">
        <f t="shared" ca="1" si="96"/>
        <v>12</v>
      </c>
      <c r="CL19" s="4">
        <f t="shared" ca="1" si="97"/>
        <v>1000</v>
      </c>
      <c r="CM19" s="4">
        <f t="shared" ca="1" si="98"/>
        <v>1000</v>
      </c>
      <c r="CN19" s="4">
        <f t="shared" ca="1" si="99"/>
        <v>12</v>
      </c>
      <c r="CO19" s="38"/>
      <c r="CP19" s="4">
        <f t="shared" ca="1" si="140"/>
        <v>1000</v>
      </c>
      <c r="CQ19" s="4">
        <f t="shared" ca="1" si="100"/>
        <v>3000</v>
      </c>
      <c r="CR19" s="4">
        <f t="shared" ca="1" si="101"/>
        <v>2000</v>
      </c>
      <c r="CS19" s="4">
        <f t="shared" ca="1" si="102"/>
        <v>8</v>
      </c>
      <c r="CT19" s="4">
        <f t="shared" ca="1" si="103"/>
        <v>30</v>
      </c>
      <c r="CU19" s="4">
        <f t="shared" ca="1" si="104"/>
        <v>35</v>
      </c>
      <c r="CV19" s="4">
        <f t="shared" ca="1" si="105"/>
        <v>12</v>
      </c>
      <c r="CW19" s="4">
        <f t="shared" ca="1" si="106"/>
        <v>12</v>
      </c>
      <c r="CX19" s="4">
        <f t="shared" ca="1" si="107"/>
        <v>10</v>
      </c>
      <c r="CY19" s="4">
        <f t="shared" ca="1" si="108"/>
        <v>500</v>
      </c>
      <c r="CZ19" s="4">
        <f t="shared" ca="1" si="109"/>
        <v>5000</v>
      </c>
      <c r="DA19" s="4">
        <f t="shared" ca="1" si="110"/>
        <v>10</v>
      </c>
      <c r="DB19" s="4">
        <f t="shared" ca="1" si="111"/>
        <v>150</v>
      </c>
      <c r="DC19" s="4">
        <f t="shared" ca="1" si="112"/>
        <v>170</v>
      </c>
      <c r="DD19" s="4">
        <f t="shared" ca="1" si="113"/>
        <v>120</v>
      </c>
      <c r="DE19" s="4">
        <f t="shared" ca="1" si="120"/>
        <v>750</v>
      </c>
      <c r="DF19" s="38"/>
      <c r="DG19" s="4">
        <f t="shared" ca="1" si="60"/>
        <v>1100</v>
      </c>
      <c r="DH19" s="4">
        <f t="shared" ca="1" si="61"/>
        <v>400</v>
      </c>
      <c r="DI19" s="4">
        <f t="shared" ca="1" si="62"/>
        <v>3500</v>
      </c>
      <c r="DJ19" s="4">
        <f t="shared" ca="1" si="63"/>
        <v>1700</v>
      </c>
      <c r="DK19" s="38"/>
      <c r="DL19" s="4">
        <f t="shared" ca="1" si="65"/>
        <v>180</v>
      </c>
      <c r="DM19" s="4">
        <f t="shared" ca="1" si="66"/>
        <v>120</v>
      </c>
      <c r="DN19" s="4">
        <f t="shared" ca="1" si="67"/>
        <v>4000</v>
      </c>
      <c r="DO19" s="4">
        <f t="shared" ca="1" si="68"/>
        <v>140</v>
      </c>
      <c r="DP19" s="4">
        <f t="shared" ca="1" si="69"/>
        <v>150</v>
      </c>
      <c r="DQ19" s="38"/>
      <c r="DR19" s="4">
        <f t="shared" ca="1" si="114"/>
        <v>12</v>
      </c>
      <c r="DS19" s="4">
        <f t="shared" ca="1" si="115"/>
        <v>12</v>
      </c>
      <c r="DT19" s="4">
        <f t="shared" ca="1" si="116"/>
        <v>12</v>
      </c>
      <c r="DU19" s="40"/>
      <c r="DV19" s="9">
        <f t="shared" ca="1" si="117"/>
        <v>280</v>
      </c>
      <c r="DW19" s="35">
        <f t="shared" ca="1" si="118"/>
        <v>300</v>
      </c>
      <c r="DX19" s="35">
        <f t="shared" ca="1" si="119"/>
        <v>480</v>
      </c>
      <c r="DZ19" s="314" t="s">
        <v>31</v>
      </c>
      <c r="EA19" s="11" t="s">
        <v>164</v>
      </c>
      <c r="EB19" s="12">
        <v>71.75</v>
      </c>
    </row>
    <row r="20" spans="1:132" x14ac:dyDescent="0.15">
      <c r="A20" s="6" t="s">
        <v>372</v>
      </c>
      <c r="B20" s="3">
        <f t="shared" ca="1" si="72"/>
        <v>43221</v>
      </c>
      <c r="C20" s="39"/>
      <c r="D20" s="39"/>
      <c r="E20" s="22">
        <f t="shared" ca="1" si="0"/>
        <v>53.218999999999994</v>
      </c>
      <c r="F20" s="22">
        <f t="shared" ca="1" si="73"/>
        <v>48.383000000000003</v>
      </c>
      <c r="G20" s="39"/>
      <c r="H20" s="39"/>
      <c r="I20" s="22">
        <f t="shared" ca="1" si="1"/>
        <v>51.507999999999996</v>
      </c>
      <c r="J20" s="22">
        <f t="shared" ca="1" si="2"/>
        <v>46.165999999999997</v>
      </c>
      <c r="K20" s="39"/>
      <c r="L20" s="22">
        <f t="shared" ca="1" si="4"/>
        <v>72.346999999999994</v>
      </c>
      <c r="M20" s="22">
        <f t="shared" ca="1" si="5"/>
        <v>64.054000000000002</v>
      </c>
      <c r="N20" s="184">
        <f t="shared" ca="1" si="6"/>
        <v>71.565999999999988</v>
      </c>
      <c r="O20" s="22">
        <f t="shared" ca="1" si="7"/>
        <v>66.113</v>
      </c>
      <c r="P20" s="39"/>
      <c r="Q20" s="22">
        <f t="shared" ca="1" si="9"/>
        <v>54.070000000000007</v>
      </c>
      <c r="R20" s="22">
        <f t="shared" ca="1" si="10"/>
        <v>50.088999999999999</v>
      </c>
      <c r="S20" s="22">
        <f t="shared" ca="1" si="11"/>
        <v>62.707999999999998</v>
      </c>
      <c r="T20" s="22">
        <f t="shared" ca="1" si="12"/>
        <v>55.013000000000005</v>
      </c>
      <c r="U20" s="22">
        <f t="shared" ca="1" si="13"/>
        <v>52.171000000000006</v>
      </c>
      <c r="V20" s="22">
        <f t="shared" ca="1" si="14"/>
        <v>49.855000000000004</v>
      </c>
      <c r="W20" s="22">
        <f ca="1">$EB$25-INDIRECT(A20&amp;"!O16")</f>
        <v>40.398000000000003</v>
      </c>
      <c r="X20" s="22">
        <f t="shared" ca="1" si="74"/>
        <v>51.838999999999999</v>
      </c>
      <c r="Y20" s="184">
        <f t="shared" ca="1" si="16"/>
        <v>52.331000000000003</v>
      </c>
      <c r="Z20" s="184">
        <f t="shared" ca="1" si="75"/>
        <v>48.480999999999995</v>
      </c>
      <c r="AA20" s="22">
        <f t="shared" ca="1" si="17"/>
        <v>51.058</v>
      </c>
      <c r="AB20" s="22">
        <f t="shared" ca="1" si="18"/>
        <v>49.838999999999999</v>
      </c>
      <c r="AC20" s="22">
        <f t="shared" ca="1" si="19"/>
        <v>49.846000000000004</v>
      </c>
      <c r="AD20" s="39"/>
      <c r="AE20" s="22">
        <f t="shared" ca="1" si="21"/>
        <v>71.165000000000006</v>
      </c>
      <c r="AF20" s="22">
        <f t="shared" ca="1" si="22"/>
        <v>72.875</v>
      </c>
      <c r="AG20" s="22">
        <f t="shared" ca="1" si="23"/>
        <v>67.668999999999997</v>
      </c>
      <c r="AH20" s="185">
        <f t="shared" ca="1" si="24"/>
        <v>59.913000000000004</v>
      </c>
      <c r="AI20" s="22">
        <f t="shared" ca="1" si="25"/>
        <v>60.558</v>
      </c>
      <c r="AJ20" s="22">
        <f t="shared" ca="1" si="26"/>
        <v>55.028999999999996</v>
      </c>
      <c r="AK20" s="22">
        <f t="shared" ca="1" si="27"/>
        <v>51.380999999999993</v>
      </c>
      <c r="AL20" s="22">
        <f t="shared" ca="1" si="28"/>
        <v>50.044000000000004</v>
      </c>
      <c r="AM20" s="22">
        <f t="shared" ca="1" si="29"/>
        <v>73.061999999999998</v>
      </c>
      <c r="AN20" s="22">
        <f t="shared" ca="1" si="30"/>
        <v>70.686000000000007</v>
      </c>
      <c r="AO20" s="22">
        <f t="shared" ca="1" si="31"/>
        <v>60.606999999999999</v>
      </c>
      <c r="AP20" s="22">
        <f t="shared" ca="1" si="32"/>
        <v>51.976999999999997</v>
      </c>
      <c r="AQ20" s="22">
        <f t="shared" ca="1" si="33"/>
        <v>52.234000000000002</v>
      </c>
      <c r="AR20" s="22">
        <f t="shared" ca="1" si="34"/>
        <v>50.697000000000003</v>
      </c>
      <c r="AS20" s="22">
        <f t="shared" ca="1" si="35"/>
        <v>47.580000000000005</v>
      </c>
      <c r="AT20" s="22">
        <f t="shared" ca="1" si="36"/>
        <v>89.602000000000004</v>
      </c>
      <c r="AU20" s="22">
        <f t="shared" ca="1" si="37"/>
        <v>84.257999999999996</v>
      </c>
      <c r="AV20" s="22">
        <f t="shared" ca="1" si="38"/>
        <v>79.986999999999995</v>
      </c>
      <c r="AW20" s="22">
        <f t="shared" ca="1" si="39"/>
        <v>79.87</v>
      </c>
      <c r="AX20" s="22">
        <f t="shared" ca="1" si="40"/>
        <v>77.448999999999998</v>
      </c>
      <c r="AY20" s="22">
        <f t="shared" ca="1" si="41"/>
        <v>67.295999999999992</v>
      </c>
      <c r="AZ20" s="39"/>
      <c r="BA20" s="22">
        <f t="shared" ca="1" si="42"/>
        <v>95.792000000000002</v>
      </c>
      <c r="BB20" s="22">
        <f t="shared" ca="1" si="43"/>
        <v>86.109999999999985</v>
      </c>
      <c r="BC20" s="22">
        <f t="shared" ca="1" si="44"/>
        <v>77.087000000000003</v>
      </c>
      <c r="BD20" s="22">
        <f t="shared" ca="1" si="45"/>
        <v>78.616</v>
      </c>
      <c r="BE20" s="22">
        <f t="shared" ca="1" si="46"/>
        <v>76.974999999999994</v>
      </c>
      <c r="BF20" s="39"/>
      <c r="BG20" s="23">
        <f t="shared" ca="1" si="48"/>
        <v>70.078000000000003</v>
      </c>
      <c r="BH20" s="23">
        <f t="shared" ca="1" si="49"/>
        <v>63.649000000000001</v>
      </c>
      <c r="BI20" s="23">
        <f t="shared" ca="1" si="50"/>
        <v>53.897999999999996</v>
      </c>
      <c r="BJ20" s="313"/>
      <c r="BK20" s="23">
        <f t="shared" ca="1" si="76"/>
        <v>47.902999999999999</v>
      </c>
      <c r="BL20" s="23">
        <f t="shared" ca="1" si="77"/>
        <v>46.613000000000007</v>
      </c>
      <c r="BM20" s="23">
        <f t="shared" ca="1" si="78"/>
        <v>49.865000000000002</v>
      </c>
      <c r="BN20" s="311"/>
      <c r="BO20" s="311"/>
      <c r="BP20" s="34">
        <f t="shared" ca="1" si="79"/>
        <v>850</v>
      </c>
      <c r="BQ20" s="8">
        <f t="shared" ca="1" si="139"/>
        <v>400</v>
      </c>
      <c r="BR20" s="38"/>
      <c r="BS20" s="38"/>
      <c r="BT20" s="4">
        <f t="shared" ca="1" si="81"/>
        <v>130</v>
      </c>
      <c r="BU20" s="4">
        <f t="shared" ca="1" si="82"/>
        <v>140</v>
      </c>
      <c r="BV20" s="40"/>
      <c r="BW20" s="35">
        <f t="shared" ca="1" si="83"/>
        <v>75</v>
      </c>
      <c r="BX20" s="9">
        <f t="shared" ca="1" si="84"/>
        <v>400</v>
      </c>
      <c r="BY20" s="4">
        <f t="shared" ca="1" si="85"/>
        <v>60</v>
      </c>
      <c r="BZ20" s="4">
        <f t="shared" ca="1" si="86"/>
        <v>15</v>
      </c>
      <c r="CA20" s="38"/>
      <c r="CB20" s="4">
        <f t="shared" ca="1" si="87"/>
        <v>2000</v>
      </c>
      <c r="CC20" s="4">
        <f t="shared" ca="1" si="88"/>
        <v>10</v>
      </c>
      <c r="CD20" s="4">
        <f t="shared" ca="1" si="89"/>
        <v>20</v>
      </c>
      <c r="CE20" s="4">
        <f t="shared" ca="1" si="90"/>
        <v>280</v>
      </c>
      <c r="CF20" s="4">
        <f t="shared" ca="1" si="91"/>
        <v>2100</v>
      </c>
      <c r="CG20" s="4">
        <f t="shared" ca="1" si="92"/>
        <v>10</v>
      </c>
      <c r="CH20" s="4">
        <f t="shared" ca="1" si="93"/>
        <v>500</v>
      </c>
      <c r="CI20" s="4">
        <f t="shared" ca="1" si="94"/>
        <v>150</v>
      </c>
      <c r="CJ20" s="4">
        <f t="shared" ca="1" si="95"/>
        <v>25</v>
      </c>
      <c r="CK20" s="4">
        <f t="shared" ca="1" si="96"/>
        <v>15</v>
      </c>
      <c r="CL20" s="4">
        <f t="shared" ca="1" si="97"/>
        <v>1000</v>
      </c>
      <c r="CM20" s="4">
        <f t="shared" ca="1" si="98"/>
        <v>800</v>
      </c>
      <c r="CN20" s="4">
        <f t="shared" ca="1" si="99"/>
        <v>15</v>
      </c>
      <c r="CO20" s="38"/>
      <c r="CP20" s="4">
        <f t="shared" ca="1" si="140"/>
        <v>900</v>
      </c>
      <c r="CQ20" s="4">
        <f t="shared" ca="1" si="100"/>
        <v>3000</v>
      </c>
      <c r="CR20" s="4">
        <f t="shared" ca="1" si="101"/>
        <v>1700</v>
      </c>
      <c r="CS20" s="4">
        <f t="shared" ca="1" si="102"/>
        <v>10</v>
      </c>
      <c r="CT20" s="4">
        <f t="shared" ca="1" si="103"/>
        <v>30</v>
      </c>
      <c r="CU20" s="4">
        <f t="shared" ca="1" si="104"/>
        <v>30</v>
      </c>
      <c r="CV20" s="4">
        <f t="shared" ca="1" si="105"/>
        <v>15</v>
      </c>
      <c r="CW20" s="4">
        <f t="shared" ca="1" si="106"/>
        <v>12</v>
      </c>
      <c r="CX20" s="4">
        <f t="shared" ca="1" si="107"/>
        <v>10</v>
      </c>
      <c r="CY20" s="4">
        <f t="shared" ca="1" si="108"/>
        <v>500</v>
      </c>
      <c r="CZ20" s="4">
        <f t="shared" ca="1" si="109"/>
        <v>5000</v>
      </c>
      <c r="DA20" s="4">
        <f t="shared" ca="1" si="110"/>
        <v>12</v>
      </c>
      <c r="DB20" s="4">
        <f t="shared" ca="1" si="111"/>
        <v>100</v>
      </c>
      <c r="DC20" s="4">
        <f t="shared" ca="1" si="112"/>
        <v>150</v>
      </c>
      <c r="DD20" s="4">
        <f t="shared" ca="1" si="113"/>
        <v>100</v>
      </c>
      <c r="DE20" s="4">
        <f t="shared" ca="1" si="120"/>
        <v>1000</v>
      </c>
      <c r="DF20" s="38"/>
      <c r="DG20" s="4">
        <f t="shared" ca="1" si="60"/>
        <v>1200</v>
      </c>
      <c r="DH20" s="4">
        <f t="shared" ca="1" si="61"/>
        <v>380</v>
      </c>
      <c r="DI20" s="4">
        <f t="shared" ca="1" si="62"/>
        <v>3000</v>
      </c>
      <c r="DJ20" s="4">
        <f t="shared" ca="1" si="63"/>
        <v>2000</v>
      </c>
      <c r="DK20" s="38"/>
      <c r="DL20" s="4">
        <f t="shared" ca="1" si="65"/>
        <v>75</v>
      </c>
      <c r="DM20" s="4">
        <f t="shared" ca="1" si="66"/>
        <v>170</v>
      </c>
      <c r="DN20" s="4">
        <f t="shared" ca="1" si="67"/>
        <v>4500</v>
      </c>
      <c r="DO20" s="4">
        <f t="shared" ca="1" si="68"/>
        <v>140</v>
      </c>
      <c r="DP20" s="4">
        <f t="shared" ca="1" si="69"/>
        <v>140</v>
      </c>
      <c r="DQ20" s="38"/>
      <c r="DR20" s="4">
        <f t="shared" ca="1" si="114"/>
        <v>15</v>
      </c>
      <c r="DS20" s="4">
        <f t="shared" ca="1" si="115"/>
        <v>15</v>
      </c>
      <c r="DT20" s="4">
        <f t="shared" ca="1" si="116"/>
        <v>15</v>
      </c>
      <c r="DU20" s="40"/>
      <c r="DV20" s="9">
        <f t="shared" ca="1" si="117"/>
        <v>280</v>
      </c>
      <c r="DW20" s="35">
        <f t="shared" ca="1" si="118"/>
        <v>300</v>
      </c>
      <c r="DX20" s="35">
        <f t="shared" ca="1" si="119"/>
        <v>500</v>
      </c>
      <c r="DZ20" s="315"/>
      <c r="EA20" t="s">
        <v>165</v>
      </c>
      <c r="EB20" s="13">
        <v>72.254000000000005</v>
      </c>
    </row>
    <row r="21" spans="1:132" x14ac:dyDescent="0.15">
      <c r="A21" s="6" t="s">
        <v>373</v>
      </c>
      <c r="B21" s="3">
        <f t="shared" ca="1" si="72"/>
        <v>43227</v>
      </c>
      <c r="C21" s="39"/>
      <c r="D21" s="39"/>
      <c r="E21" s="22">
        <f t="shared" ca="1" si="0"/>
        <v>53.275999999999996</v>
      </c>
      <c r="F21" s="22">
        <f t="shared" ca="1" si="73"/>
        <v>48.422000000000004</v>
      </c>
      <c r="G21" s="39"/>
      <c r="H21" s="39"/>
      <c r="I21" s="22">
        <f t="shared" ca="1" si="1"/>
        <v>51.481999999999992</v>
      </c>
      <c r="J21" s="22">
        <f t="shared" ca="1" si="2"/>
        <v>46.195999999999998</v>
      </c>
      <c r="K21" s="39"/>
      <c r="L21" s="22">
        <f t="shared" ca="1" si="4"/>
        <v>72.463999999999999</v>
      </c>
      <c r="M21" s="22">
        <f t="shared" ca="1" si="5"/>
        <v>64.605999999999995</v>
      </c>
      <c r="N21" s="184">
        <f t="shared" ca="1" si="6"/>
        <v>71.531999999999996</v>
      </c>
      <c r="O21" s="22">
        <f t="shared" ca="1" si="7"/>
        <v>66.064000000000007</v>
      </c>
      <c r="P21" s="39"/>
      <c r="Q21" s="22">
        <f t="shared" ca="1" si="9"/>
        <v>54.212000000000003</v>
      </c>
      <c r="R21" s="22">
        <f t="shared" ca="1" si="10"/>
        <v>50.208999999999996</v>
      </c>
      <c r="S21" s="22">
        <f t="shared" ca="1" si="11"/>
        <v>62.546999999999997</v>
      </c>
      <c r="T21" s="22">
        <f t="shared" ca="1" si="12"/>
        <v>55.221000000000004</v>
      </c>
      <c r="U21" s="22">
        <f t="shared" ca="1" si="13"/>
        <v>52.214000000000006</v>
      </c>
      <c r="V21" s="22">
        <f t="shared" ca="1" si="14"/>
        <v>49.935000000000002</v>
      </c>
      <c r="W21" s="22">
        <f t="shared" ca="1" si="15"/>
        <v>40.375</v>
      </c>
      <c r="X21" s="22">
        <f t="shared" ca="1" si="74"/>
        <v>51.986000000000004</v>
      </c>
      <c r="Y21" s="184">
        <f t="shared" ca="1" si="16"/>
        <v>52.277000000000001</v>
      </c>
      <c r="Z21" s="184">
        <f t="shared" ca="1" si="75"/>
        <v>48.61</v>
      </c>
      <c r="AA21" s="22">
        <f t="shared" ca="1" si="17"/>
        <v>51.073</v>
      </c>
      <c r="AB21" s="22">
        <f t="shared" ca="1" si="18"/>
        <v>49.87</v>
      </c>
      <c r="AC21" s="22">
        <f t="shared" ca="1" si="19"/>
        <v>49.898000000000003</v>
      </c>
      <c r="AD21" s="39"/>
      <c r="AE21" s="22">
        <f t="shared" ca="1" si="21"/>
        <v>71.200999999999993</v>
      </c>
      <c r="AF21" s="22">
        <f t="shared" ca="1" si="22"/>
        <v>72.931000000000012</v>
      </c>
      <c r="AG21" s="22">
        <f t="shared" ca="1" si="23"/>
        <v>67.900999999999996</v>
      </c>
      <c r="AH21" s="185">
        <f t="shared" ca="1" si="24"/>
        <v>60.652000000000001</v>
      </c>
      <c r="AI21" s="22">
        <f t="shared" ca="1" si="25"/>
        <v>60.558999999999997</v>
      </c>
      <c r="AJ21" s="22">
        <f t="shared" ca="1" si="26"/>
        <v>54.995999999999995</v>
      </c>
      <c r="AK21" s="22">
        <f t="shared" ca="1" si="27"/>
        <v>51.431999999999995</v>
      </c>
      <c r="AL21" s="22">
        <f t="shared" ca="1" si="28"/>
        <v>50.142000000000003</v>
      </c>
      <c r="AM21" s="22">
        <f t="shared" ca="1" si="29"/>
        <v>72.992999999999995</v>
      </c>
      <c r="AN21" s="22">
        <f t="shared" ca="1" si="30"/>
        <v>70.697000000000003</v>
      </c>
      <c r="AO21" s="22">
        <f t="shared" ca="1" si="31"/>
        <v>60.738999999999997</v>
      </c>
      <c r="AP21" s="22">
        <f t="shared" ca="1" si="32"/>
        <v>52.213000000000001</v>
      </c>
      <c r="AQ21" s="22">
        <f t="shared" ca="1" si="33"/>
        <v>52.216000000000001</v>
      </c>
      <c r="AR21" s="22">
        <f t="shared" ca="1" si="34"/>
        <v>50.662999999999997</v>
      </c>
      <c r="AS21" s="22">
        <f t="shared" ca="1" si="35"/>
        <v>47.844999999999999</v>
      </c>
      <c r="AT21" s="22">
        <f t="shared" ca="1" si="36"/>
        <v>90.123999999999995</v>
      </c>
      <c r="AU21" s="22">
        <f t="shared" ca="1" si="37"/>
        <v>81.305999999999997</v>
      </c>
      <c r="AV21" s="22">
        <f t="shared" ca="1" si="38"/>
        <v>79.995000000000005</v>
      </c>
      <c r="AW21" s="22">
        <f t="shared" ca="1" si="39"/>
        <v>79.861000000000004</v>
      </c>
      <c r="AX21" s="22">
        <f t="shared" ca="1" si="40"/>
        <v>77.444999999999993</v>
      </c>
      <c r="AY21" s="22">
        <f t="shared" ca="1" si="41"/>
        <v>67.628999999999991</v>
      </c>
      <c r="AZ21" s="39"/>
      <c r="BA21" s="22">
        <f t="shared" ca="1" si="42"/>
        <v>95.94</v>
      </c>
      <c r="BB21" s="22">
        <f t="shared" ca="1" si="43"/>
        <v>85.590999999999994</v>
      </c>
      <c r="BC21" s="22">
        <f t="shared" ca="1" si="44"/>
        <v>77.033999999999992</v>
      </c>
      <c r="BD21" s="22">
        <f t="shared" ca="1" si="45"/>
        <v>78.611999999999995</v>
      </c>
      <c r="BE21" s="22">
        <f t="shared" ca="1" si="46"/>
        <v>77.063000000000002</v>
      </c>
      <c r="BF21" s="39"/>
      <c r="BG21" s="23">
        <f t="shared" ca="1" si="48"/>
        <v>70.114000000000004</v>
      </c>
      <c r="BH21" s="23">
        <f t="shared" ca="1" si="49"/>
        <v>63.683</v>
      </c>
      <c r="BI21" s="23">
        <f t="shared" ca="1" si="50"/>
        <v>53.989999999999995</v>
      </c>
      <c r="BJ21" s="313"/>
      <c r="BK21" s="23">
        <f t="shared" ca="1" si="76"/>
        <v>47.911000000000001</v>
      </c>
      <c r="BL21" s="23">
        <f t="shared" ca="1" si="77"/>
        <v>46.428000000000004</v>
      </c>
      <c r="BM21" s="23">
        <f t="shared" ca="1" si="78"/>
        <v>49.907000000000004</v>
      </c>
      <c r="BN21" s="311"/>
      <c r="BO21" s="311"/>
      <c r="BP21" s="34">
        <f t="shared" ca="1" si="79"/>
        <v>750</v>
      </c>
      <c r="BQ21" s="8">
        <f t="shared" ca="1" si="139"/>
        <v>480</v>
      </c>
      <c r="BR21" s="38"/>
      <c r="BS21" s="38"/>
      <c r="BT21" s="4">
        <f t="shared" ca="1" si="81"/>
        <v>140</v>
      </c>
      <c r="BU21" s="4">
        <f t="shared" ca="1" si="82"/>
        <v>140</v>
      </c>
      <c r="BV21" s="40"/>
      <c r="BW21" s="35">
        <f t="shared" ca="1" si="83"/>
        <v>60</v>
      </c>
      <c r="BX21" s="9">
        <f t="shared" ca="1" si="84"/>
        <v>200</v>
      </c>
      <c r="BY21" s="38"/>
      <c r="BZ21" s="4">
        <f t="shared" ca="1" si="86"/>
        <v>15</v>
      </c>
      <c r="CA21" s="38"/>
      <c r="CB21" s="4">
        <f t="shared" ca="1" si="87"/>
        <v>2500</v>
      </c>
      <c r="CC21" s="4">
        <f t="shared" ca="1" si="88"/>
        <v>12</v>
      </c>
      <c r="CD21" s="4">
        <f t="shared" ca="1" si="89"/>
        <v>20</v>
      </c>
      <c r="CE21" s="4">
        <f t="shared" ca="1" si="90"/>
        <v>300</v>
      </c>
      <c r="CF21" s="4">
        <f t="shared" ca="1" si="91"/>
        <v>2000</v>
      </c>
      <c r="CG21" s="4">
        <f t="shared" ca="1" si="92"/>
        <v>10</v>
      </c>
      <c r="CH21" s="4">
        <f t="shared" ca="1" si="93"/>
        <v>500</v>
      </c>
      <c r="CI21" s="4">
        <f t="shared" ca="1" si="94"/>
        <v>120</v>
      </c>
      <c r="CJ21" s="4">
        <f t="shared" ca="1" si="95"/>
        <v>30</v>
      </c>
      <c r="CK21" s="4">
        <f t="shared" ca="1" si="96"/>
        <v>15</v>
      </c>
      <c r="CL21" s="4">
        <f t="shared" ca="1" si="97"/>
        <v>1000</v>
      </c>
      <c r="CM21" s="4">
        <f t="shared" ca="1" si="98"/>
        <v>600</v>
      </c>
      <c r="CN21" s="4">
        <f t="shared" ca="1" si="99"/>
        <v>15</v>
      </c>
      <c r="CO21" s="38"/>
      <c r="CP21" s="4">
        <f t="shared" ca="1" si="140"/>
        <v>1000</v>
      </c>
      <c r="CQ21" s="4">
        <f t="shared" ca="1" si="100"/>
        <v>2800</v>
      </c>
      <c r="CR21" s="4">
        <f t="shared" ca="1" si="101"/>
        <v>1800</v>
      </c>
      <c r="CS21" s="4">
        <f t="shared" ca="1" si="102"/>
        <v>12</v>
      </c>
      <c r="CT21" s="4">
        <f t="shared" ca="1" si="103"/>
        <v>40</v>
      </c>
      <c r="CU21" s="4">
        <f t="shared" ca="1" si="104"/>
        <v>30</v>
      </c>
      <c r="CV21" s="4">
        <f t="shared" ca="1" si="105"/>
        <v>12</v>
      </c>
      <c r="CW21" s="4">
        <f t="shared" ca="1" si="106"/>
        <v>12</v>
      </c>
      <c r="CX21" s="4">
        <f t="shared" ca="1" si="107"/>
        <v>25</v>
      </c>
      <c r="CY21" s="4">
        <f t="shared" ca="1" si="108"/>
        <v>500</v>
      </c>
      <c r="CZ21" s="4">
        <f t="shared" ca="1" si="109"/>
        <v>5000</v>
      </c>
      <c r="DA21" s="4">
        <f t="shared" ca="1" si="110"/>
        <v>15</v>
      </c>
      <c r="DB21" s="4">
        <f t="shared" ca="1" si="111"/>
        <v>110</v>
      </c>
      <c r="DC21" s="4">
        <f t="shared" ca="1" si="112"/>
        <v>150</v>
      </c>
      <c r="DD21" s="4">
        <f t="shared" ca="1" si="113"/>
        <v>120</v>
      </c>
      <c r="DE21" s="4">
        <f t="shared" ca="1" si="120"/>
        <v>800</v>
      </c>
      <c r="DF21" s="38"/>
      <c r="DG21" s="4">
        <f t="shared" ca="1" si="60"/>
        <v>1200</v>
      </c>
      <c r="DH21" s="4">
        <f t="shared" ca="1" si="61"/>
        <v>350</v>
      </c>
      <c r="DI21" s="4">
        <f t="shared" ca="1" si="62"/>
        <v>4000</v>
      </c>
      <c r="DJ21" s="4">
        <f t="shared" ca="1" si="63"/>
        <v>2200</v>
      </c>
      <c r="DK21" s="38"/>
      <c r="DL21" s="4">
        <f t="shared" ca="1" si="65"/>
        <v>100</v>
      </c>
      <c r="DM21" s="4">
        <f t="shared" ca="1" si="66"/>
        <v>130</v>
      </c>
      <c r="DN21" s="4">
        <f t="shared" ca="1" si="67"/>
        <v>3000</v>
      </c>
      <c r="DO21" s="4">
        <f t="shared" ca="1" si="68"/>
        <v>150</v>
      </c>
      <c r="DP21" s="4">
        <f t="shared" ca="1" si="69"/>
        <v>90</v>
      </c>
      <c r="DQ21" s="38"/>
      <c r="DR21" s="4">
        <f t="shared" ca="1" si="114"/>
        <v>15</v>
      </c>
      <c r="DS21" s="4">
        <f t="shared" ca="1" si="115"/>
        <v>12</v>
      </c>
      <c r="DT21" s="4">
        <f t="shared" ca="1" si="116"/>
        <v>15</v>
      </c>
      <c r="DU21" s="40"/>
      <c r="DV21" s="9">
        <f t="shared" ca="1" si="117"/>
        <v>300</v>
      </c>
      <c r="DW21" s="35">
        <f t="shared" ca="1" si="118"/>
        <v>250</v>
      </c>
      <c r="DX21" s="35">
        <f t="shared" ca="1" si="119"/>
        <v>400</v>
      </c>
      <c r="DZ21" s="315"/>
      <c r="EA21" t="s">
        <v>166</v>
      </c>
      <c r="EB21" s="13">
        <v>72.254000000000005</v>
      </c>
    </row>
    <row r="22" spans="1:132" x14ac:dyDescent="0.15">
      <c r="A22" s="6" t="s">
        <v>377</v>
      </c>
      <c r="B22" s="3">
        <f t="shared" ca="1" si="72"/>
        <v>43234</v>
      </c>
      <c r="C22" s="39"/>
      <c r="D22" s="39"/>
      <c r="E22" s="22">
        <f t="shared" ca="1" si="0"/>
        <v>53.451999999999998</v>
      </c>
      <c r="F22" s="22">
        <f t="shared" ca="1" si="73"/>
        <v>48.606000000000002</v>
      </c>
      <c r="G22" s="39"/>
      <c r="H22" s="39"/>
      <c r="I22" s="22">
        <f t="shared" ca="1" si="1"/>
        <v>51.509999999999991</v>
      </c>
      <c r="J22" s="22">
        <f t="shared" ca="1" si="2"/>
        <v>46.295999999999999</v>
      </c>
      <c r="K22" s="39"/>
      <c r="L22" s="22">
        <f t="shared" ca="1" si="4"/>
        <v>72.483999999999995</v>
      </c>
      <c r="M22" s="22">
        <f t="shared" ca="1" si="5"/>
        <v>64.424999999999997</v>
      </c>
      <c r="N22" s="184">
        <f t="shared" ca="1" si="6"/>
        <v>73.433999999999997</v>
      </c>
      <c r="O22" s="22">
        <f t="shared" ca="1" si="7"/>
        <v>65.984999999999999</v>
      </c>
      <c r="P22" s="39"/>
      <c r="Q22" s="22">
        <f t="shared" ca="1" si="9"/>
        <v>54.34</v>
      </c>
      <c r="R22" s="22">
        <f t="shared" ca="1" si="10"/>
        <v>50.399999999999991</v>
      </c>
      <c r="S22" s="22">
        <f t="shared" ca="1" si="11"/>
        <v>65.203000000000003</v>
      </c>
      <c r="T22" s="22">
        <f t="shared" ca="1" si="12"/>
        <v>55.972000000000008</v>
      </c>
      <c r="U22" s="22">
        <f t="shared" ca="1" si="13"/>
        <v>52.271000000000001</v>
      </c>
      <c r="V22" s="22">
        <f t="shared" ca="1" si="14"/>
        <v>50.096000000000004</v>
      </c>
      <c r="W22" s="22">
        <f t="shared" ca="1" si="15"/>
        <v>40.923000000000002</v>
      </c>
      <c r="X22" s="22">
        <f t="shared" ca="1" si="74"/>
        <v>53.242000000000004</v>
      </c>
      <c r="Y22" s="184">
        <f t="shared" ca="1" si="16"/>
        <v>56.575000000000003</v>
      </c>
      <c r="Z22" s="184">
        <f t="shared" ca="1" si="75"/>
        <v>48.835999999999999</v>
      </c>
      <c r="AA22" s="22">
        <f t="shared" ca="1" si="17"/>
        <v>51.432000000000002</v>
      </c>
      <c r="AB22" s="22">
        <f t="shared" ca="1" si="18"/>
        <v>49.984999999999999</v>
      </c>
      <c r="AC22" s="22">
        <f t="shared" ca="1" si="19"/>
        <v>50.067999999999998</v>
      </c>
      <c r="AD22" s="39"/>
      <c r="AE22" s="22">
        <f t="shared" ca="1" si="21"/>
        <v>71.242000000000004</v>
      </c>
      <c r="AF22" s="22">
        <f t="shared" ca="1" si="22"/>
        <v>72.911000000000001</v>
      </c>
      <c r="AG22" s="22">
        <f t="shared" ca="1" si="23"/>
        <v>67.900999999999996</v>
      </c>
      <c r="AH22" s="185">
        <f t="shared" ca="1" si="24"/>
        <v>60.695999999999998</v>
      </c>
      <c r="AI22" s="22">
        <f t="shared" ca="1" si="25"/>
        <v>60.69</v>
      </c>
      <c r="AJ22" s="22">
        <f t="shared" ca="1" si="26"/>
        <v>55.100999999999999</v>
      </c>
      <c r="AK22" s="22">
        <f t="shared" ca="1" si="27"/>
        <v>51.484999999999999</v>
      </c>
      <c r="AL22" s="22">
        <f t="shared" ca="1" si="28"/>
        <v>50.303000000000004</v>
      </c>
      <c r="AM22" s="22">
        <f t="shared" ca="1" si="29"/>
        <v>73.075000000000003</v>
      </c>
      <c r="AN22" s="22">
        <f t="shared" ca="1" si="30"/>
        <v>70.781999999999996</v>
      </c>
      <c r="AO22" s="22">
        <f t="shared" ca="1" si="31"/>
        <v>60.766999999999996</v>
      </c>
      <c r="AP22" s="22">
        <f t="shared" ca="1" si="32"/>
        <v>52.502000000000002</v>
      </c>
      <c r="AQ22" s="22">
        <f t="shared" ca="1" si="33"/>
        <v>55.054000000000002</v>
      </c>
      <c r="AR22" s="22">
        <f t="shared" ca="1" si="34"/>
        <v>51.201000000000001</v>
      </c>
      <c r="AS22" s="22">
        <f t="shared" ca="1" si="35"/>
        <v>47.997</v>
      </c>
      <c r="AT22" s="22">
        <f t="shared" ca="1" si="36"/>
        <v>85.554000000000002</v>
      </c>
      <c r="AU22" s="22">
        <f t="shared" ca="1" si="37"/>
        <v>81.319999999999993</v>
      </c>
      <c r="AV22" s="22">
        <f t="shared" ca="1" si="38"/>
        <v>81.221000000000004</v>
      </c>
      <c r="AW22" s="22">
        <f t="shared" ca="1" si="39"/>
        <v>80.941000000000003</v>
      </c>
      <c r="AX22" s="22">
        <f t="shared" ca="1" si="40"/>
        <v>77.494</v>
      </c>
      <c r="AY22" s="22">
        <f t="shared" ca="1" si="41"/>
        <v>67.609000000000009</v>
      </c>
      <c r="AZ22" s="39"/>
      <c r="BA22" s="22">
        <f t="shared" ca="1" si="42"/>
        <v>96.978999999999999</v>
      </c>
      <c r="BB22" s="22">
        <f t="shared" ca="1" si="43"/>
        <v>86.171999999999997</v>
      </c>
      <c r="BC22" s="22">
        <f t="shared" ca="1" si="44"/>
        <v>77.102000000000004</v>
      </c>
      <c r="BD22" s="22">
        <f t="shared" ca="1" si="45"/>
        <v>80.23299999999999</v>
      </c>
      <c r="BE22" s="22">
        <f t="shared" ca="1" si="46"/>
        <v>78.995000000000005</v>
      </c>
      <c r="BF22" s="39"/>
      <c r="BG22" s="23">
        <f t="shared" ca="1" si="48"/>
        <v>70.171999999999997</v>
      </c>
      <c r="BH22" s="23">
        <f t="shared" ca="1" si="49"/>
        <v>63.811</v>
      </c>
      <c r="BI22" s="23">
        <f t="shared" ca="1" si="50"/>
        <v>54.003</v>
      </c>
      <c r="BJ22" s="313"/>
      <c r="BK22" s="23">
        <f t="shared" ca="1" si="76"/>
        <v>48.072000000000003</v>
      </c>
      <c r="BL22" s="23">
        <f t="shared" ca="1" si="77"/>
        <v>47.521000000000001</v>
      </c>
      <c r="BM22" s="23">
        <f t="shared" ca="1" si="78"/>
        <v>50.062000000000005</v>
      </c>
      <c r="BN22" s="311"/>
      <c r="BO22" s="311"/>
      <c r="BP22" s="34">
        <f t="shared" ca="1" si="79"/>
        <v>750</v>
      </c>
      <c r="BQ22" s="8">
        <f t="shared" ca="1" si="139"/>
        <v>500</v>
      </c>
      <c r="BR22" s="38"/>
      <c r="BS22" s="38"/>
      <c r="BT22" s="4">
        <f t="shared" ca="1" si="81"/>
        <v>150</v>
      </c>
      <c r="BU22" s="4">
        <f t="shared" ca="1" si="82"/>
        <v>130</v>
      </c>
      <c r="BV22" s="40"/>
      <c r="BW22" s="35">
        <f t="shared" ca="1" si="83"/>
        <v>60</v>
      </c>
      <c r="BX22" s="9">
        <f t="shared" ca="1" si="84"/>
        <v>380</v>
      </c>
      <c r="BY22" s="4">
        <f t="shared" ca="1" si="85"/>
        <v>30</v>
      </c>
      <c r="BZ22" s="4">
        <f t="shared" ca="1" si="86"/>
        <v>15</v>
      </c>
      <c r="CA22" s="38"/>
      <c r="CB22" s="4">
        <f t="shared" ca="1" si="87"/>
        <v>2300</v>
      </c>
      <c r="CC22" s="4">
        <f t="shared" ca="1" si="88"/>
        <v>10</v>
      </c>
      <c r="CD22" s="4">
        <f t="shared" ca="1" si="89"/>
        <v>30</v>
      </c>
      <c r="CE22" s="4">
        <f t="shared" ca="1" si="90"/>
        <v>280</v>
      </c>
      <c r="CF22" s="4">
        <f t="shared" ca="1" si="91"/>
        <v>2000</v>
      </c>
      <c r="CG22" s="4">
        <f t="shared" ca="1" si="92"/>
        <v>12</v>
      </c>
      <c r="CH22" s="4">
        <f t="shared" ca="1" si="93"/>
        <v>550</v>
      </c>
      <c r="CI22" s="4">
        <f t="shared" ca="1" si="94"/>
        <v>140</v>
      </c>
      <c r="CJ22" s="4">
        <f t="shared" ca="1" si="95"/>
        <v>10</v>
      </c>
      <c r="CK22" s="4">
        <f t="shared" ca="1" si="96"/>
        <v>20</v>
      </c>
      <c r="CL22" s="4">
        <f t="shared" ca="1" si="97"/>
        <v>700</v>
      </c>
      <c r="CM22" s="4">
        <f t="shared" ca="1" si="98"/>
        <v>1000</v>
      </c>
      <c r="CN22" s="4">
        <f t="shared" ca="1" si="99"/>
        <v>12</v>
      </c>
      <c r="CO22" s="38"/>
      <c r="CP22" s="4">
        <f t="shared" ca="1" si="140"/>
        <v>900</v>
      </c>
      <c r="CQ22" s="4">
        <f t="shared" ca="1" si="100"/>
        <v>4000</v>
      </c>
      <c r="CR22" s="4">
        <f t="shared" ca="1" si="101"/>
        <v>1500</v>
      </c>
      <c r="CS22" s="4">
        <f t="shared" ca="1" si="102"/>
        <v>10</v>
      </c>
      <c r="CT22" s="4">
        <f t="shared" ca="1" si="103"/>
        <v>40</v>
      </c>
      <c r="CU22" s="4">
        <f t="shared" ca="1" si="104"/>
        <v>30</v>
      </c>
      <c r="CV22" s="4">
        <f t="shared" ca="1" si="105"/>
        <v>20</v>
      </c>
      <c r="CW22" s="4">
        <f t="shared" ca="1" si="106"/>
        <v>10</v>
      </c>
      <c r="CX22" s="4">
        <f t="shared" ca="1" si="107"/>
        <v>10</v>
      </c>
      <c r="CY22" s="4">
        <f t="shared" ca="1" si="108"/>
        <v>500</v>
      </c>
      <c r="CZ22" s="4">
        <f t="shared" ca="1" si="109"/>
        <v>5000</v>
      </c>
      <c r="DA22" s="4">
        <f t="shared" ca="1" si="110"/>
        <v>12</v>
      </c>
      <c r="DB22" s="4">
        <f t="shared" ca="1" si="111"/>
        <v>75</v>
      </c>
      <c r="DC22" s="4">
        <f t="shared" ca="1" si="112"/>
        <v>150</v>
      </c>
      <c r="DD22" s="4">
        <f t="shared" ca="1" si="113"/>
        <v>130</v>
      </c>
      <c r="DE22" s="4">
        <f t="shared" ca="1" si="120"/>
        <v>1000</v>
      </c>
      <c r="DF22" s="38"/>
      <c r="DG22" s="4">
        <f t="shared" ca="1" si="60"/>
        <v>280</v>
      </c>
      <c r="DH22" s="4">
        <f t="shared" ca="1" si="61"/>
        <v>300</v>
      </c>
      <c r="DI22" s="4">
        <f t="shared" ca="1" si="62"/>
        <v>2800</v>
      </c>
      <c r="DJ22" s="4">
        <f t="shared" ca="1" si="63"/>
        <v>1800</v>
      </c>
      <c r="DK22" s="38"/>
      <c r="DL22" s="4">
        <f t="shared" ca="1" si="65"/>
        <v>75</v>
      </c>
      <c r="DM22" s="4">
        <f t="shared" ca="1" si="66"/>
        <v>130</v>
      </c>
      <c r="DN22" s="4">
        <f t="shared" ca="1" si="67"/>
        <v>400</v>
      </c>
      <c r="DO22" s="4">
        <f t="shared" ca="1" si="68"/>
        <v>120</v>
      </c>
      <c r="DP22" s="4">
        <f t="shared" ca="1" si="69"/>
        <v>50</v>
      </c>
      <c r="DQ22" s="38"/>
      <c r="DR22" s="4">
        <f t="shared" ca="1" si="114"/>
        <v>15</v>
      </c>
      <c r="DS22" s="4">
        <f t="shared" ca="1" si="115"/>
        <v>15</v>
      </c>
      <c r="DT22" s="4">
        <f t="shared" ca="1" si="116"/>
        <v>15</v>
      </c>
      <c r="DU22" s="40"/>
      <c r="DV22" s="9">
        <f t="shared" ca="1" si="117"/>
        <v>250</v>
      </c>
      <c r="DW22" s="35">
        <f t="shared" ca="1" si="118"/>
        <v>35</v>
      </c>
      <c r="DX22" s="35">
        <f t="shared" ca="1" si="119"/>
        <v>450</v>
      </c>
      <c r="DZ22" s="316"/>
      <c r="EA22" s="14" t="s">
        <v>167</v>
      </c>
      <c r="EB22" s="15">
        <v>72.253</v>
      </c>
    </row>
    <row r="23" spans="1:132" x14ac:dyDescent="0.15">
      <c r="A23" s="6" t="s">
        <v>381</v>
      </c>
      <c r="B23" s="3">
        <f t="shared" ca="1" si="72"/>
        <v>43241</v>
      </c>
      <c r="C23" s="39"/>
      <c r="D23" s="39"/>
      <c r="E23" s="22">
        <f t="shared" ca="1" si="0"/>
        <v>53.679000000000002</v>
      </c>
      <c r="F23" s="22">
        <f t="shared" ca="1" si="73"/>
        <v>48.594999999999999</v>
      </c>
      <c r="G23" s="39"/>
      <c r="H23" s="39"/>
      <c r="I23" s="22">
        <f t="shared" ca="1" si="1"/>
        <v>51.564999999999991</v>
      </c>
      <c r="J23" s="22">
        <f t="shared" ca="1" si="2"/>
        <v>46.040999999999997</v>
      </c>
      <c r="K23" s="39"/>
      <c r="L23" s="22">
        <f t="shared" ca="1" si="4"/>
        <v>72.262</v>
      </c>
      <c r="M23" s="22">
        <f t="shared" ca="1" si="5"/>
        <v>64.421999999999997</v>
      </c>
      <c r="N23" s="184">
        <f t="shared" ca="1" si="6"/>
        <v>71.724999999999994</v>
      </c>
      <c r="O23" s="22">
        <f t="shared" ca="1" si="7"/>
        <v>66.477000000000004</v>
      </c>
      <c r="P23" s="39"/>
      <c r="Q23" s="22">
        <f t="shared" ca="1" si="9"/>
        <v>54.227000000000004</v>
      </c>
      <c r="R23" s="22">
        <f t="shared" ca="1" si="10"/>
        <v>50.274000000000001</v>
      </c>
      <c r="S23" s="22">
        <f t="shared" ca="1" si="11"/>
        <v>64.974999999999994</v>
      </c>
      <c r="T23" s="22">
        <f t="shared" ca="1" si="12"/>
        <v>55.999000000000009</v>
      </c>
      <c r="U23" s="22">
        <f t="shared" ca="1" si="13"/>
        <v>52.199000000000005</v>
      </c>
      <c r="V23" s="22">
        <f t="shared" ca="1" si="14"/>
        <v>49.832999999999998</v>
      </c>
      <c r="W23" s="22">
        <f t="shared" ca="1" si="15"/>
        <v>41.008000000000003</v>
      </c>
      <c r="X23" s="22">
        <f t="shared" ca="1" si="74"/>
        <v>53.254000000000005</v>
      </c>
      <c r="Y23" s="184">
        <f t="shared" ca="1" si="16"/>
        <v>53.373000000000005</v>
      </c>
      <c r="Z23" s="184">
        <f t="shared" ca="1" si="75"/>
        <v>48.617999999999995</v>
      </c>
      <c r="AA23" s="22">
        <f t="shared" ca="1" si="17"/>
        <v>51.18</v>
      </c>
      <c r="AB23" s="22">
        <f t="shared" ca="1" si="18"/>
        <v>49.956000000000003</v>
      </c>
      <c r="AC23" s="22">
        <f t="shared" ca="1" si="19"/>
        <v>49.861000000000004</v>
      </c>
      <c r="AD23" s="39"/>
      <c r="AE23" s="22">
        <f t="shared" ca="1" si="21"/>
        <v>71.265000000000001</v>
      </c>
      <c r="AF23" s="22">
        <f t="shared" ca="1" si="22"/>
        <v>72.790999999999997</v>
      </c>
      <c r="AG23" s="22">
        <f t="shared" ca="1" si="23"/>
        <v>67.891999999999996</v>
      </c>
      <c r="AH23" s="185">
        <f t="shared" ca="1" si="24"/>
        <v>61.091999999999999</v>
      </c>
      <c r="AI23" s="22">
        <f t="shared" ca="1" si="25"/>
        <v>60.707999999999998</v>
      </c>
      <c r="AJ23" s="22">
        <f t="shared" ca="1" si="26"/>
        <v>55.069000000000003</v>
      </c>
      <c r="AK23" s="22">
        <f t="shared" ca="1" si="27"/>
        <v>52.106999999999999</v>
      </c>
      <c r="AL23" s="22">
        <f t="shared" ca="1" si="28"/>
        <v>50.056000000000004</v>
      </c>
      <c r="AM23" s="22">
        <f t="shared" ca="1" si="29"/>
        <v>73.12</v>
      </c>
      <c r="AN23" s="22">
        <f t="shared" ca="1" si="30"/>
        <v>70.759</v>
      </c>
      <c r="AO23" s="22">
        <f t="shared" ca="1" si="31"/>
        <v>60.891999999999996</v>
      </c>
      <c r="AP23" s="22">
        <f t="shared" ca="1" si="32"/>
        <v>52.591999999999999</v>
      </c>
      <c r="AQ23" s="22">
        <f t="shared" ca="1" si="33"/>
        <v>53.079000000000001</v>
      </c>
      <c r="AR23" s="22">
        <f t="shared" ca="1" si="34"/>
        <v>51.447000000000003</v>
      </c>
      <c r="AS23" s="22">
        <f t="shared" ca="1" si="35"/>
        <v>47.705000000000005</v>
      </c>
      <c r="AT23" s="22">
        <f t="shared" ca="1" si="36"/>
        <v>85.326999999999998</v>
      </c>
      <c r="AU23" s="22">
        <f t="shared" ca="1" si="37"/>
        <v>81.347999999999999</v>
      </c>
      <c r="AV23" s="22">
        <f t="shared" ca="1" si="38"/>
        <v>80.006</v>
      </c>
      <c r="AW23" s="22">
        <f t="shared" ca="1" si="39"/>
        <v>79.863</v>
      </c>
      <c r="AX23" s="22">
        <f t="shared" ca="1" si="40"/>
        <v>77.408999999999992</v>
      </c>
      <c r="AY23" s="22">
        <f t="shared" ca="1" si="41"/>
        <v>67.551000000000002</v>
      </c>
      <c r="AZ23" s="39"/>
      <c r="BA23" s="22">
        <f t="shared" ca="1" si="42"/>
        <v>95.965000000000003</v>
      </c>
      <c r="BB23" s="22">
        <f t="shared" ca="1" si="43"/>
        <v>85.639999999999986</v>
      </c>
      <c r="BC23" s="22">
        <f t="shared" ca="1" si="44"/>
        <v>77.039999999999992</v>
      </c>
      <c r="BD23" s="22">
        <f t="shared" ca="1" si="45"/>
        <v>80.606999999999999</v>
      </c>
      <c r="BE23" s="22">
        <f t="shared" ca="1" si="46"/>
        <v>78.962999999999994</v>
      </c>
      <c r="BF23" s="39"/>
      <c r="BG23" s="23">
        <f t="shared" ca="1" si="48"/>
        <v>70.102000000000004</v>
      </c>
      <c r="BH23" s="23">
        <f t="shared" ca="1" si="49"/>
        <v>63.591000000000001</v>
      </c>
      <c r="BI23" s="23">
        <f t="shared" ca="1" si="50"/>
        <v>53.944999999999993</v>
      </c>
      <c r="BJ23" s="313"/>
      <c r="BK23" s="23">
        <f t="shared" ca="1" si="76"/>
        <v>48.037999999999997</v>
      </c>
      <c r="BL23" s="23">
        <f t="shared" ca="1" si="77"/>
        <v>46.572000000000003</v>
      </c>
      <c r="BM23" s="23">
        <f t="shared" ca="1" si="78"/>
        <v>49.88</v>
      </c>
      <c r="BN23" s="311"/>
      <c r="BO23" s="311"/>
      <c r="BP23" s="34">
        <f t="shared" ca="1" si="79"/>
        <v>550</v>
      </c>
      <c r="BQ23" s="8">
        <f t="shared" ca="1" si="139"/>
        <v>400</v>
      </c>
      <c r="BR23" s="38"/>
      <c r="BS23" s="38"/>
      <c r="BT23" s="4">
        <f t="shared" ca="1" si="81"/>
        <v>150</v>
      </c>
      <c r="BU23" s="4">
        <f t="shared" ca="1" si="82"/>
        <v>140</v>
      </c>
      <c r="BV23" s="40"/>
      <c r="BW23" s="35">
        <f t="shared" ca="1" si="83"/>
        <v>80</v>
      </c>
      <c r="BX23" s="9">
        <f t="shared" ca="1" si="84"/>
        <v>120</v>
      </c>
      <c r="BY23" s="4">
        <f t="shared" ca="1" si="85"/>
        <v>5</v>
      </c>
      <c r="BZ23" s="4">
        <f t="shared" ca="1" si="86"/>
        <v>12</v>
      </c>
      <c r="CA23" s="38"/>
      <c r="CB23" s="4">
        <f t="shared" ca="1" si="87"/>
        <v>2300</v>
      </c>
      <c r="CC23" s="4">
        <f t="shared" ca="1" si="88"/>
        <v>10</v>
      </c>
      <c r="CD23" s="4">
        <f t="shared" ca="1" si="89"/>
        <v>20</v>
      </c>
      <c r="CE23" s="4">
        <f t="shared" ca="1" si="90"/>
        <v>210</v>
      </c>
      <c r="CF23" s="4">
        <f t="shared" ca="1" si="91"/>
        <v>2100</v>
      </c>
      <c r="CG23" s="4">
        <f t="shared" ca="1" si="92"/>
        <v>10</v>
      </c>
      <c r="CH23" s="4">
        <f t="shared" ca="1" si="93"/>
        <v>400</v>
      </c>
      <c r="CI23" s="4">
        <f t="shared" ca="1" si="94"/>
        <v>130</v>
      </c>
      <c r="CJ23" s="4">
        <f t="shared" ca="1" si="95"/>
        <v>35</v>
      </c>
      <c r="CK23" s="4">
        <f t="shared" ca="1" si="96"/>
        <v>10</v>
      </c>
      <c r="CL23" s="4">
        <f t="shared" ca="1" si="97"/>
        <v>900</v>
      </c>
      <c r="CM23" s="4">
        <f t="shared" ca="1" si="98"/>
        <v>800</v>
      </c>
      <c r="CN23" s="4">
        <f t="shared" ca="1" si="99"/>
        <v>10</v>
      </c>
      <c r="CO23" s="38"/>
      <c r="CP23" s="4">
        <f t="shared" ca="1" si="140"/>
        <v>900</v>
      </c>
      <c r="CQ23" s="4">
        <f t="shared" ca="1" si="100"/>
        <v>4000</v>
      </c>
      <c r="CR23" s="4">
        <f t="shared" ca="1" si="101"/>
        <v>1600</v>
      </c>
      <c r="CS23" s="4">
        <f t="shared" ca="1" si="102"/>
        <v>10</v>
      </c>
      <c r="CT23" s="4">
        <f t="shared" ca="1" si="103"/>
        <v>30</v>
      </c>
      <c r="CU23" s="4">
        <f t="shared" ca="1" si="104"/>
        <v>30</v>
      </c>
      <c r="CV23" s="4">
        <f t="shared" ca="1" si="105"/>
        <v>12</v>
      </c>
      <c r="CW23" s="4">
        <f t="shared" ca="1" si="106"/>
        <v>10</v>
      </c>
      <c r="CX23" s="4">
        <f t="shared" ca="1" si="107"/>
        <v>20</v>
      </c>
      <c r="CY23" s="4">
        <f t="shared" ca="1" si="108"/>
        <v>550</v>
      </c>
      <c r="CZ23" s="4">
        <f t="shared" ca="1" si="109"/>
        <v>5000</v>
      </c>
      <c r="DA23" s="4">
        <f t="shared" ca="1" si="110"/>
        <v>10</v>
      </c>
      <c r="DB23" s="4">
        <f t="shared" ca="1" si="111"/>
        <v>140</v>
      </c>
      <c r="DC23" s="4">
        <f t="shared" ca="1" si="112"/>
        <v>170</v>
      </c>
      <c r="DD23" s="4">
        <f t="shared" ca="1" si="113"/>
        <v>120</v>
      </c>
      <c r="DE23" s="4">
        <f t="shared" ca="1" si="120"/>
        <v>900</v>
      </c>
      <c r="DF23" s="38"/>
      <c r="DG23" s="38"/>
      <c r="DH23" s="4">
        <f t="shared" ca="1" si="61"/>
        <v>600</v>
      </c>
      <c r="DI23" s="4">
        <f t="shared" ca="1" si="62"/>
        <v>2000</v>
      </c>
      <c r="DJ23" s="4">
        <f t="shared" ca="1" si="63"/>
        <v>2000</v>
      </c>
      <c r="DK23" s="38"/>
      <c r="DL23" s="4">
        <f t="shared" ca="1" si="65"/>
        <v>75</v>
      </c>
      <c r="DM23" s="4">
        <f t="shared" ca="1" si="66"/>
        <v>100</v>
      </c>
      <c r="DN23" s="4">
        <f t="shared" ca="1" si="67"/>
        <v>750</v>
      </c>
      <c r="DO23" s="4">
        <f t="shared" ca="1" si="68"/>
        <v>130</v>
      </c>
      <c r="DP23" s="4">
        <f t="shared" ca="1" si="69"/>
        <v>60</v>
      </c>
      <c r="DQ23" s="38"/>
      <c r="DR23" s="4">
        <f t="shared" ca="1" si="114"/>
        <v>12</v>
      </c>
      <c r="DS23" s="4">
        <f t="shared" ca="1" si="115"/>
        <v>12</v>
      </c>
      <c r="DT23" s="4">
        <f t="shared" ca="1" si="116"/>
        <v>12</v>
      </c>
      <c r="DU23" s="40"/>
      <c r="DV23" s="9">
        <f t="shared" ca="1" si="117"/>
        <v>300</v>
      </c>
      <c r="DW23" s="35">
        <f t="shared" ca="1" si="118"/>
        <v>200</v>
      </c>
      <c r="DX23" s="35">
        <f t="shared" ca="1" si="119"/>
        <v>350</v>
      </c>
      <c r="DZ23" s="314" t="s">
        <v>32</v>
      </c>
      <c r="EA23" s="14" t="s">
        <v>168</v>
      </c>
      <c r="EB23" s="15">
        <v>70.289000000000001</v>
      </c>
    </row>
    <row r="24" spans="1:132" x14ac:dyDescent="0.15">
      <c r="A24" s="6" t="s">
        <v>382</v>
      </c>
      <c r="B24" s="3">
        <f t="shared" ca="1" si="72"/>
        <v>43255</v>
      </c>
      <c r="C24" s="39"/>
      <c r="D24" s="39"/>
      <c r="E24" s="22">
        <f t="shared" ca="1" si="0"/>
        <v>53.646000000000001</v>
      </c>
      <c r="F24" s="22">
        <f t="shared" ca="1" si="73"/>
        <v>48.587000000000003</v>
      </c>
      <c r="G24" s="39"/>
      <c r="H24" s="39"/>
      <c r="I24" s="22">
        <f t="shared" ca="1" si="1"/>
        <v>51.588999999999992</v>
      </c>
      <c r="J24" s="22">
        <f t="shared" ca="1" si="2"/>
        <v>46.313000000000002</v>
      </c>
      <c r="K24" s="39"/>
      <c r="L24" s="22">
        <f t="shared" ca="1" si="4"/>
        <v>72.364000000000004</v>
      </c>
      <c r="M24" s="22">
        <f t="shared" ca="1" si="5"/>
        <v>64.498999999999995</v>
      </c>
      <c r="N24" s="184">
        <f t="shared" ca="1" si="6"/>
        <v>71.626999999999995</v>
      </c>
      <c r="O24" s="22">
        <f t="shared" ca="1" si="7"/>
        <v>66.423000000000002</v>
      </c>
      <c r="P24" s="39"/>
      <c r="Q24" s="22">
        <f t="shared" ca="1" si="9"/>
        <v>54.275000000000006</v>
      </c>
      <c r="R24" s="22">
        <f t="shared" ca="1" si="10"/>
        <v>50.378999999999991</v>
      </c>
      <c r="S24" s="22">
        <f t="shared" ca="1" si="11"/>
        <v>63.646000000000001</v>
      </c>
      <c r="T24" s="22">
        <f t="shared" ca="1" si="12"/>
        <v>55.876000000000005</v>
      </c>
      <c r="U24" s="22">
        <f t="shared" ca="1" si="13"/>
        <v>52.210000000000008</v>
      </c>
      <c r="V24" s="22">
        <f t="shared" ca="1" si="14"/>
        <v>50.030999999999999</v>
      </c>
      <c r="W24" s="22">
        <f t="shared" ca="1" si="15"/>
        <v>40.832000000000008</v>
      </c>
      <c r="X24" s="22">
        <f t="shared" ca="1" si="74"/>
        <v>52.765000000000001</v>
      </c>
      <c r="Y24" s="184">
        <f t="shared" ca="1" si="16"/>
        <v>52.584000000000003</v>
      </c>
      <c r="Z24" s="184">
        <f t="shared" ca="1" si="75"/>
        <v>48.745999999999995</v>
      </c>
      <c r="AA24" s="22">
        <f t="shared" ca="1" si="17"/>
        <v>51.146000000000001</v>
      </c>
      <c r="AB24" s="22">
        <f t="shared" ca="1" si="18"/>
        <v>49.888999999999996</v>
      </c>
      <c r="AC24" s="22">
        <f t="shared" ca="1" si="19"/>
        <v>49.956000000000003</v>
      </c>
      <c r="AD24" s="39"/>
      <c r="AE24" s="22">
        <f t="shared" ca="1" si="21"/>
        <v>71.287000000000006</v>
      </c>
      <c r="AF24" s="22">
        <f t="shared" ca="1" si="22"/>
        <v>72.838000000000008</v>
      </c>
      <c r="AG24" s="22">
        <f t="shared" ca="1" si="23"/>
        <v>67.938999999999993</v>
      </c>
      <c r="AH24" s="185">
        <f t="shared" ca="1" si="24"/>
        <v>61.050000000000004</v>
      </c>
      <c r="AI24" s="22">
        <f t="shared" ca="1" si="25"/>
        <v>60.688000000000002</v>
      </c>
      <c r="AJ24" s="22">
        <f t="shared" ca="1" si="26"/>
        <v>55.069000000000003</v>
      </c>
      <c r="AK24" s="22">
        <f t="shared" ca="1" si="27"/>
        <v>51.417999999999992</v>
      </c>
      <c r="AL24" s="22">
        <f t="shared" ca="1" si="28"/>
        <v>50.221000000000004</v>
      </c>
      <c r="AM24" s="22">
        <f t="shared" ca="1" si="29"/>
        <v>73.12</v>
      </c>
      <c r="AN24" s="22">
        <f t="shared" ca="1" si="30"/>
        <v>70.795000000000002</v>
      </c>
      <c r="AO24" s="22">
        <f t="shared" ca="1" si="31"/>
        <v>60.804000000000002</v>
      </c>
      <c r="AP24" s="22">
        <f t="shared" ca="1" si="32"/>
        <v>52.533999999999999</v>
      </c>
      <c r="AQ24" s="22">
        <f t="shared" ca="1" si="33"/>
        <v>52.572000000000003</v>
      </c>
      <c r="AR24" s="22">
        <f t="shared" ca="1" si="34"/>
        <v>51.084000000000003</v>
      </c>
      <c r="AS24" s="22">
        <f t="shared" ca="1" si="35"/>
        <v>47.954000000000001</v>
      </c>
      <c r="AT24" s="22">
        <f t="shared" ca="1" si="36"/>
        <v>85.227999999999994</v>
      </c>
      <c r="AU24" s="22">
        <f t="shared" ca="1" si="37"/>
        <v>81.349999999999994</v>
      </c>
      <c r="AV24" s="22">
        <f t="shared" ca="1" si="38"/>
        <v>79.924999999999997</v>
      </c>
      <c r="AW24" s="22">
        <f t="shared" ca="1" si="39"/>
        <v>79.795000000000002</v>
      </c>
      <c r="AX24" s="22">
        <f t="shared" ca="1" si="40"/>
        <v>77.414000000000001</v>
      </c>
      <c r="AY24" s="22">
        <f t="shared" ca="1" si="41"/>
        <v>67.613</v>
      </c>
      <c r="AZ24" s="39"/>
      <c r="BA24" s="22">
        <f t="shared" ca="1" si="42"/>
        <v>95.793000000000006</v>
      </c>
      <c r="BB24" s="22">
        <f t="shared" ca="1" si="43"/>
        <v>85.344999999999999</v>
      </c>
      <c r="BC24" s="22">
        <f t="shared" ca="1" si="44"/>
        <v>77.037999999999997</v>
      </c>
      <c r="BD24" s="22">
        <f t="shared" ca="1" si="45"/>
        <v>79.253999999999991</v>
      </c>
      <c r="BE24" s="22">
        <f t="shared" ca="1" si="46"/>
        <v>76.897999999999996</v>
      </c>
      <c r="BF24" s="39"/>
      <c r="BG24" s="23">
        <f t="shared" ca="1" si="48"/>
        <v>70.061999999999998</v>
      </c>
      <c r="BH24" s="23">
        <f t="shared" ca="1" si="49"/>
        <v>63.639000000000003</v>
      </c>
      <c r="BI24" s="23">
        <f t="shared" ca="1" si="50"/>
        <v>53.976999999999997</v>
      </c>
      <c r="BJ24" s="313"/>
      <c r="BK24" s="23">
        <f t="shared" ca="1" si="76"/>
        <v>48.006999999999998</v>
      </c>
      <c r="BL24" s="23">
        <f t="shared" ca="1" si="77"/>
        <v>46.817000000000007</v>
      </c>
      <c r="BM24" s="23">
        <f t="shared" ca="1" si="78"/>
        <v>49.942000000000007</v>
      </c>
      <c r="BN24" s="311"/>
      <c r="BO24" s="311"/>
      <c r="BP24" s="34">
        <f t="shared" ca="1" si="79"/>
        <v>800</v>
      </c>
      <c r="BQ24" s="8">
        <f t="shared" ca="1" si="139"/>
        <v>480</v>
      </c>
      <c r="BR24" s="38"/>
      <c r="BS24" s="38"/>
      <c r="BT24" s="4">
        <f t="shared" ca="1" si="81"/>
        <v>200</v>
      </c>
      <c r="BU24" s="4">
        <f t="shared" ca="1" si="82"/>
        <v>170</v>
      </c>
      <c r="BV24" s="40"/>
      <c r="BW24" s="35">
        <f t="shared" ca="1" si="83"/>
        <v>100</v>
      </c>
      <c r="BX24" s="9">
        <f t="shared" ca="1" si="84"/>
        <v>200</v>
      </c>
      <c r="BY24" s="4">
        <f t="shared" ca="1" si="85"/>
        <v>10</v>
      </c>
      <c r="BZ24" s="4">
        <f t="shared" ca="1" si="86"/>
        <v>25</v>
      </c>
      <c r="CA24" s="38"/>
      <c r="CB24" s="4">
        <f t="shared" ca="1" si="87"/>
        <v>2300</v>
      </c>
      <c r="CC24" s="4">
        <f t="shared" ca="1" si="88"/>
        <v>12</v>
      </c>
      <c r="CD24" s="4">
        <f t="shared" ca="1" si="89"/>
        <v>20</v>
      </c>
      <c r="CE24" s="4">
        <f t="shared" ca="1" si="90"/>
        <v>250</v>
      </c>
      <c r="CF24" s="4">
        <f t="shared" ca="1" si="91"/>
        <v>1700</v>
      </c>
      <c r="CG24" s="4">
        <f t="shared" ca="1" si="92"/>
        <v>12</v>
      </c>
      <c r="CH24" s="4">
        <f t="shared" ca="1" si="93"/>
        <v>500</v>
      </c>
      <c r="CI24" s="4">
        <f t="shared" ca="1" si="94"/>
        <v>160</v>
      </c>
      <c r="CJ24" s="4">
        <f t="shared" ca="1" si="95"/>
        <v>45</v>
      </c>
      <c r="CK24" s="4">
        <f t="shared" ca="1" si="96"/>
        <v>25</v>
      </c>
      <c r="CL24" s="4">
        <f t="shared" ca="1" si="97"/>
        <v>900</v>
      </c>
      <c r="CM24" s="4">
        <f t="shared" ca="1" si="98"/>
        <v>1100</v>
      </c>
      <c r="CN24" s="4">
        <f t="shared" ca="1" si="99"/>
        <v>10</v>
      </c>
      <c r="CO24" s="38"/>
      <c r="CP24" s="4">
        <f t="shared" ca="1" si="140"/>
        <v>800</v>
      </c>
      <c r="CQ24" s="4">
        <f t="shared" ca="1" si="100"/>
        <v>3500</v>
      </c>
      <c r="CR24" s="4">
        <f t="shared" ca="1" si="101"/>
        <v>1300</v>
      </c>
      <c r="CS24" s="4">
        <f t="shared" ca="1" si="102"/>
        <v>10</v>
      </c>
      <c r="CT24" s="4">
        <f t="shared" ca="1" si="103"/>
        <v>60</v>
      </c>
      <c r="CU24" s="4">
        <f t="shared" ca="1" si="104"/>
        <v>50</v>
      </c>
      <c r="CV24" s="4">
        <f t="shared" ca="1" si="105"/>
        <v>20</v>
      </c>
      <c r="CW24" s="4">
        <f t="shared" ca="1" si="106"/>
        <v>12</v>
      </c>
      <c r="CX24" s="4">
        <f t="shared" ca="1" si="107"/>
        <v>12</v>
      </c>
      <c r="CY24" s="4">
        <f t="shared" ca="1" si="108"/>
        <v>500</v>
      </c>
      <c r="CZ24" s="4">
        <f t="shared" ca="1" si="109"/>
        <v>3200</v>
      </c>
      <c r="DA24" s="4">
        <f t="shared" ca="1" si="110"/>
        <v>20</v>
      </c>
      <c r="DB24" s="4">
        <f t="shared" ca="1" si="111"/>
        <v>120</v>
      </c>
      <c r="DC24" s="4">
        <f t="shared" ca="1" si="112"/>
        <v>150</v>
      </c>
      <c r="DD24" s="4">
        <f t="shared" ca="1" si="113"/>
        <v>140</v>
      </c>
      <c r="DE24" s="4">
        <f t="shared" ca="1" si="120"/>
        <v>800</v>
      </c>
      <c r="DF24" s="38"/>
      <c r="DG24" s="4">
        <f t="shared" ca="1" si="60"/>
        <v>800</v>
      </c>
      <c r="DH24" s="4">
        <f t="shared" ca="1" si="61"/>
        <v>300</v>
      </c>
      <c r="DI24" s="4">
        <f t="shared" ca="1" si="62"/>
        <v>2700</v>
      </c>
      <c r="DJ24" s="4">
        <f t="shared" ca="1" si="63"/>
        <v>1800</v>
      </c>
      <c r="DK24" s="38"/>
      <c r="DL24" s="4">
        <f t="shared" ca="1" si="65"/>
        <v>80</v>
      </c>
      <c r="DM24" s="4">
        <f t="shared" ca="1" si="66"/>
        <v>120</v>
      </c>
      <c r="DN24" s="4">
        <f t="shared" ca="1" si="67"/>
        <v>1000</v>
      </c>
      <c r="DO24" s="4">
        <f t="shared" ca="1" si="68"/>
        <v>180</v>
      </c>
      <c r="DP24" s="4">
        <f t="shared" ca="1" si="69"/>
        <v>100</v>
      </c>
      <c r="DQ24" s="38"/>
      <c r="DR24" s="4">
        <f t="shared" ca="1" si="114"/>
        <v>20</v>
      </c>
      <c r="DS24" s="4">
        <f t="shared" ca="1" si="115"/>
        <v>15</v>
      </c>
      <c r="DT24" s="4">
        <f t="shared" ca="1" si="116"/>
        <v>15</v>
      </c>
      <c r="DU24" s="40"/>
      <c r="DV24" s="9">
        <f t="shared" ca="1" si="117"/>
        <v>200</v>
      </c>
      <c r="DW24" s="35">
        <f t="shared" ca="1" si="118"/>
        <v>280</v>
      </c>
      <c r="DX24" s="35">
        <f t="shared" ca="1" si="119"/>
        <v>500</v>
      </c>
      <c r="DZ24" s="316"/>
      <c r="EA24" s="16" t="s">
        <v>169</v>
      </c>
      <c r="EB24" s="17">
        <v>70.567999999999998</v>
      </c>
    </row>
    <row r="25" spans="1:132" x14ac:dyDescent="0.15">
      <c r="A25" s="6" t="s">
        <v>387</v>
      </c>
      <c r="B25" s="3">
        <f t="shared" ca="1" si="72"/>
        <v>43255</v>
      </c>
      <c r="C25" s="39"/>
      <c r="D25" s="39"/>
      <c r="E25" s="22">
        <f t="shared" ca="1" si="0"/>
        <v>53.459000000000003</v>
      </c>
      <c r="F25" s="22">
        <f t="shared" ca="1" si="73"/>
        <v>48.525000000000006</v>
      </c>
      <c r="G25" s="39"/>
      <c r="H25" s="39"/>
      <c r="I25" s="22">
        <f t="shared" ca="1" si="1"/>
        <v>51.519999999999996</v>
      </c>
      <c r="J25" s="22">
        <f t="shared" ca="1" si="2"/>
        <v>46.210999999999999</v>
      </c>
      <c r="K25" s="39"/>
      <c r="L25" s="22">
        <f t="shared" ca="1" si="4"/>
        <v>72.287000000000006</v>
      </c>
      <c r="M25" s="22">
        <f t="shared" ca="1" si="5"/>
        <v>64.451999999999998</v>
      </c>
      <c r="N25" s="184">
        <f t="shared" ca="1" si="6"/>
        <v>71.529999999999987</v>
      </c>
      <c r="O25" s="22">
        <f t="shared" ca="1" si="7"/>
        <v>66.277000000000001</v>
      </c>
      <c r="P25" s="39"/>
      <c r="Q25" s="22">
        <f t="shared" ca="1" si="9"/>
        <v>54.177000000000007</v>
      </c>
      <c r="R25" s="22">
        <f t="shared" ca="1" si="10"/>
        <v>50.288999999999994</v>
      </c>
      <c r="S25" s="22">
        <f t="shared" ca="1" si="11"/>
        <v>63.38</v>
      </c>
      <c r="T25" s="22">
        <f t="shared" ca="1" si="12"/>
        <v>55.76400000000001</v>
      </c>
      <c r="U25" s="22">
        <f t="shared" ca="1" si="13"/>
        <v>52.194000000000003</v>
      </c>
      <c r="V25" s="22">
        <f t="shared" ca="1" si="14"/>
        <v>49.972999999999999</v>
      </c>
      <c r="W25" s="22">
        <f t="shared" ca="1" si="15"/>
        <v>40.668000000000006</v>
      </c>
      <c r="X25" s="22">
        <f t="shared" ca="1" si="74"/>
        <v>52.278999999999996</v>
      </c>
      <c r="Y25" s="184">
        <f t="shared" ca="1" si="16"/>
        <v>52.328000000000003</v>
      </c>
      <c r="Z25" s="184">
        <f t="shared" ca="1" si="75"/>
        <v>48.662999999999997</v>
      </c>
      <c r="AA25" s="22">
        <f t="shared" ca="1" si="17"/>
        <v>51.195</v>
      </c>
      <c r="AB25" s="22">
        <f t="shared" ca="1" si="18"/>
        <v>49.941000000000003</v>
      </c>
      <c r="AC25" s="22">
        <f t="shared" ca="1" si="19"/>
        <v>49.920999999999999</v>
      </c>
      <c r="AD25" s="39"/>
      <c r="AE25" s="22">
        <f t="shared" ca="1" si="21"/>
        <v>71.263000000000005</v>
      </c>
      <c r="AF25" s="22">
        <f t="shared" ca="1" si="22"/>
        <v>72.831000000000003</v>
      </c>
      <c r="AG25" s="22">
        <f t="shared" ca="1" si="23"/>
        <v>67.906999999999996</v>
      </c>
      <c r="AH25" s="185">
        <f t="shared" ca="1" si="24"/>
        <v>61.02</v>
      </c>
      <c r="AI25" s="22">
        <f t="shared" ca="1" si="25"/>
        <v>60.533000000000001</v>
      </c>
      <c r="AJ25" s="22">
        <f t="shared" ca="1" si="26"/>
        <v>55.054000000000002</v>
      </c>
      <c r="AK25" s="22">
        <f t="shared" ca="1" si="27"/>
        <v>51.401999999999994</v>
      </c>
      <c r="AL25" s="22">
        <f t="shared" ca="1" si="28"/>
        <v>50.166000000000004</v>
      </c>
      <c r="AM25" s="22">
        <f t="shared" ca="1" si="29"/>
        <v>73.05</v>
      </c>
      <c r="AN25" s="22">
        <f t="shared" ca="1" si="30"/>
        <v>70.759</v>
      </c>
      <c r="AO25" s="22">
        <f t="shared" ca="1" si="31"/>
        <v>60.762</v>
      </c>
      <c r="AP25" s="22">
        <f t="shared" ca="1" si="32"/>
        <v>52.406999999999996</v>
      </c>
      <c r="AQ25" s="22">
        <f t="shared" ca="1" si="33"/>
        <v>52.209000000000003</v>
      </c>
      <c r="AR25" s="22">
        <f t="shared" ca="1" si="34"/>
        <v>50.841999999999999</v>
      </c>
      <c r="AS25" s="22">
        <f t="shared" ca="1" si="35"/>
        <v>47.885000000000005</v>
      </c>
      <c r="AT25" s="22">
        <f t="shared" ca="1" si="36"/>
        <v>85.176999999999992</v>
      </c>
      <c r="AU25" s="22">
        <f t="shared" ca="1" si="37"/>
        <v>81.322999999999993</v>
      </c>
      <c r="AV25" s="22">
        <f t="shared" ca="1" si="38"/>
        <v>79.825999999999993</v>
      </c>
      <c r="AW25" s="22">
        <f t="shared" ca="1" si="39"/>
        <v>79.703000000000003</v>
      </c>
      <c r="AX25" s="22">
        <f t="shared" ca="1" si="40"/>
        <v>77.364000000000004</v>
      </c>
      <c r="AY25" s="22">
        <f t="shared" ca="1" si="41"/>
        <v>67.646000000000001</v>
      </c>
      <c r="AZ25" s="39"/>
      <c r="BA25" s="22">
        <f t="shared" ca="1" si="42"/>
        <v>95.72</v>
      </c>
      <c r="BB25" s="22">
        <f t="shared" ca="1" si="43"/>
        <v>85.07</v>
      </c>
      <c r="BC25" s="22">
        <f t="shared" ca="1" si="44"/>
        <v>76.944999999999993</v>
      </c>
      <c r="BD25" s="22">
        <f t="shared" ca="1" si="45"/>
        <v>78.906999999999996</v>
      </c>
      <c r="BE25" s="22">
        <f t="shared" ca="1" si="46"/>
        <v>76.798000000000002</v>
      </c>
      <c r="BF25" s="39"/>
      <c r="BG25" s="23">
        <f t="shared" ca="1" si="48"/>
        <v>70.076999999999998</v>
      </c>
      <c r="BH25" s="23">
        <f t="shared" ca="1" si="49"/>
        <v>63.636000000000003</v>
      </c>
      <c r="BI25" s="23">
        <f t="shared" ca="1" si="50"/>
        <v>53.954999999999998</v>
      </c>
      <c r="BJ25" s="313"/>
      <c r="BK25" s="23">
        <f t="shared" ca="1" si="76"/>
        <v>48.012999999999998</v>
      </c>
      <c r="BL25" s="23">
        <f t="shared" ca="1" si="77"/>
        <v>46.697000000000003</v>
      </c>
      <c r="BM25" s="23">
        <f t="shared" ca="1" si="78"/>
        <v>49.915000000000006</v>
      </c>
      <c r="BN25" s="311"/>
      <c r="BO25" s="311"/>
      <c r="BP25" s="34">
        <f t="shared" ca="1" si="79"/>
        <v>550</v>
      </c>
      <c r="BQ25" s="8">
        <f t="shared" ca="1" si="139"/>
        <v>450</v>
      </c>
      <c r="BR25" s="38"/>
      <c r="BS25" s="38"/>
      <c r="BT25" s="4">
        <f t="shared" ca="1" si="81"/>
        <v>160</v>
      </c>
      <c r="BU25" s="4">
        <f t="shared" ca="1" si="82"/>
        <v>170</v>
      </c>
      <c r="BV25" s="40"/>
      <c r="BW25" s="35">
        <f t="shared" ca="1" si="83"/>
        <v>80</v>
      </c>
      <c r="BX25" s="9">
        <f t="shared" ca="1" si="84"/>
        <v>130</v>
      </c>
      <c r="BY25" s="38"/>
      <c r="BZ25" s="4">
        <f t="shared" ca="1" si="86"/>
        <v>15</v>
      </c>
      <c r="CA25" s="38"/>
      <c r="CB25" s="4">
        <f t="shared" ca="1" si="87"/>
        <v>2300</v>
      </c>
      <c r="CC25" s="4">
        <f t="shared" ca="1" si="88"/>
        <v>10</v>
      </c>
      <c r="CD25" s="4">
        <f t="shared" ca="1" si="89"/>
        <v>25</v>
      </c>
      <c r="CE25" s="4">
        <f t="shared" ca="1" si="90"/>
        <v>310</v>
      </c>
      <c r="CF25" s="4">
        <f t="shared" ca="1" si="91"/>
        <v>2000</v>
      </c>
      <c r="CG25" s="4">
        <f t="shared" ca="1" si="92"/>
        <v>12</v>
      </c>
      <c r="CH25" s="4">
        <f t="shared" ca="1" si="93"/>
        <v>500</v>
      </c>
      <c r="CI25" s="4">
        <f t="shared" ca="1" si="94"/>
        <v>140</v>
      </c>
      <c r="CJ25" s="4">
        <f t="shared" ca="1" si="95"/>
        <v>30</v>
      </c>
      <c r="CK25" s="4">
        <f t="shared" ca="1" si="96"/>
        <v>15</v>
      </c>
      <c r="CL25" s="4">
        <f t="shared" ca="1" si="97"/>
        <v>900</v>
      </c>
      <c r="CM25" s="4">
        <f t="shared" ca="1" si="98"/>
        <v>1200</v>
      </c>
      <c r="CN25" s="4">
        <f t="shared" ca="1" si="99"/>
        <v>15</v>
      </c>
      <c r="CO25" s="38"/>
      <c r="CP25" s="4">
        <f t="shared" ca="1" si="140"/>
        <v>800</v>
      </c>
      <c r="CQ25" s="4">
        <f t="shared" ca="1" si="100"/>
        <v>4000</v>
      </c>
      <c r="CR25" s="4">
        <f t="shared" ca="1" si="101"/>
        <v>1100</v>
      </c>
      <c r="CS25" s="4">
        <f t="shared" ca="1" si="102"/>
        <v>20</v>
      </c>
      <c r="CT25" s="4">
        <f t="shared" ca="1" si="103"/>
        <v>35</v>
      </c>
      <c r="CU25" s="4">
        <f t="shared" ca="1" si="104"/>
        <v>30</v>
      </c>
      <c r="CV25" s="4">
        <f t="shared" ca="1" si="105"/>
        <v>15</v>
      </c>
      <c r="CW25" s="4">
        <f t="shared" ca="1" si="106"/>
        <v>12</v>
      </c>
      <c r="CX25" s="4">
        <f t="shared" ca="1" si="107"/>
        <v>12</v>
      </c>
      <c r="CY25" s="4">
        <f t="shared" ca="1" si="108"/>
        <v>800</v>
      </c>
      <c r="CZ25" s="4">
        <f t="shared" ca="1" si="109"/>
        <v>4200</v>
      </c>
      <c r="DA25" s="4">
        <f t="shared" ca="1" si="110"/>
        <v>12</v>
      </c>
      <c r="DB25" s="4">
        <f t="shared" ca="1" si="111"/>
        <v>90</v>
      </c>
      <c r="DC25" s="4">
        <f t="shared" ca="1" si="112"/>
        <v>150</v>
      </c>
      <c r="DD25" s="4">
        <f t="shared" ca="1" si="113"/>
        <v>80</v>
      </c>
      <c r="DE25" s="38"/>
      <c r="DF25" s="38"/>
      <c r="DG25" s="4">
        <f t="shared" ca="1" si="60"/>
        <v>1200</v>
      </c>
      <c r="DH25" s="4">
        <f t="shared" ca="1" si="61"/>
        <v>300</v>
      </c>
      <c r="DI25" s="4">
        <f t="shared" ca="1" si="62"/>
        <v>4500</v>
      </c>
      <c r="DJ25" s="4">
        <f t="shared" ca="1" si="63"/>
        <v>1500</v>
      </c>
      <c r="DK25" s="38"/>
      <c r="DL25" s="4">
        <f t="shared" ca="1" si="65"/>
        <v>100</v>
      </c>
      <c r="DM25" s="4">
        <f t="shared" ca="1" si="66"/>
        <v>120</v>
      </c>
      <c r="DN25" s="4">
        <f t="shared" ca="1" si="67"/>
        <v>2000</v>
      </c>
      <c r="DO25" s="4">
        <f t="shared" ca="1" si="68"/>
        <v>200</v>
      </c>
      <c r="DP25" s="4">
        <f t="shared" ca="1" si="69"/>
        <v>100</v>
      </c>
      <c r="DQ25" s="38"/>
      <c r="DR25" s="4">
        <f t="shared" ca="1" si="114"/>
        <v>12</v>
      </c>
      <c r="DS25" s="4">
        <f t="shared" ca="1" si="115"/>
        <v>12</v>
      </c>
      <c r="DT25" s="4">
        <f t="shared" ca="1" si="116"/>
        <v>15</v>
      </c>
      <c r="DU25" s="40"/>
      <c r="DV25" s="9">
        <f t="shared" ca="1" si="117"/>
        <v>320</v>
      </c>
      <c r="DW25" s="35">
        <f t="shared" ca="1" si="118"/>
        <v>300</v>
      </c>
      <c r="DX25" s="35">
        <f t="shared" ca="1" si="119"/>
        <v>350</v>
      </c>
      <c r="DZ25" s="314" t="s">
        <v>52</v>
      </c>
      <c r="EA25" s="11" t="s">
        <v>170</v>
      </c>
      <c r="EB25" s="18">
        <v>60.828000000000003</v>
      </c>
    </row>
    <row r="26" spans="1:132" x14ac:dyDescent="0.15">
      <c r="A26" s="6" t="s">
        <v>389</v>
      </c>
      <c r="B26" s="3">
        <f t="shared" ca="1" si="72"/>
        <v>43262</v>
      </c>
      <c r="C26" s="39"/>
      <c r="D26" s="39"/>
      <c r="E26" s="22">
        <f t="shared" ca="1" si="0"/>
        <v>53.44</v>
      </c>
      <c r="F26" s="22">
        <f t="shared" ca="1" si="73"/>
        <v>48.612000000000002</v>
      </c>
      <c r="G26" s="39"/>
      <c r="H26" s="39"/>
      <c r="I26" s="22">
        <f t="shared" ca="1" si="1"/>
        <v>51.631999999999991</v>
      </c>
      <c r="J26" s="22">
        <f t="shared" ca="1" si="2"/>
        <v>46.250999999999998</v>
      </c>
      <c r="K26" s="39"/>
      <c r="L26" s="22">
        <f t="shared" ca="1" si="4"/>
        <v>72.549000000000007</v>
      </c>
      <c r="M26" s="22">
        <f t="shared" ca="1" si="5"/>
        <v>64.683999999999997</v>
      </c>
      <c r="N26" s="184">
        <f t="shared" ca="1" si="6"/>
        <v>73.24499999999999</v>
      </c>
      <c r="O26" s="22">
        <f t="shared" ca="1" si="7"/>
        <v>66.177000000000007</v>
      </c>
      <c r="P26" s="39"/>
      <c r="Q26" s="22">
        <f t="shared" ca="1" si="9"/>
        <v>54.405000000000001</v>
      </c>
      <c r="R26" s="22">
        <f t="shared" ca="1" si="10"/>
        <v>50.370999999999995</v>
      </c>
      <c r="S26" s="22">
        <f t="shared" ca="1" si="11"/>
        <v>63.268000000000001</v>
      </c>
      <c r="T26" s="22">
        <f t="shared" ca="1" si="12"/>
        <v>55.655000000000001</v>
      </c>
      <c r="U26" s="22">
        <f t="shared" ca="1" si="13"/>
        <v>52.312000000000005</v>
      </c>
      <c r="V26" s="22">
        <f t="shared" ca="1" si="14"/>
        <v>50.135000000000005</v>
      </c>
      <c r="W26" s="22">
        <f t="shared" ca="1" si="15"/>
        <v>40.779000000000003</v>
      </c>
      <c r="X26" s="22">
        <f t="shared" ca="1" si="74"/>
        <v>52.712000000000003</v>
      </c>
      <c r="Y26" s="184">
        <f t="shared" ca="1" si="16"/>
        <v>56.576000000000001</v>
      </c>
      <c r="Z26" s="184">
        <f t="shared" ca="1" si="75"/>
        <v>48.792000000000002</v>
      </c>
      <c r="AA26" s="22">
        <f t="shared" ca="1" si="17"/>
        <v>51.625</v>
      </c>
      <c r="AB26" s="22">
        <f t="shared" ca="1" si="18"/>
        <v>49.999000000000002</v>
      </c>
      <c r="AC26" s="22">
        <f t="shared" ca="1" si="19"/>
        <v>50.085000000000001</v>
      </c>
      <c r="AD26" s="39"/>
      <c r="AE26" s="22">
        <f t="shared" ca="1" si="21"/>
        <v>71.251000000000005</v>
      </c>
      <c r="AF26" s="22">
        <f t="shared" ca="1" si="22"/>
        <v>72.991</v>
      </c>
      <c r="AG26" s="22">
        <f t="shared" ca="1" si="23"/>
        <v>68.096999999999994</v>
      </c>
      <c r="AH26" s="185">
        <f t="shared" ca="1" si="24"/>
        <v>61.11</v>
      </c>
      <c r="AI26" s="22">
        <f t="shared" ca="1" si="25"/>
        <v>60.706000000000003</v>
      </c>
      <c r="AJ26" s="22">
        <f t="shared" ca="1" si="26"/>
        <v>55.129999999999995</v>
      </c>
      <c r="AK26" s="22">
        <f t="shared" ca="1" si="27"/>
        <v>51.500999999999991</v>
      </c>
      <c r="AL26" s="22">
        <f t="shared" ca="1" si="28"/>
        <v>50.313000000000002</v>
      </c>
      <c r="AM26" s="22">
        <f t="shared" ca="1" si="29"/>
        <v>72.998000000000005</v>
      </c>
      <c r="AN26" s="22">
        <f t="shared" ca="1" si="30"/>
        <v>70.781000000000006</v>
      </c>
      <c r="AO26" s="22">
        <f t="shared" ca="1" si="31"/>
        <v>60.864999999999995</v>
      </c>
      <c r="AP26" s="22">
        <f t="shared" ca="1" si="32"/>
        <v>52.533999999999999</v>
      </c>
      <c r="AQ26" s="22">
        <f t="shared" ca="1" si="33"/>
        <v>56.352000000000004</v>
      </c>
      <c r="AR26" s="22">
        <f t="shared" ca="1" si="34"/>
        <v>51.003999999999998</v>
      </c>
      <c r="AS26" s="22">
        <f t="shared" ca="1" si="35"/>
        <v>47.996000000000002</v>
      </c>
      <c r="AT26" s="22">
        <f t="shared" ca="1" si="36"/>
        <v>85.314999999999998</v>
      </c>
      <c r="AU26" s="22">
        <f t="shared" ca="1" si="37"/>
        <v>81.454999999999998</v>
      </c>
      <c r="AV26" s="22">
        <f t="shared" ca="1" si="38"/>
        <v>81.429000000000002</v>
      </c>
      <c r="AW26" s="22">
        <f t="shared" ca="1" si="39"/>
        <v>81.305000000000007</v>
      </c>
      <c r="AX26" s="22">
        <f t="shared" ca="1" si="40"/>
        <v>77.444000000000003</v>
      </c>
      <c r="AY26" s="22">
        <f t="shared" ca="1" si="41"/>
        <v>67.825999999999993</v>
      </c>
      <c r="AZ26" s="39"/>
      <c r="BA26" s="310"/>
      <c r="BB26" s="310"/>
      <c r="BC26" s="310"/>
      <c r="BD26" s="310"/>
      <c r="BE26" s="310"/>
      <c r="BF26" s="39"/>
      <c r="BG26" s="23">
        <f t="shared" ca="1" si="48"/>
        <v>70.247</v>
      </c>
      <c r="BH26" s="23">
        <f t="shared" ca="1" si="49"/>
        <v>63.893000000000001</v>
      </c>
      <c r="BI26" s="23">
        <f t="shared" ca="1" si="50"/>
        <v>54.062999999999995</v>
      </c>
      <c r="BJ26" s="313"/>
      <c r="BK26" s="23">
        <f t="shared" ca="1" si="76"/>
        <v>48.003</v>
      </c>
      <c r="BL26" s="23">
        <f t="shared" ca="1" si="77"/>
        <v>46.648000000000003</v>
      </c>
      <c r="BM26" s="23">
        <f t="shared" ca="1" si="78"/>
        <v>50.078000000000003</v>
      </c>
      <c r="BN26" s="311"/>
      <c r="BO26" s="311"/>
      <c r="BP26" s="34">
        <f t="shared" ca="1" si="79"/>
        <v>800</v>
      </c>
      <c r="BQ26" s="8">
        <f t="shared" ca="1" si="139"/>
        <v>700</v>
      </c>
      <c r="BR26" s="38"/>
      <c r="BS26" s="38"/>
      <c r="BT26" s="4">
        <f t="shared" ca="1" si="81"/>
        <v>170</v>
      </c>
      <c r="BU26" s="4">
        <f t="shared" ca="1" si="82"/>
        <v>140</v>
      </c>
      <c r="BV26" s="40"/>
      <c r="BW26" s="35">
        <f t="shared" ca="1" si="83"/>
        <v>80</v>
      </c>
      <c r="BX26" s="9">
        <f t="shared" ca="1" si="84"/>
        <v>170</v>
      </c>
      <c r="BY26" s="4">
        <f t="shared" ca="1" si="85"/>
        <v>10</v>
      </c>
      <c r="BZ26" s="4">
        <f t="shared" ca="1" si="86"/>
        <v>12</v>
      </c>
      <c r="CA26" s="38"/>
      <c r="CB26" s="4">
        <f t="shared" ca="1" si="87"/>
        <v>2400</v>
      </c>
      <c r="CC26" s="4">
        <f t="shared" ca="1" si="88"/>
        <v>10</v>
      </c>
      <c r="CD26" s="4">
        <f t="shared" ca="1" si="89"/>
        <v>20</v>
      </c>
      <c r="CE26" s="4">
        <f t="shared" ca="1" si="90"/>
        <v>320</v>
      </c>
      <c r="CF26" s="4">
        <f t="shared" ca="1" si="91"/>
        <v>2000</v>
      </c>
      <c r="CG26" s="4">
        <f t="shared" ca="1" si="92"/>
        <v>12</v>
      </c>
      <c r="CH26" s="4">
        <f t="shared" ca="1" si="93"/>
        <v>600</v>
      </c>
      <c r="CI26" s="4">
        <f t="shared" ca="1" si="94"/>
        <v>140</v>
      </c>
      <c r="CJ26" s="4">
        <f t="shared" ca="1" si="95"/>
        <v>25</v>
      </c>
      <c r="CK26" s="4">
        <f t="shared" ca="1" si="96"/>
        <v>12</v>
      </c>
      <c r="CL26" s="4">
        <f t="shared" ca="1" si="97"/>
        <v>600</v>
      </c>
      <c r="CM26" s="4">
        <f t="shared" ca="1" si="98"/>
        <v>1200</v>
      </c>
      <c r="CN26" s="4">
        <f t="shared" ca="1" si="99"/>
        <v>15</v>
      </c>
      <c r="CO26" s="38"/>
      <c r="CP26" s="4">
        <f t="shared" ca="1" si="140"/>
        <v>1000</v>
      </c>
      <c r="CQ26" s="4">
        <f t="shared" ca="1" si="100"/>
        <v>3800</v>
      </c>
      <c r="CR26" s="4">
        <f t="shared" ca="1" si="101"/>
        <v>1000</v>
      </c>
      <c r="CS26" s="4">
        <f t="shared" ca="1" si="102"/>
        <v>10</v>
      </c>
      <c r="CT26" s="4">
        <f t="shared" ca="1" si="103"/>
        <v>30</v>
      </c>
      <c r="CU26" s="4">
        <f t="shared" ca="1" si="104"/>
        <v>40</v>
      </c>
      <c r="CV26" s="4">
        <f t="shared" ca="1" si="105"/>
        <v>25</v>
      </c>
      <c r="CW26" s="4">
        <f t="shared" ca="1" si="106"/>
        <v>10</v>
      </c>
      <c r="CX26" s="4">
        <f t="shared" ca="1" si="107"/>
        <v>10</v>
      </c>
      <c r="CY26" s="4">
        <f t="shared" ca="1" si="108"/>
        <v>500</v>
      </c>
      <c r="CZ26" s="4">
        <f t="shared" ca="1" si="109"/>
        <v>4500</v>
      </c>
      <c r="DA26" s="4">
        <f t="shared" ca="1" si="110"/>
        <v>12</v>
      </c>
      <c r="DB26" s="4">
        <f t="shared" ca="1" si="111"/>
        <v>12</v>
      </c>
      <c r="DC26" s="4">
        <f t="shared" ca="1" si="112"/>
        <v>150</v>
      </c>
      <c r="DD26" s="4">
        <f t="shared" ca="1" si="113"/>
        <v>110</v>
      </c>
      <c r="DE26" s="4">
        <f t="shared" ca="1" si="120"/>
        <v>900</v>
      </c>
      <c r="DF26" s="38"/>
      <c r="DG26" s="4">
        <f t="shared" ca="1" si="60"/>
        <v>220</v>
      </c>
      <c r="DH26" s="4">
        <f t="shared" ca="1" si="61"/>
        <v>220</v>
      </c>
      <c r="DI26" s="4">
        <f t="shared" ca="1" si="62"/>
        <v>3000</v>
      </c>
      <c r="DJ26" s="4">
        <f t="shared" ca="1" si="63"/>
        <v>1600</v>
      </c>
      <c r="DK26" s="38"/>
      <c r="DL26" s="38"/>
      <c r="DM26" s="38"/>
      <c r="DN26" s="38"/>
      <c r="DO26" s="38"/>
      <c r="DP26" s="38"/>
      <c r="DQ26" s="38"/>
      <c r="DR26" s="4">
        <f t="shared" ca="1" si="114"/>
        <v>20</v>
      </c>
      <c r="DS26" s="4">
        <f t="shared" ca="1" si="115"/>
        <v>20</v>
      </c>
      <c r="DT26" s="4">
        <f t="shared" ca="1" si="116"/>
        <v>12</v>
      </c>
      <c r="DU26" s="40"/>
      <c r="DV26" s="9">
        <f t="shared" ca="1" si="117"/>
        <v>210</v>
      </c>
      <c r="DW26" s="35">
        <f t="shared" ca="1" si="118"/>
        <v>300</v>
      </c>
      <c r="DX26" s="35">
        <f t="shared" ca="1" si="119"/>
        <v>450</v>
      </c>
      <c r="DZ26" s="316"/>
      <c r="EA26" s="14" t="s">
        <v>171</v>
      </c>
      <c r="EB26" s="19">
        <v>60.832999999999998</v>
      </c>
    </row>
    <row r="27" spans="1:132" x14ac:dyDescent="0.15">
      <c r="A27" s="6" t="s">
        <v>394</v>
      </c>
      <c r="B27" s="3">
        <f t="shared" ca="1" si="72"/>
        <v>43269</v>
      </c>
      <c r="C27" s="39"/>
      <c r="D27" s="39"/>
      <c r="E27" s="22">
        <f t="shared" ca="1" si="0"/>
        <v>53.793999999999997</v>
      </c>
      <c r="F27" s="22">
        <f t="shared" ca="1" si="73"/>
        <v>48.74</v>
      </c>
      <c r="G27" s="39"/>
      <c r="H27" s="39"/>
      <c r="I27" s="22">
        <f t="shared" ca="1" si="1"/>
        <v>51.739999999999995</v>
      </c>
      <c r="J27" s="22">
        <f t="shared" ca="1" si="2"/>
        <v>46.185999999999993</v>
      </c>
      <c r="K27" s="39"/>
      <c r="L27" s="22">
        <f t="shared" ca="1" si="4"/>
        <v>72.361999999999995</v>
      </c>
      <c r="M27" s="22">
        <f t="shared" ca="1" si="5"/>
        <v>64.736999999999995</v>
      </c>
      <c r="N27" s="184">
        <f t="shared" ca="1" si="6"/>
        <v>71.844999999999999</v>
      </c>
      <c r="O27" s="22">
        <f t="shared" ca="1" si="7"/>
        <v>66.296999999999997</v>
      </c>
      <c r="P27" s="39"/>
      <c r="Q27" s="22">
        <f t="shared" ca="1" si="9"/>
        <v>54.382000000000005</v>
      </c>
      <c r="R27" s="22">
        <f t="shared" ca="1" si="10"/>
        <v>50.528999999999996</v>
      </c>
      <c r="S27" s="22">
        <f t="shared" ca="1" si="11"/>
        <v>63.805</v>
      </c>
      <c r="T27" s="22">
        <f t="shared" ca="1" si="12"/>
        <v>55.931000000000004</v>
      </c>
      <c r="U27" s="22">
        <f t="shared" ca="1" si="13"/>
        <v>52.234000000000009</v>
      </c>
      <c r="V27" s="22">
        <f t="shared" ca="1" si="14"/>
        <v>50.113</v>
      </c>
      <c r="W27" s="22">
        <f t="shared" ca="1" si="15"/>
        <v>41.168000000000006</v>
      </c>
      <c r="X27" s="22">
        <f t="shared" ca="1" si="74"/>
        <v>53.698999999999998</v>
      </c>
      <c r="Y27" s="184">
        <f t="shared" ca="1" si="16"/>
        <v>53.685000000000002</v>
      </c>
      <c r="Z27" s="184">
        <f t="shared" ca="1" si="75"/>
        <v>48.878</v>
      </c>
      <c r="AA27" s="22">
        <f t="shared" ca="1" si="17"/>
        <v>51.22</v>
      </c>
      <c r="AB27" s="22">
        <f t="shared" ca="1" si="18"/>
        <v>49.926000000000002</v>
      </c>
      <c r="AC27" s="22">
        <f t="shared" ca="1" si="19"/>
        <v>50.026000000000003</v>
      </c>
      <c r="AD27" s="39"/>
      <c r="AE27" s="22">
        <f t="shared" ca="1" si="21"/>
        <v>71.272999999999996</v>
      </c>
      <c r="AF27" s="22">
        <f t="shared" ca="1" si="22"/>
        <v>72.826000000000008</v>
      </c>
      <c r="AG27" s="22">
        <f t="shared" ca="1" si="23"/>
        <v>67.921999999999997</v>
      </c>
      <c r="AH27" s="185">
        <f t="shared" ca="1" si="24"/>
        <v>61.317999999999998</v>
      </c>
      <c r="AI27" s="22">
        <f t="shared" ca="1" si="25"/>
        <v>60.658000000000001</v>
      </c>
      <c r="AJ27" s="22">
        <f t="shared" ca="1" si="26"/>
        <v>55.090999999999994</v>
      </c>
      <c r="AK27" s="22">
        <f t="shared" ca="1" si="27"/>
        <v>51.446999999999996</v>
      </c>
      <c r="AL27" s="22">
        <f t="shared" ca="1" si="28"/>
        <v>50.296000000000006</v>
      </c>
      <c r="AM27" s="22">
        <f t="shared" ca="1" si="29"/>
        <v>73.12</v>
      </c>
      <c r="AN27" s="22">
        <f t="shared" ca="1" si="30"/>
        <v>70.799000000000007</v>
      </c>
      <c r="AO27" s="22">
        <f t="shared" ca="1" si="31"/>
        <v>60.091999999999999</v>
      </c>
      <c r="AP27" s="22">
        <f t="shared" ca="1" si="32"/>
        <v>52.789000000000001</v>
      </c>
      <c r="AQ27" s="22">
        <f t="shared" ca="1" si="33"/>
        <v>53.554000000000002</v>
      </c>
      <c r="AR27" s="22">
        <f t="shared" ca="1" si="34"/>
        <v>51.642000000000003</v>
      </c>
      <c r="AS27" s="22">
        <f t="shared" ca="1" si="35"/>
        <v>48.055000000000007</v>
      </c>
      <c r="AT27" s="22">
        <f t="shared" ca="1" si="36"/>
        <v>85.341999999999999</v>
      </c>
      <c r="AU27" s="22">
        <f t="shared" ca="1" si="37"/>
        <v>81.342999999999989</v>
      </c>
      <c r="AV27" s="22">
        <f t="shared" ca="1" si="38"/>
        <v>79.885999999999996</v>
      </c>
      <c r="AW27" s="22">
        <f t="shared" ca="1" si="39"/>
        <v>79.765000000000001</v>
      </c>
      <c r="AX27" s="22">
        <f t="shared" ca="1" si="40"/>
        <v>77.364000000000004</v>
      </c>
      <c r="AY27" s="22">
        <f t="shared" ca="1" si="41"/>
        <v>67.746000000000009</v>
      </c>
      <c r="AZ27" s="39"/>
      <c r="BA27" s="22">
        <f t="shared" ca="1" si="42"/>
        <v>95.905000000000001</v>
      </c>
      <c r="BB27" s="22">
        <f t="shared" ca="1" si="43"/>
        <v>85.344999999999999</v>
      </c>
      <c r="BC27" s="22">
        <f t="shared" ca="1" si="44"/>
        <v>76.95</v>
      </c>
      <c r="BD27" s="22">
        <f t="shared" ca="1" si="45"/>
        <v>79.356999999999999</v>
      </c>
      <c r="BE27" s="22">
        <f t="shared" ca="1" si="46"/>
        <v>77.613</v>
      </c>
      <c r="BF27" s="39"/>
      <c r="BG27" s="23">
        <f t="shared" ca="1" si="48"/>
        <v>70.152000000000001</v>
      </c>
      <c r="BH27" s="23">
        <f t="shared" ca="1" si="49"/>
        <v>63.670999999999999</v>
      </c>
      <c r="BI27" s="23">
        <f t="shared" ca="1" si="50"/>
        <v>54.024999999999991</v>
      </c>
      <c r="BJ27" s="313"/>
      <c r="BK27" s="23">
        <f t="shared" ca="1" si="76"/>
        <v>48.11</v>
      </c>
      <c r="BL27" s="23">
        <f t="shared" ca="1" si="77"/>
        <v>46.912000000000006</v>
      </c>
      <c r="BM27" s="23">
        <f t="shared" ca="1" si="78"/>
        <v>50.015000000000001</v>
      </c>
      <c r="BN27" s="311"/>
      <c r="BO27" s="311"/>
      <c r="BP27" s="34">
        <f t="shared" ca="1" si="79"/>
        <v>500</v>
      </c>
      <c r="BQ27" s="8">
        <f t="shared" ca="1" si="139"/>
        <v>450</v>
      </c>
      <c r="BR27" s="38"/>
      <c r="BS27" s="38"/>
      <c r="BT27" s="4">
        <f t="shared" ca="1" si="81"/>
        <v>170</v>
      </c>
      <c r="BU27" s="4">
        <f t="shared" ca="1" si="82"/>
        <v>130</v>
      </c>
      <c r="BV27" s="40"/>
      <c r="BW27" s="35">
        <f t="shared" ca="1" si="83"/>
        <v>75</v>
      </c>
      <c r="BX27" s="9">
        <f t="shared" ca="1" si="84"/>
        <v>75</v>
      </c>
      <c r="BY27" s="4">
        <f t="shared" ca="1" si="85"/>
        <v>5</v>
      </c>
      <c r="BZ27" s="4">
        <f t="shared" ca="1" si="86"/>
        <v>12</v>
      </c>
      <c r="CA27" s="38"/>
      <c r="CB27" s="4">
        <f t="shared" ca="1" si="87"/>
        <v>2300</v>
      </c>
      <c r="CC27" s="4">
        <f t="shared" ca="1" si="88"/>
        <v>10</v>
      </c>
      <c r="CD27" s="4">
        <f t="shared" ca="1" si="89"/>
        <v>20</v>
      </c>
      <c r="CE27" s="4">
        <f t="shared" ca="1" si="90"/>
        <v>350</v>
      </c>
      <c r="CF27" s="4">
        <f t="shared" ca="1" si="91"/>
        <v>1800</v>
      </c>
      <c r="CG27" s="4">
        <f t="shared" ca="1" si="92"/>
        <v>12</v>
      </c>
      <c r="CH27" s="4">
        <f t="shared" ca="1" si="93"/>
        <v>400</v>
      </c>
      <c r="CI27" s="4">
        <f t="shared" ca="1" si="94"/>
        <v>130</v>
      </c>
      <c r="CJ27" s="4">
        <f t="shared" ca="1" si="95"/>
        <v>35</v>
      </c>
      <c r="CK27" s="4">
        <f t="shared" ca="1" si="96"/>
        <v>12</v>
      </c>
      <c r="CL27" s="4">
        <f t="shared" ca="1" si="97"/>
        <v>400</v>
      </c>
      <c r="CM27" s="4">
        <f t="shared" ca="1" si="98"/>
        <v>800</v>
      </c>
      <c r="CN27" s="4">
        <f t="shared" ca="1" si="99"/>
        <v>15</v>
      </c>
      <c r="CO27" s="38"/>
      <c r="CP27" s="4">
        <f t="shared" ca="1" si="140"/>
        <v>800</v>
      </c>
      <c r="CQ27" s="4">
        <f t="shared" ca="1" si="100"/>
        <v>3800</v>
      </c>
      <c r="CR27" s="4">
        <f t="shared" ca="1" si="101"/>
        <v>350</v>
      </c>
      <c r="CS27" s="4">
        <f t="shared" ca="1" si="102"/>
        <v>10</v>
      </c>
      <c r="CT27" s="4">
        <f t="shared" ca="1" si="103"/>
        <v>30</v>
      </c>
      <c r="CU27" s="4">
        <f t="shared" ca="1" si="104"/>
        <v>60</v>
      </c>
      <c r="CV27" s="4">
        <f t="shared" ca="1" si="105"/>
        <v>15</v>
      </c>
      <c r="CW27" s="4">
        <f t="shared" ca="1" si="106"/>
        <v>10</v>
      </c>
      <c r="CX27" s="4">
        <f t="shared" ca="1" si="107"/>
        <v>10</v>
      </c>
      <c r="CY27" s="4">
        <f t="shared" ca="1" si="108"/>
        <v>450</v>
      </c>
      <c r="CZ27" s="4">
        <f t="shared" ca="1" si="109"/>
        <v>4000</v>
      </c>
      <c r="DA27" s="4">
        <f t="shared" ca="1" si="110"/>
        <v>10</v>
      </c>
      <c r="DB27" s="4">
        <f t="shared" ca="1" si="111"/>
        <v>100</v>
      </c>
      <c r="DC27" s="4">
        <f t="shared" ca="1" si="112"/>
        <v>160</v>
      </c>
      <c r="DD27" s="4">
        <f t="shared" ca="1" si="113"/>
        <v>110</v>
      </c>
      <c r="DE27" s="38"/>
      <c r="DF27" s="38"/>
      <c r="DG27" s="4">
        <f t="shared" ca="1" si="60"/>
        <v>900</v>
      </c>
      <c r="DH27" s="4">
        <f t="shared" ca="1" si="61"/>
        <v>200</v>
      </c>
      <c r="DI27" s="4">
        <f t="shared" ca="1" si="62"/>
        <v>4000</v>
      </c>
      <c r="DJ27" s="4">
        <f t="shared" ca="1" si="63"/>
        <v>1600</v>
      </c>
      <c r="DK27" s="38"/>
      <c r="DL27" s="4">
        <f t="shared" ca="1" si="65"/>
        <v>75</v>
      </c>
      <c r="DM27" s="4">
        <f t="shared" ca="1" si="66"/>
        <v>100</v>
      </c>
      <c r="DN27" s="4">
        <f t="shared" ca="1" si="67"/>
        <v>1400</v>
      </c>
      <c r="DO27" s="4">
        <f t="shared" ca="1" si="68"/>
        <v>120</v>
      </c>
      <c r="DP27" s="4">
        <f t="shared" ca="1" si="69"/>
        <v>80</v>
      </c>
      <c r="DQ27" s="38"/>
      <c r="DR27" s="4">
        <f t="shared" ca="1" si="114"/>
        <v>10</v>
      </c>
      <c r="DS27" s="4">
        <f t="shared" ca="1" si="115"/>
        <v>10</v>
      </c>
      <c r="DT27" s="4">
        <f t="shared" ca="1" si="116"/>
        <v>12</v>
      </c>
      <c r="DU27" s="40"/>
      <c r="DV27" s="9">
        <f t="shared" ca="1" si="117"/>
        <v>300</v>
      </c>
      <c r="DW27" s="35">
        <f t="shared" ca="1" si="118"/>
        <v>300</v>
      </c>
      <c r="DX27" s="35">
        <f t="shared" ca="1" si="119"/>
        <v>400</v>
      </c>
      <c r="DZ27" s="314" t="s">
        <v>53</v>
      </c>
      <c r="EA27" s="11" t="s">
        <v>172</v>
      </c>
      <c r="EB27" s="12">
        <v>57.755000000000003</v>
      </c>
    </row>
    <row r="28" spans="1:132" x14ac:dyDescent="0.15">
      <c r="A28" s="6" t="s">
        <v>395</v>
      </c>
      <c r="B28" s="3">
        <f t="shared" ca="1" si="72"/>
        <v>43276</v>
      </c>
      <c r="C28" s="39"/>
      <c r="D28" s="39"/>
      <c r="E28" s="22">
        <f t="shared" ca="1" si="0"/>
        <v>54.158000000000001</v>
      </c>
      <c r="F28" s="22">
        <f t="shared" ca="1" si="73"/>
        <v>48.972000000000001</v>
      </c>
      <c r="G28" s="39"/>
      <c r="H28" s="39"/>
      <c r="I28" s="22">
        <f t="shared" ca="1" si="1"/>
        <v>52.052999999999997</v>
      </c>
      <c r="J28" s="22">
        <f t="shared" ca="1" si="2"/>
        <v>46.42</v>
      </c>
      <c r="K28" s="39"/>
      <c r="L28" s="22">
        <f t="shared" ca="1" si="4"/>
        <v>72.453999999999994</v>
      </c>
      <c r="M28" s="22">
        <f t="shared" ca="1" si="5"/>
        <v>65.301999999999992</v>
      </c>
      <c r="N28" s="184">
        <f t="shared" ca="1" si="6"/>
        <v>72.921999999999997</v>
      </c>
      <c r="O28" s="22">
        <f t="shared" ca="1" si="7"/>
        <v>67.137</v>
      </c>
      <c r="P28" s="39"/>
      <c r="Q28" s="22">
        <f t="shared" ca="1" si="9"/>
        <v>54.627000000000002</v>
      </c>
      <c r="R28" s="22">
        <f t="shared" ca="1" si="10"/>
        <v>50.774000000000001</v>
      </c>
      <c r="S28" s="22">
        <f t="shared" ca="1" si="11"/>
        <v>67.677999999999997</v>
      </c>
      <c r="T28" s="22">
        <f t="shared" ca="1" si="12"/>
        <v>56.830000000000005</v>
      </c>
      <c r="U28" s="22">
        <f t="shared" ca="1" si="13"/>
        <v>52.462000000000003</v>
      </c>
      <c r="V28" s="22">
        <f t="shared" ca="1" si="14"/>
        <v>50.298000000000002</v>
      </c>
      <c r="W28" s="22">
        <f t="shared" ca="1" si="15"/>
        <v>41.790000000000006</v>
      </c>
      <c r="X28" s="22">
        <f t="shared" ca="1" si="74"/>
        <v>54.907000000000004</v>
      </c>
      <c r="Y28" s="184">
        <f t="shared" ca="1" si="16"/>
        <v>56.778000000000006</v>
      </c>
      <c r="Z28" s="184">
        <f t="shared" ca="1" si="75"/>
        <v>49.158000000000001</v>
      </c>
      <c r="AA28" s="22">
        <f t="shared" ca="1" si="17"/>
        <v>51.585000000000001</v>
      </c>
      <c r="AB28" s="22">
        <f t="shared" ca="1" si="18"/>
        <v>49.997999999999998</v>
      </c>
      <c r="AC28" s="22">
        <f t="shared" ca="1" si="19"/>
        <v>50.170999999999999</v>
      </c>
      <c r="AD28" s="39"/>
      <c r="AE28" s="22">
        <f t="shared" ca="1" si="21"/>
        <v>71.319999999999993</v>
      </c>
      <c r="AF28" s="22">
        <f t="shared" ca="1" si="22"/>
        <v>72.903000000000006</v>
      </c>
      <c r="AG28" s="22">
        <f t="shared" ca="1" si="23"/>
        <v>68.082999999999998</v>
      </c>
      <c r="AH28" s="185">
        <f t="shared" ca="1" si="24"/>
        <v>61.517000000000003</v>
      </c>
      <c r="AI28" s="22">
        <f t="shared" ca="1" si="25"/>
        <v>61.281000000000006</v>
      </c>
      <c r="AJ28" s="22">
        <f t="shared" ca="1" si="26"/>
        <v>55.254999999999995</v>
      </c>
      <c r="AK28" s="22">
        <f t="shared" ca="1" si="27"/>
        <v>51.571999999999996</v>
      </c>
      <c r="AL28" s="22">
        <f t="shared" ca="1" si="28"/>
        <v>50.466999999999999</v>
      </c>
      <c r="AM28" s="22">
        <f t="shared" ca="1" si="29"/>
        <v>73.265000000000001</v>
      </c>
      <c r="AN28" s="22">
        <f t="shared" ca="1" si="30"/>
        <v>71.025999999999996</v>
      </c>
      <c r="AO28" s="22">
        <f t="shared" ca="1" si="31"/>
        <v>61.378</v>
      </c>
      <c r="AP28" s="22">
        <f t="shared" ca="1" si="32"/>
        <v>53.134999999999998</v>
      </c>
      <c r="AQ28" s="22">
        <f t="shared" ca="1" si="33"/>
        <v>55.183</v>
      </c>
      <c r="AR28" s="22">
        <f t="shared" ca="1" si="34"/>
        <v>52.295000000000002</v>
      </c>
      <c r="AS28" s="22">
        <f t="shared" ca="1" si="35"/>
        <v>48.252000000000002</v>
      </c>
      <c r="AT28" s="22">
        <f t="shared" ca="1" si="36"/>
        <v>85.361999999999995</v>
      </c>
      <c r="AU28" s="22">
        <f t="shared" ca="1" si="37"/>
        <v>81.340999999999994</v>
      </c>
      <c r="AV28" s="22">
        <f t="shared" ca="1" si="38"/>
        <v>80.721000000000004</v>
      </c>
      <c r="AW28" s="22">
        <f t="shared" ca="1" si="39"/>
        <v>80.655000000000001</v>
      </c>
      <c r="AX28" s="22">
        <f t="shared" ca="1" si="40"/>
        <v>77.430999999999997</v>
      </c>
      <c r="AY28" s="22">
        <f t="shared" ca="1" si="41"/>
        <v>67.816000000000003</v>
      </c>
      <c r="AZ28" s="39"/>
      <c r="BA28" s="22">
        <f t="shared" ca="1" si="42"/>
        <v>96.415000000000006</v>
      </c>
      <c r="BB28" s="22">
        <f t="shared" ca="1" si="43"/>
        <v>86.051999999999992</v>
      </c>
      <c r="BC28" s="22">
        <f t="shared" ca="1" si="44"/>
        <v>76.995000000000005</v>
      </c>
      <c r="BD28" s="22">
        <f t="shared" ca="1" si="45"/>
        <v>80.426999999999992</v>
      </c>
      <c r="BE28" s="22">
        <f t="shared" ca="1" si="46"/>
        <v>78.95</v>
      </c>
      <c r="BF28" s="39"/>
      <c r="BG28" s="23">
        <f t="shared" ca="1" si="48"/>
        <v>70.198999999999998</v>
      </c>
      <c r="BH28" s="23">
        <f t="shared" ca="1" si="49"/>
        <v>63.746000000000002</v>
      </c>
      <c r="BI28" s="23">
        <f t="shared" ca="1" si="50"/>
        <v>54.104999999999997</v>
      </c>
      <c r="BJ28" s="313"/>
      <c r="BK28" s="23">
        <f t="shared" ca="1" si="76"/>
        <v>48.325000000000003</v>
      </c>
      <c r="BL28" s="23">
        <f t="shared" ca="1" si="77"/>
        <v>47.25500000000001</v>
      </c>
      <c r="BM28" s="23">
        <f t="shared" ca="1" si="78"/>
        <v>50.139000000000003</v>
      </c>
      <c r="BN28" s="311"/>
      <c r="BO28" s="311"/>
      <c r="BP28" s="34">
        <f t="shared" ca="1" si="79"/>
        <v>750</v>
      </c>
      <c r="BQ28" s="8">
        <f t="shared" ca="1" si="139"/>
        <v>500</v>
      </c>
      <c r="BR28" s="38"/>
      <c r="BS28" s="38"/>
      <c r="BT28" s="4">
        <f t="shared" ca="1" si="81"/>
        <v>170</v>
      </c>
      <c r="BU28" s="4">
        <f t="shared" ca="1" si="82"/>
        <v>120</v>
      </c>
      <c r="BV28" s="40"/>
      <c r="BW28" s="35">
        <f t="shared" ca="1" si="83"/>
        <v>60</v>
      </c>
      <c r="BX28" s="9">
        <f t="shared" ca="1" si="84"/>
        <v>350</v>
      </c>
      <c r="BY28" s="4">
        <f t="shared" ca="1" si="85"/>
        <v>30</v>
      </c>
      <c r="BZ28" s="4">
        <f t="shared" ca="1" si="86"/>
        <v>20</v>
      </c>
      <c r="CA28" s="38"/>
      <c r="CB28" s="4">
        <f t="shared" ca="1" si="87"/>
        <v>2200</v>
      </c>
      <c r="CC28" s="4">
        <f t="shared" ca="1" si="88"/>
        <v>10</v>
      </c>
      <c r="CD28" s="4">
        <f t="shared" ca="1" si="89"/>
        <v>20</v>
      </c>
      <c r="CE28" s="4">
        <f t="shared" ca="1" si="90"/>
        <v>150</v>
      </c>
      <c r="CF28" s="4">
        <f t="shared" ca="1" si="91"/>
        <v>1900</v>
      </c>
      <c r="CG28" s="4">
        <f t="shared" ca="1" si="92"/>
        <v>10</v>
      </c>
      <c r="CH28" s="4">
        <f t="shared" ca="1" si="93"/>
        <v>500</v>
      </c>
      <c r="CI28" s="4">
        <f t="shared" ca="1" si="94"/>
        <v>150</v>
      </c>
      <c r="CJ28" s="4">
        <f t="shared" ca="1" si="95"/>
        <v>20</v>
      </c>
      <c r="CK28" s="4">
        <f t="shared" ca="1" si="96"/>
        <v>20</v>
      </c>
      <c r="CL28" s="4">
        <f t="shared" ca="1" si="97"/>
        <v>150</v>
      </c>
      <c r="CM28" s="4">
        <f t="shared" ca="1" si="98"/>
        <v>800</v>
      </c>
      <c r="CN28" s="4">
        <f t="shared" ca="1" si="99"/>
        <v>15</v>
      </c>
      <c r="CO28" s="38"/>
      <c r="CP28" s="4">
        <f t="shared" ca="1" si="140"/>
        <v>800</v>
      </c>
      <c r="CQ28" s="4">
        <f t="shared" ca="1" si="100"/>
        <v>3000</v>
      </c>
      <c r="CR28" s="4">
        <f t="shared" ca="1" si="101"/>
        <v>1200</v>
      </c>
      <c r="CS28" s="4">
        <f t="shared" ca="1" si="102"/>
        <v>10</v>
      </c>
      <c r="CT28" s="4">
        <f t="shared" ca="1" si="103"/>
        <v>12</v>
      </c>
      <c r="CU28" s="4">
        <f t="shared" ca="1" si="104"/>
        <v>40</v>
      </c>
      <c r="CV28" s="4">
        <f t="shared" ca="1" si="105"/>
        <v>10</v>
      </c>
      <c r="CW28" s="4">
        <f t="shared" ca="1" si="106"/>
        <v>10</v>
      </c>
      <c r="CX28" s="4">
        <f t="shared" ca="1" si="107"/>
        <v>12</v>
      </c>
      <c r="CY28" s="4">
        <f t="shared" ca="1" si="108"/>
        <v>550</v>
      </c>
      <c r="CZ28" s="4">
        <f t="shared" ca="1" si="109"/>
        <v>3000</v>
      </c>
      <c r="DA28" s="4">
        <f t="shared" ca="1" si="110"/>
        <v>15</v>
      </c>
      <c r="DB28" s="4">
        <f t="shared" ca="1" si="111"/>
        <v>50</v>
      </c>
      <c r="DC28" s="4">
        <f t="shared" ca="1" si="112"/>
        <v>200</v>
      </c>
      <c r="DD28" s="4">
        <f t="shared" ca="1" si="113"/>
        <v>100</v>
      </c>
      <c r="DE28" s="38"/>
      <c r="DF28" s="38"/>
      <c r="DG28" s="4">
        <f t="shared" ca="1" si="60"/>
        <v>220</v>
      </c>
      <c r="DH28" s="4">
        <f t="shared" ca="1" si="61"/>
        <v>500</v>
      </c>
      <c r="DI28" s="4">
        <f t="shared" ca="1" si="62"/>
        <v>3500</v>
      </c>
      <c r="DJ28" s="4">
        <f t="shared" ca="1" si="63"/>
        <v>2200</v>
      </c>
      <c r="DK28" s="38"/>
      <c r="DL28" s="4">
        <f t="shared" ca="1" si="65"/>
        <v>70</v>
      </c>
      <c r="DM28" s="4">
        <f t="shared" ca="1" si="66"/>
        <v>120</v>
      </c>
      <c r="DN28" s="4">
        <f t="shared" ca="1" si="67"/>
        <v>300</v>
      </c>
      <c r="DO28" s="4">
        <f t="shared" ca="1" si="68"/>
        <v>90</v>
      </c>
      <c r="DP28" s="4">
        <f t="shared" ca="1" si="69"/>
        <v>70</v>
      </c>
      <c r="DQ28" s="38"/>
      <c r="DR28" s="4">
        <f t="shared" ca="1" si="114"/>
        <v>12</v>
      </c>
      <c r="DS28" s="4">
        <f t="shared" ca="1" si="115"/>
        <v>12</v>
      </c>
      <c r="DT28" s="4">
        <f t="shared" ca="1" si="116"/>
        <v>12</v>
      </c>
      <c r="DU28" s="40"/>
      <c r="DV28" s="9">
        <f t="shared" ca="1" si="117"/>
        <v>250</v>
      </c>
      <c r="DW28" s="35">
        <f t="shared" ca="1" si="118"/>
        <v>80</v>
      </c>
      <c r="DX28" s="35">
        <f t="shared" ca="1" si="119"/>
        <v>500</v>
      </c>
      <c r="DZ28" s="315"/>
      <c r="EA28" t="s">
        <v>173</v>
      </c>
      <c r="EB28" s="13">
        <v>57.741</v>
      </c>
    </row>
    <row r="29" spans="1:132" x14ac:dyDescent="0.15">
      <c r="A29" s="6" t="s">
        <v>397</v>
      </c>
      <c r="B29" s="3">
        <f t="shared" ca="1" si="72"/>
        <v>43283</v>
      </c>
      <c r="C29" s="39"/>
      <c r="D29" s="39"/>
      <c r="E29" s="22">
        <f t="shared" ca="1" si="0"/>
        <v>54.423999999999999</v>
      </c>
      <c r="F29" s="22">
        <f t="shared" ca="1" si="73"/>
        <v>48.875</v>
      </c>
      <c r="G29" s="39"/>
      <c r="H29" s="39"/>
      <c r="I29" s="22">
        <f t="shared" ca="1" si="1"/>
        <v>52.019999999999996</v>
      </c>
      <c r="J29" s="22">
        <f t="shared" ca="1" si="2"/>
        <v>46.286000000000001</v>
      </c>
      <c r="K29" s="39"/>
      <c r="L29" s="22">
        <f t="shared" ca="1" si="4"/>
        <v>72.447000000000003</v>
      </c>
      <c r="M29" s="22">
        <f t="shared" ca="1" si="5"/>
        <v>65.466999999999999</v>
      </c>
      <c r="N29" s="184">
        <f t="shared" ca="1" si="6"/>
        <v>71.88</v>
      </c>
      <c r="O29" s="22">
        <f t="shared" ca="1" si="7"/>
        <v>67.052000000000007</v>
      </c>
      <c r="P29" s="39"/>
      <c r="Q29" s="22">
        <f t="shared" ca="1" si="9"/>
        <v>54.789000000000001</v>
      </c>
      <c r="R29" s="22">
        <f t="shared" ca="1" si="10"/>
        <v>50.744</v>
      </c>
      <c r="S29" s="22">
        <f t="shared" ca="1" si="11"/>
        <v>66.03</v>
      </c>
      <c r="T29" s="22">
        <f t="shared" ca="1" si="12"/>
        <v>56.774000000000001</v>
      </c>
      <c r="U29" s="22">
        <f t="shared" ca="1" si="13"/>
        <v>52.434000000000005</v>
      </c>
      <c r="V29" s="22">
        <f t="shared" ca="1" si="14"/>
        <v>50.242999999999995</v>
      </c>
      <c r="W29" s="22">
        <f t="shared" ca="1" si="15"/>
        <v>41.503</v>
      </c>
      <c r="X29" s="22">
        <f t="shared" ca="1" si="74"/>
        <v>54.323999999999998</v>
      </c>
      <c r="Y29" s="184">
        <f t="shared" ca="1" si="16"/>
        <v>53.738</v>
      </c>
      <c r="Z29" s="184">
        <f t="shared" ca="1" si="75"/>
        <v>49.003</v>
      </c>
      <c r="AA29" s="22">
        <f t="shared" ca="1" si="17"/>
        <v>51.335000000000001</v>
      </c>
      <c r="AB29" s="22">
        <f t="shared" ca="1" si="18"/>
        <v>49.941000000000003</v>
      </c>
      <c r="AC29" s="22">
        <f t="shared" ca="1" si="19"/>
        <v>50.085999999999999</v>
      </c>
      <c r="AD29" s="39"/>
      <c r="AE29" s="22">
        <f t="shared" ca="1" si="21"/>
        <v>71.302999999999997</v>
      </c>
      <c r="AF29" s="22">
        <f t="shared" ca="1" si="22"/>
        <v>72.941000000000003</v>
      </c>
      <c r="AG29" s="22">
        <f t="shared" ca="1" si="23"/>
        <v>68.06</v>
      </c>
      <c r="AH29" s="185">
        <f t="shared" ca="1" si="24"/>
        <v>61.45</v>
      </c>
      <c r="AI29" s="22">
        <f t="shared" ca="1" si="25"/>
        <v>61.228000000000002</v>
      </c>
      <c r="AJ29" s="22">
        <f t="shared" ca="1" si="26"/>
        <v>55.384</v>
      </c>
      <c r="AK29" s="22">
        <f t="shared" ca="1" si="27"/>
        <v>51.561999999999998</v>
      </c>
      <c r="AL29" s="22">
        <f t="shared" ca="1" si="28"/>
        <v>50.421000000000006</v>
      </c>
      <c r="AM29" s="22">
        <f t="shared" ca="1" si="29"/>
        <v>73.3</v>
      </c>
      <c r="AN29" s="22">
        <f t="shared" ca="1" si="30"/>
        <v>71.088999999999999</v>
      </c>
      <c r="AO29" s="22">
        <f t="shared" ca="1" si="31"/>
        <v>61.486999999999995</v>
      </c>
      <c r="AP29" s="22">
        <f t="shared" ca="1" si="32"/>
        <v>53.082000000000001</v>
      </c>
      <c r="AQ29" s="22">
        <f t="shared" ca="1" si="33"/>
        <v>53.604000000000006</v>
      </c>
      <c r="AR29" s="22">
        <f t="shared" ca="1" si="34"/>
        <v>52.017000000000003</v>
      </c>
      <c r="AS29" s="22">
        <f t="shared" ca="1" si="35"/>
        <v>48.180000000000007</v>
      </c>
      <c r="AT29" s="22">
        <f t="shared" ca="1" si="36"/>
        <v>85.281999999999996</v>
      </c>
      <c r="AU29" s="22">
        <f t="shared" ca="1" si="37"/>
        <v>81.367999999999995</v>
      </c>
      <c r="AV29" s="22">
        <f t="shared" ca="1" si="38"/>
        <v>79.965999999999994</v>
      </c>
      <c r="AW29" s="22">
        <f t="shared" ca="1" si="39"/>
        <v>79.817999999999998</v>
      </c>
      <c r="AX29" s="22">
        <f t="shared" ca="1" si="40"/>
        <v>77.378999999999991</v>
      </c>
      <c r="AY29" s="22">
        <f t="shared" ca="1" si="41"/>
        <v>67.846000000000004</v>
      </c>
      <c r="AZ29" s="39"/>
      <c r="BA29" s="22">
        <f t="shared" ca="1" si="42"/>
        <v>95.734999999999999</v>
      </c>
      <c r="BB29" s="22">
        <f t="shared" ca="1" si="43"/>
        <v>85.82</v>
      </c>
      <c r="BC29" s="22">
        <f t="shared" ca="1" si="44"/>
        <v>76.965000000000003</v>
      </c>
      <c r="BD29" s="22">
        <f t="shared" ca="1" si="45"/>
        <v>79.581999999999994</v>
      </c>
      <c r="BE29" s="22">
        <f t="shared" ca="1" si="46"/>
        <v>76.798000000000002</v>
      </c>
      <c r="BF29" s="39"/>
      <c r="BG29" s="23">
        <f t="shared" ca="1" si="48"/>
        <v>69.882000000000005</v>
      </c>
      <c r="BH29" s="23">
        <f t="shared" ca="1" si="49"/>
        <v>63.680999999999997</v>
      </c>
      <c r="BI29" s="23">
        <f t="shared" ca="1" si="50"/>
        <v>54.099999999999994</v>
      </c>
      <c r="BJ29" s="313"/>
      <c r="BK29" s="23">
        <f t="shared" ca="1" si="76"/>
        <v>48.188000000000002</v>
      </c>
      <c r="BL29" s="23">
        <f t="shared" ca="1" si="77"/>
        <v>46.952000000000005</v>
      </c>
      <c r="BM29" s="23">
        <f t="shared" ca="1" si="78"/>
        <v>50.055000000000007</v>
      </c>
      <c r="BN29" s="311"/>
      <c r="BO29" s="311"/>
      <c r="BP29" s="34">
        <f t="shared" ca="1" si="79"/>
        <v>600</v>
      </c>
      <c r="BQ29" s="8">
        <f t="shared" ca="1" si="139"/>
        <v>400</v>
      </c>
      <c r="BR29" s="38"/>
      <c r="BS29" s="38"/>
      <c r="BT29" s="4">
        <f t="shared" ca="1" si="81"/>
        <v>200</v>
      </c>
      <c r="BU29" s="4">
        <f t="shared" ca="1" si="82"/>
        <v>150</v>
      </c>
      <c r="BV29" s="40"/>
      <c r="BW29" s="35">
        <f t="shared" ca="1" si="83"/>
        <v>75</v>
      </c>
      <c r="BX29" s="9">
        <f t="shared" ca="1" si="84"/>
        <v>350</v>
      </c>
      <c r="BY29" s="4">
        <f t="shared" ca="1" si="85"/>
        <v>10</v>
      </c>
      <c r="BZ29" s="4">
        <f t="shared" ca="1" si="86"/>
        <v>80</v>
      </c>
      <c r="CA29" s="38"/>
      <c r="CB29" s="4">
        <f t="shared" ca="1" si="87"/>
        <v>2200</v>
      </c>
      <c r="CC29" s="4">
        <f t="shared" ca="1" si="88"/>
        <v>20</v>
      </c>
      <c r="CD29" s="4">
        <f t="shared" ca="1" si="89"/>
        <v>25</v>
      </c>
      <c r="CE29" s="4">
        <f t="shared" ca="1" si="90"/>
        <v>200</v>
      </c>
      <c r="CF29" s="4">
        <f t="shared" ca="1" si="91"/>
        <v>2000</v>
      </c>
      <c r="CG29" s="4">
        <f t="shared" ca="1" si="92"/>
        <v>10</v>
      </c>
      <c r="CH29" s="4">
        <f t="shared" ca="1" si="93"/>
        <v>400</v>
      </c>
      <c r="CI29" s="4">
        <f t="shared" ca="1" si="94"/>
        <v>200</v>
      </c>
      <c r="CJ29" s="4">
        <f t="shared" ca="1" si="95"/>
        <v>50</v>
      </c>
      <c r="CK29" s="4">
        <f t="shared" ca="1" si="96"/>
        <v>20</v>
      </c>
      <c r="CL29" s="4">
        <f t="shared" ca="1" si="97"/>
        <v>400</v>
      </c>
      <c r="CM29" s="4">
        <f t="shared" ca="1" si="98"/>
        <v>1000</v>
      </c>
      <c r="CN29" s="4">
        <f t="shared" ca="1" si="99"/>
        <v>15</v>
      </c>
      <c r="CO29" s="38"/>
      <c r="CP29" s="4">
        <f t="shared" ca="1" si="140"/>
        <v>850</v>
      </c>
      <c r="CQ29" s="4">
        <f t="shared" ca="1" si="100"/>
        <v>4000</v>
      </c>
      <c r="CR29" s="4">
        <f t="shared" ca="1" si="101"/>
        <v>2700</v>
      </c>
      <c r="CS29" s="4">
        <f t="shared" ca="1" si="102"/>
        <v>10</v>
      </c>
      <c r="CT29" s="4">
        <f t="shared" ca="1" si="103"/>
        <v>20</v>
      </c>
      <c r="CU29" s="4">
        <f t="shared" ca="1" si="104"/>
        <v>40</v>
      </c>
      <c r="CV29" s="4">
        <f t="shared" ca="1" si="105"/>
        <v>20</v>
      </c>
      <c r="CW29" s="4">
        <f t="shared" ca="1" si="106"/>
        <v>12</v>
      </c>
      <c r="CX29" s="4">
        <f t="shared" ca="1" si="107"/>
        <v>20</v>
      </c>
      <c r="CY29" s="4">
        <f t="shared" ca="1" si="108"/>
        <v>450</v>
      </c>
      <c r="CZ29" s="4">
        <f t="shared" ca="1" si="109"/>
        <v>3200</v>
      </c>
      <c r="DA29" s="4">
        <f t="shared" ca="1" si="110"/>
        <v>15</v>
      </c>
      <c r="DB29" s="4">
        <f t="shared" ca="1" si="111"/>
        <v>100</v>
      </c>
      <c r="DC29" s="4">
        <f t="shared" ca="1" si="112"/>
        <v>150</v>
      </c>
      <c r="DD29" s="4">
        <f t="shared" ca="1" si="113"/>
        <v>120</v>
      </c>
      <c r="DE29" s="38"/>
      <c r="DF29" s="38"/>
      <c r="DG29" s="4">
        <f t="shared" ca="1" si="60"/>
        <v>450</v>
      </c>
      <c r="DH29" s="4">
        <f t="shared" ca="1" si="61"/>
        <v>450</v>
      </c>
      <c r="DI29" s="4">
        <f t="shared" ca="1" si="62"/>
        <v>4000</v>
      </c>
      <c r="DJ29" s="4">
        <f t="shared" ca="1" si="63"/>
        <v>1100</v>
      </c>
      <c r="DK29" s="38"/>
      <c r="DL29" s="4">
        <f t="shared" ca="1" si="65"/>
        <v>130</v>
      </c>
      <c r="DM29" s="4">
        <f t="shared" ca="1" si="66"/>
        <v>130</v>
      </c>
      <c r="DN29" s="4">
        <f t="shared" ca="1" si="67"/>
        <v>800</v>
      </c>
      <c r="DO29" s="4">
        <f t="shared" ca="1" si="68"/>
        <v>150</v>
      </c>
      <c r="DP29" s="4">
        <f t="shared" ca="1" si="69"/>
        <v>130</v>
      </c>
      <c r="DQ29" s="38"/>
      <c r="DR29" s="4">
        <f t="shared" ca="1" si="114"/>
        <v>20</v>
      </c>
      <c r="DS29" s="4">
        <f t="shared" ca="1" si="115"/>
        <v>15</v>
      </c>
      <c r="DT29" s="4">
        <f t="shared" ca="1" si="116"/>
        <v>10</v>
      </c>
      <c r="DU29" s="40"/>
      <c r="DV29" s="9">
        <f t="shared" ca="1" si="117"/>
        <v>300</v>
      </c>
      <c r="DW29" s="35">
        <f t="shared" ca="1" si="118"/>
        <v>200</v>
      </c>
      <c r="DX29" s="35">
        <f t="shared" ca="1" si="119"/>
        <v>350</v>
      </c>
      <c r="DZ29" s="316"/>
      <c r="EA29" s="14" t="s">
        <v>174</v>
      </c>
      <c r="EB29" s="15">
        <v>57.701000000000001</v>
      </c>
    </row>
    <row r="30" spans="1:132" x14ac:dyDescent="0.15">
      <c r="A30" s="6" t="s">
        <v>399</v>
      </c>
      <c r="B30" s="3">
        <f t="shared" ca="1" si="72"/>
        <v>43290</v>
      </c>
      <c r="C30" s="39"/>
      <c r="D30" s="39"/>
      <c r="E30" s="22">
        <f t="shared" ca="1" si="0"/>
        <v>54.235999999999997</v>
      </c>
      <c r="F30" s="22">
        <f t="shared" ca="1" si="73"/>
        <v>48.798000000000002</v>
      </c>
      <c r="G30" s="39"/>
      <c r="H30" s="39"/>
      <c r="I30" s="22">
        <f t="shared" ca="1" si="1"/>
        <v>51.868999999999993</v>
      </c>
      <c r="J30" s="22">
        <f t="shared" ca="1" si="2"/>
        <v>46.316999999999993</v>
      </c>
      <c r="K30" s="39"/>
      <c r="L30" s="22">
        <f t="shared" ca="1" si="4"/>
        <v>72.430999999999997</v>
      </c>
      <c r="M30" s="22">
        <f t="shared" ca="1" si="5"/>
        <v>65.314999999999998</v>
      </c>
      <c r="N30" s="184">
        <f t="shared" ca="1" si="6"/>
        <v>71.66</v>
      </c>
      <c r="O30" s="22">
        <f t="shared" ca="1" si="7"/>
        <v>66.489000000000004</v>
      </c>
      <c r="P30" s="39"/>
      <c r="Q30" s="22">
        <f t="shared" ca="1" si="9"/>
        <v>54.567000000000007</v>
      </c>
      <c r="R30" s="22">
        <f t="shared" ca="1" si="10"/>
        <v>50.616999999999997</v>
      </c>
      <c r="S30" s="22">
        <f t="shared" ca="1" si="11"/>
        <v>63.911000000000001</v>
      </c>
      <c r="T30" s="22">
        <f t="shared" ca="1" si="12"/>
        <v>56.066000000000003</v>
      </c>
      <c r="U30" s="22">
        <f t="shared" ca="1" si="13"/>
        <v>52.341000000000008</v>
      </c>
      <c r="V30" s="22">
        <f t="shared" ca="1" si="14"/>
        <v>50.173999999999999</v>
      </c>
      <c r="W30" s="22">
        <f t="shared" ca="1" si="15"/>
        <v>41.204000000000008</v>
      </c>
      <c r="X30" s="22">
        <f t="shared" ca="1" si="74"/>
        <v>53.622</v>
      </c>
      <c r="Y30" s="184">
        <f t="shared" ca="1" si="16"/>
        <v>52.643000000000001</v>
      </c>
      <c r="Z30" s="184">
        <f t="shared" ca="1" si="75"/>
        <v>48.884</v>
      </c>
      <c r="AA30" s="22">
        <f t="shared" ca="1" si="17"/>
        <v>51.203000000000003</v>
      </c>
      <c r="AB30" s="22">
        <f t="shared" ca="1" si="18"/>
        <v>49.917999999999999</v>
      </c>
      <c r="AC30" s="22">
        <f t="shared" ca="1" si="19"/>
        <v>50.03</v>
      </c>
      <c r="AD30" s="39"/>
      <c r="AE30" s="22">
        <f t="shared" ca="1" si="21"/>
        <v>71.365000000000009</v>
      </c>
      <c r="AF30" s="22">
        <f t="shared" ca="1" si="22"/>
        <v>72.915999999999997</v>
      </c>
      <c r="AG30" s="22">
        <f t="shared" ca="1" si="23"/>
        <v>67.962999999999994</v>
      </c>
      <c r="AH30" s="185">
        <f t="shared" ca="1" si="24"/>
        <v>61.314999999999998</v>
      </c>
      <c r="AI30" s="22">
        <f t="shared" ca="1" si="25"/>
        <v>60.789000000000001</v>
      </c>
      <c r="AJ30" s="22">
        <f t="shared" ca="1" si="26"/>
        <v>55.214999999999996</v>
      </c>
      <c r="AK30" s="22">
        <f t="shared" ca="1" si="27"/>
        <v>51.505999999999993</v>
      </c>
      <c r="AL30" s="22">
        <f t="shared" ca="1" si="28"/>
        <v>50.337000000000003</v>
      </c>
      <c r="AM30" s="22">
        <f t="shared" ca="1" si="29"/>
        <v>73.218000000000004</v>
      </c>
      <c r="AN30" s="22">
        <f t="shared" ca="1" si="30"/>
        <v>71.016000000000005</v>
      </c>
      <c r="AO30" s="22">
        <f t="shared" ca="1" si="31"/>
        <v>61.25</v>
      </c>
      <c r="AP30" s="22">
        <f t="shared" ca="1" si="32"/>
        <v>52.839999999999996</v>
      </c>
      <c r="AQ30" s="22">
        <f t="shared" ca="1" si="33"/>
        <v>52.874000000000002</v>
      </c>
      <c r="AR30" s="22">
        <f t="shared" ca="1" si="34"/>
        <v>51.475999999999999</v>
      </c>
      <c r="AS30" s="22">
        <f t="shared" ca="1" si="35"/>
        <v>48.079000000000001</v>
      </c>
      <c r="AT30" s="22">
        <f t="shared" ca="1" si="36"/>
        <v>85.097999999999999</v>
      </c>
      <c r="AU30" s="22">
        <f t="shared" ca="1" si="37"/>
        <v>81.36699999999999</v>
      </c>
      <c r="AV30" s="22">
        <f t="shared" ca="1" si="38"/>
        <v>79.686999999999998</v>
      </c>
      <c r="AW30" s="22">
        <f t="shared" ca="1" si="39"/>
        <v>79.55</v>
      </c>
      <c r="AX30" s="22">
        <f t="shared" ca="1" si="40"/>
        <v>77.313999999999993</v>
      </c>
      <c r="AY30" s="22">
        <f t="shared" ca="1" si="41"/>
        <v>67.807999999999993</v>
      </c>
      <c r="AZ30" s="39"/>
      <c r="BA30" s="22">
        <f t="shared" ca="1" si="42"/>
        <v>95.653000000000006</v>
      </c>
      <c r="BB30" s="22">
        <f t="shared" ca="1" si="43"/>
        <v>85.751999999999995</v>
      </c>
      <c r="BC30" s="22">
        <f t="shared" ca="1" si="44"/>
        <v>76.954000000000008</v>
      </c>
      <c r="BD30" s="22">
        <f t="shared" ca="1" si="45"/>
        <v>79.508999999999986</v>
      </c>
      <c r="BE30" s="22">
        <f t="shared" ca="1" si="46"/>
        <v>76.361999999999995</v>
      </c>
      <c r="BF30" s="39"/>
      <c r="BG30" s="23">
        <f t="shared" ca="1" si="48"/>
        <v>70.093000000000004</v>
      </c>
      <c r="BH30" s="23">
        <f t="shared" ca="1" si="49"/>
        <v>63.623000000000005</v>
      </c>
      <c r="BI30" s="23">
        <f t="shared" ca="1" si="50"/>
        <v>54.061999999999998</v>
      </c>
      <c r="BJ30" s="313"/>
      <c r="BK30" s="23">
        <f t="shared" ca="1" si="76"/>
        <v>48.105999999999995</v>
      </c>
      <c r="BL30" s="23">
        <f t="shared" ca="1" si="77"/>
        <v>46.88600000000001</v>
      </c>
      <c r="BM30" s="23">
        <f t="shared" ca="1" si="78"/>
        <v>50.016000000000005</v>
      </c>
      <c r="BN30" s="311"/>
      <c r="BO30" s="311"/>
      <c r="BP30" s="34">
        <f t="shared" ca="1" si="79"/>
        <v>800</v>
      </c>
      <c r="BQ30" s="8">
        <f t="shared" ca="1" si="139"/>
        <v>400</v>
      </c>
      <c r="BR30" s="38"/>
      <c r="BS30" s="38"/>
      <c r="BT30" s="4">
        <f t="shared" ca="1" si="81"/>
        <v>200</v>
      </c>
      <c r="BU30" s="4">
        <f t="shared" ca="1" si="82"/>
        <v>140</v>
      </c>
      <c r="BV30" s="40"/>
      <c r="BW30" s="35">
        <f t="shared" ca="1" si="83"/>
        <v>90</v>
      </c>
      <c r="BX30" s="9">
        <f t="shared" ca="1" si="84"/>
        <v>420</v>
      </c>
      <c r="BY30" s="4">
        <f t="shared" ca="1" si="85"/>
        <v>20</v>
      </c>
      <c r="BZ30" s="4">
        <f t="shared" ca="1" si="86"/>
        <v>20</v>
      </c>
      <c r="CA30" s="38"/>
      <c r="CB30" s="4">
        <f t="shared" ca="1" si="87"/>
        <v>2300</v>
      </c>
      <c r="CC30" s="4">
        <f t="shared" ca="1" si="88"/>
        <v>20</v>
      </c>
      <c r="CD30" s="4">
        <f t="shared" ca="1" si="89"/>
        <v>25</v>
      </c>
      <c r="CE30" s="4">
        <f t="shared" ca="1" si="90"/>
        <v>200</v>
      </c>
      <c r="CF30" s="4">
        <f t="shared" ca="1" si="91"/>
        <v>2000</v>
      </c>
      <c r="CG30" s="4">
        <f t="shared" ca="1" si="92"/>
        <v>12</v>
      </c>
      <c r="CH30" s="4">
        <f t="shared" ca="1" si="93"/>
        <v>500</v>
      </c>
      <c r="CI30" s="4">
        <f t="shared" ca="1" si="94"/>
        <v>200</v>
      </c>
      <c r="CJ30" s="4">
        <f t="shared" ca="1" si="95"/>
        <v>50</v>
      </c>
      <c r="CK30" s="4">
        <f t="shared" ca="1" si="96"/>
        <v>20</v>
      </c>
      <c r="CL30" s="4">
        <f t="shared" ca="1" si="97"/>
        <v>800</v>
      </c>
      <c r="CM30" s="4">
        <f t="shared" ca="1" si="98"/>
        <v>1000</v>
      </c>
      <c r="CN30" s="4">
        <f t="shared" ca="1" si="99"/>
        <v>20</v>
      </c>
      <c r="CO30" s="38"/>
      <c r="CP30" s="4">
        <f t="shared" ca="1" si="140"/>
        <v>1200</v>
      </c>
      <c r="CQ30" s="4">
        <f t="shared" ca="1" si="100"/>
        <v>1000</v>
      </c>
      <c r="CR30" s="4">
        <f t="shared" ca="1" si="101"/>
        <v>3000</v>
      </c>
      <c r="CS30" s="4">
        <f t="shared" ca="1" si="102"/>
        <v>10</v>
      </c>
      <c r="CT30" s="4">
        <f t="shared" ca="1" si="103"/>
        <v>20</v>
      </c>
      <c r="CU30" s="4">
        <f t="shared" ca="1" si="104"/>
        <v>40</v>
      </c>
      <c r="CV30" s="4">
        <f t="shared" ca="1" si="105"/>
        <v>20</v>
      </c>
      <c r="CW30" s="4">
        <f t="shared" ca="1" si="106"/>
        <v>10</v>
      </c>
      <c r="CX30" s="4">
        <f t="shared" ca="1" si="107"/>
        <v>10</v>
      </c>
      <c r="CY30" s="4">
        <f t="shared" ca="1" si="108"/>
        <v>400</v>
      </c>
      <c r="CZ30" s="4">
        <f t="shared" ca="1" si="109"/>
        <v>2500</v>
      </c>
      <c r="DA30" s="4">
        <f t="shared" ca="1" si="110"/>
        <v>20</v>
      </c>
      <c r="DB30" s="4">
        <f t="shared" ca="1" si="111"/>
        <v>200</v>
      </c>
      <c r="DC30" s="4">
        <f t="shared" ca="1" si="112"/>
        <v>220</v>
      </c>
      <c r="DD30" s="4">
        <f t="shared" ca="1" si="113"/>
        <v>150</v>
      </c>
      <c r="DE30" s="38"/>
      <c r="DF30" s="38"/>
      <c r="DG30" s="4">
        <f t="shared" ca="1" si="60"/>
        <v>400</v>
      </c>
      <c r="DH30" s="4">
        <f t="shared" ca="1" si="61"/>
        <v>500</v>
      </c>
      <c r="DI30" s="4">
        <f t="shared" ca="1" si="62"/>
        <v>3500</v>
      </c>
      <c r="DJ30" s="4">
        <f t="shared" ca="1" si="63"/>
        <v>1800</v>
      </c>
      <c r="DK30" s="38"/>
      <c r="DL30" s="4">
        <f t="shared" ca="1" si="65"/>
        <v>120</v>
      </c>
      <c r="DM30" s="4">
        <f t="shared" ca="1" si="66"/>
        <v>140</v>
      </c>
      <c r="DN30" s="4">
        <f t="shared" ca="1" si="67"/>
        <v>800</v>
      </c>
      <c r="DO30" s="4">
        <f t="shared" ca="1" si="68"/>
        <v>150</v>
      </c>
      <c r="DP30" s="4">
        <f t="shared" ca="1" si="69"/>
        <v>120</v>
      </c>
      <c r="DQ30" s="38"/>
      <c r="DR30" s="4">
        <f t="shared" ca="1" si="114"/>
        <v>20</v>
      </c>
      <c r="DS30" s="4">
        <f t="shared" ca="1" si="115"/>
        <v>15</v>
      </c>
      <c r="DT30" s="4">
        <f t="shared" ca="1" si="116"/>
        <v>20</v>
      </c>
      <c r="DU30" s="40"/>
      <c r="DV30" s="9">
        <f t="shared" ca="1" si="117"/>
        <v>250</v>
      </c>
      <c r="DW30" s="35">
        <f t="shared" ca="1" si="118"/>
        <v>250</v>
      </c>
      <c r="DX30" s="35">
        <f t="shared" ca="1" si="119"/>
        <v>400</v>
      </c>
      <c r="DZ30" s="314" t="s">
        <v>54</v>
      </c>
      <c r="EA30" s="11" t="s">
        <v>175</v>
      </c>
      <c r="EB30" s="12">
        <v>101.988</v>
      </c>
    </row>
    <row r="31" spans="1:132" x14ac:dyDescent="0.15">
      <c r="A31" s="6" t="s">
        <v>406</v>
      </c>
      <c r="B31" s="3">
        <f t="shared" ca="1" si="72"/>
        <v>43298</v>
      </c>
      <c r="C31" s="39"/>
      <c r="D31" s="39"/>
      <c r="E31" s="22">
        <f t="shared" ca="1" si="0"/>
        <v>53.944000000000003</v>
      </c>
      <c r="F31" s="22">
        <f t="shared" ca="1" si="73"/>
        <v>48.710000000000008</v>
      </c>
      <c r="G31" s="39"/>
      <c r="H31" s="39"/>
      <c r="I31" s="22">
        <f t="shared" ca="1" si="1"/>
        <v>52.774999999999991</v>
      </c>
      <c r="J31" s="22">
        <f t="shared" ca="1" si="2"/>
        <v>46.227999999999994</v>
      </c>
      <c r="K31" s="39"/>
      <c r="L31" s="22">
        <f t="shared" ca="1" si="4"/>
        <v>72.501999999999995</v>
      </c>
      <c r="M31" s="22">
        <f t="shared" ca="1" si="5"/>
        <v>65.182000000000002</v>
      </c>
      <c r="N31" s="184">
        <f t="shared" ca="1" si="6"/>
        <v>71.529999999999987</v>
      </c>
      <c r="O31" s="22">
        <f t="shared" ca="1" si="7"/>
        <v>66.322000000000003</v>
      </c>
      <c r="P31" s="39"/>
      <c r="Q31" s="22">
        <f t="shared" ca="1" si="9"/>
        <v>54.447000000000003</v>
      </c>
      <c r="R31" s="22">
        <f t="shared" ca="1" si="10"/>
        <v>50.488999999999997</v>
      </c>
      <c r="S31" s="22">
        <f t="shared" ca="1" si="11"/>
        <v>63.567999999999998</v>
      </c>
      <c r="T31" s="22">
        <f t="shared" ca="1" si="12"/>
        <v>55.769000000000005</v>
      </c>
      <c r="U31" s="22">
        <f t="shared" ca="1" si="13"/>
        <v>52.299000000000007</v>
      </c>
      <c r="V31" s="22">
        <f t="shared" ca="1" si="14"/>
        <v>50.093000000000004</v>
      </c>
      <c r="W31" s="22">
        <f t="shared" ca="1" si="15"/>
        <v>40.942999999999998</v>
      </c>
      <c r="X31" s="22">
        <f t="shared" ca="1" si="74"/>
        <v>52.861000000000004</v>
      </c>
      <c r="Y31" s="184">
        <f t="shared" ca="1" si="16"/>
        <v>52.343000000000004</v>
      </c>
      <c r="Z31" s="184">
        <f t="shared" ca="1" si="75"/>
        <v>48.795999999999999</v>
      </c>
      <c r="AA31" s="22">
        <f t="shared" ca="1" si="17"/>
        <v>51.065000000000005</v>
      </c>
      <c r="AB31" s="22">
        <f t="shared" ca="1" si="18"/>
        <v>49.881</v>
      </c>
      <c r="AC31" s="22">
        <f t="shared" ca="1" si="19"/>
        <v>49.978000000000002</v>
      </c>
      <c r="AD31" s="39"/>
      <c r="AE31" s="22">
        <f t="shared" ca="1" si="21"/>
        <v>71.433000000000007</v>
      </c>
      <c r="AF31" s="22">
        <f t="shared" ca="1" si="22"/>
        <v>72.966000000000008</v>
      </c>
      <c r="AG31" s="22">
        <f t="shared" ca="1" si="23"/>
        <v>67.936999999999998</v>
      </c>
      <c r="AH31" s="185">
        <f t="shared" ca="1" si="24"/>
        <v>61.118000000000002</v>
      </c>
      <c r="AI31" s="22">
        <f t="shared" ca="1" si="25"/>
        <v>60.703000000000003</v>
      </c>
      <c r="AJ31" s="22">
        <f t="shared" ca="1" si="26"/>
        <v>55.113999999999997</v>
      </c>
      <c r="AK31" s="22">
        <f t="shared" ca="1" si="27"/>
        <v>51.471999999999994</v>
      </c>
      <c r="AL31" s="22">
        <f t="shared" ca="1" si="28"/>
        <v>50.256</v>
      </c>
      <c r="AM31" s="22">
        <f t="shared" ca="1" si="29"/>
        <v>73.14</v>
      </c>
      <c r="AN31" s="22">
        <f t="shared" ca="1" si="30"/>
        <v>70.989000000000004</v>
      </c>
      <c r="AO31" s="22">
        <f t="shared" ca="1" si="31"/>
        <v>61.066999999999993</v>
      </c>
      <c r="AP31" s="22">
        <f t="shared" ca="1" si="32"/>
        <v>52.612000000000002</v>
      </c>
      <c r="AQ31" s="22">
        <f t="shared" ca="1" si="33"/>
        <v>52.297000000000004</v>
      </c>
      <c r="AR31" s="22">
        <f t="shared" ca="1" si="34"/>
        <v>51.057000000000002</v>
      </c>
      <c r="AS31" s="22">
        <f t="shared" ca="1" si="35"/>
        <v>48.010000000000005</v>
      </c>
      <c r="AT31" s="22">
        <f t="shared" ca="1" si="36"/>
        <v>85.156999999999996</v>
      </c>
      <c r="AU31" s="310"/>
      <c r="AV31" s="22">
        <f t="shared" ca="1" si="38"/>
        <v>79.635999999999996</v>
      </c>
      <c r="AW31" s="22">
        <f t="shared" ca="1" si="39"/>
        <v>79.498000000000005</v>
      </c>
      <c r="AX31" s="22">
        <f t="shared" ca="1" si="40"/>
        <v>77.388999999999996</v>
      </c>
      <c r="AY31" s="22">
        <f t="shared" ca="1" si="41"/>
        <v>67.896000000000001</v>
      </c>
      <c r="AZ31" s="39"/>
      <c r="BA31" s="22">
        <f t="shared" ca="1" si="42"/>
        <v>95.6</v>
      </c>
      <c r="BB31" s="22">
        <f t="shared" ca="1" si="43"/>
        <v>85.5</v>
      </c>
      <c r="BC31" s="22">
        <f t="shared" ca="1" si="44"/>
        <v>76.989999999999995</v>
      </c>
      <c r="BD31" s="22">
        <f t="shared" ca="1" si="45"/>
        <v>79.076999999999998</v>
      </c>
      <c r="BE31" s="22">
        <f t="shared" ca="1" si="46"/>
        <v>76.378</v>
      </c>
      <c r="BF31" s="39"/>
      <c r="BG31" s="23">
        <f t="shared" ca="1" si="48"/>
        <v>70.057000000000002</v>
      </c>
      <c r="BH31" s="23">
        <f t="shared" ca="1" si="49"/>
        <v>63.658000000000001</v>
      </c>
      <c r="BI31" s="23">
        <f t="shared" ca="1" si="50"/>
        <v>54.03</v>
      </c>
      <c r="BJ31" s="313"/>
      <c r="BK31" s="23">
        <f t="shared" ca="1" si="76"/>
        <v>48.03</v>
      </c>
      <c r="BL31" s="23">
        <f t="shared" ca="1" si="77"/>
        <v>46.802000000000007</v>
      </c>
      <c r="BM31" s="23">
        <f t="shared" ca="1" si="78"/>
        <v>49.970000000000006</v>
      </c>
      <c r="BN31" s="311"/>
      <c r="BO31" s="311"/>
      <c r="BP31" s="34">
        <f t="shared" ca="1" si="79"/>
        <v>600</v>
      </c>
      <c r="BQ31" s="8">
        <f t="shared" ca="1" si="139"/>
        <v>400</v>
      </c>
      <c r="BR31" s="38"/>
      <c r="BS31" s="38"/>
      <c r="BT31" s="4">
        <f t="shared" ca="1" si="81"/>
        <v>170</v>
      </c>
      <c r="BU31" s="4">
        <f t="shared" ca="1" si="82"/>
        <v>150</v>
      </c>
      <c r="BV31" s="40"/>
      <c r="BW31" s="35">
        <f t="shared" ca="1" si="83"/>
        <v>80</v>
      </c>
      <c r="BX31" s="9">
        <f t="shared" ca="1" si="84"/>
        <v>400</v>
      </c>
      <c r="BY31" s="38"/>
      <c r="BZ31" s="4">
        <f t="shared" ca="1" si="86"/>
        <v>10</v>
      </c>
      <c r="CA31" s="38"/>
      <c r="CB31" s="4">
        <f t="shared" ca="1" si="87"/>
        <v>2300</v>
      </c>
      <c r="CC31" s="4">
        <f t="shared" ca="1" si="88"/>
        <v>20</v>
      </c>
      <c r="CD31" s="4">
        <f t="shared" ca="1" si="89"/>
        <v>20</v>
      </c>
      <c r="CE31" s="4">
        <f t="shared" ca="1" si="90"/>
        <v>250</v>
      </c>
      <c r="CF31" s="4">
        <f t="shared" ca="1" si="91"/>
        <v>2100</v>
      </c>
      <c r="CG31" s="4">
        <f t="shared" ca="1" si="92"/>
        <v>12</v>
      </c>
      <c r="CH31" s="4">
        <f t="shared" ca="1" si="93"/>
        <v>430</v>
      </c>
      <c r="CI31" s="4">
        <f t="shared" ca="1" si="94"/>
        <v>150</v>
      </c>
      <c r="CJ31" s="4">
        <f t="shared" ca="1" si="95"/>
        <v>50</v>
      </c>
      <c r="CK31" s="4">
        <f t="shared" ca="1" si="96"/>
        <v>12</v>
      </c>
      <c r="CL31" s="4">
        <f t="shared" ca="1" si="97"/>
        <v>900</v>
      </c>
      <c r="CM31" s="4">
        <f t="shared" ca="1" si="98"/>
        <v>1000</v>
      </c>
      <c r="CN31" s="4">
        <f t="shared" ca="1" si="99"/>
        <v>10</v>
      </c>
      <c r="CO31" s="38"/>
      <c r="CP31" s="4">
        <f t="shared" ca="1" si="140"/>
        <v>850</v>
      </c>
      <c r="CQ31" s="4">
        <f t="shared" ca="1" si="100"/>
        <v>3500</v>
      </c>
      <c r="CR31" s="4">
        <f t="shared" ca="1" si="101"/>
        <v>3000</v>
      </c>
      <c r="CS31" s="4">
        <f t="shared" ca="1" si="102"/>
        <v>10</v>
      </c>
      <c r="CT31" s="4">
        <f t="shared" ca="1" si="103"/>
        <v>30</v>
      </c>
      <c r="CU31" s="4">
        <f t="shared" ca="1" si="104"/>
        <v>45</v>
      </c>
      <c r="CV31" s="4">
        <f t="shared" ca="1" si="105"/>
        <v>20</v>
      </c>
      <c r="CW31" s="4">
        <f t="shared" ca="1" si="106"/>
        <v>15</v>
      </c>
      <c r="CX31" s="4">
        <f t="shared" ca="1" si="107"/>
        <v>15</v>
      </c>
      <c r="CY31" s="4">
        <f t="shared" ca="1" si="108"/>
        <v>500</v>
      </c>
      <c r="CZ31" s="4">
        <f t="shared" ca="1" si="109"/>
        <v>3000</v>
      </c>
      <c r="DA31" s="4">
        <f t="shared" ca="1" si="110"/>
        <v>20</v>
      </c>
      <c r="DB31" s="4">
        <f t="shared" ca="1" si="111"/>
        <v>100</v>
      </c>
      <c r="DC31" s="4">
        <f t="shared" ca="1" si="112"/>
        <v>150</v>
      </c>
      <c r="DD31" s="4">
        <f t="shared" ca="1" si="113"/>
        <v>130</v>
      </c>
      <c r="DE31" s="38"/>
      <c r="DF31" s="38"/>
      <c r="DG31" s="4">
        <f t="shared" ca="1" si="60"/>
        <v>850</v>
      </c>
      <c r="DH31" s="4">
        <f t="shared" ca="1" si="61"/>
        <v>900</v>
      </c>
      <c r="DI31" s="4">
        <f t="shared" ca="1" si="62"/>
        <v>4000</v>
      </c>
      <c r="DJ31" s="4">
        <f t="shared" ca="1" si="63"/>
        <v>1400</v>
      </c>
      <c r="DK31" s="38"/>
      <c r="DL31" s="4">
        <f t="shared" ca="1" si="65"/>
        <v>130</v>
      </c>
      <c r="DM31" s="4">
        <f t="shared" ca="1" si="66"/>
        <v>150</v>
      </c>
      <c r="DN31" s="4">
        <f t="shared" ca="1" si="67"/>
        <v>800</v>
      </c>
      <c r="DO31" s="4">
        <f t="shared" ca="1" si="68"/>
        <v>160</v>
      </c>
      <c r="DP31" s="4">
        <f t="shared" ca="1" si="69"/>
        <v>120</v>
      </c>
      <c r="DQ31" s="38"/>
      <c r="DR31" s="4">
        <f t="shared" ca="1" si="114"/>
        <v>20</v>
      </c>
      <c r="DS31" s="4">
        <f t="shared" ca="1" si="115"/>
        <v>15</v>
      </c>
      <c r="DT31" s="4">
        <f t="shared" ca="1" si="116"/>
        <v>20</v>
      </c>
      <c r="DU31" s="40"/>
      <c r="DV31" s="9">
        <f ca="1">INDIRECT(A31&amp;"!D53")</f>
        <v>300</v>
      </c>
      <c r="DW31" s="35">
        <f t="shared" ca="1" si="118"/>
        <v>300</v>
      </c>
      <c r="DX31" s="35">
        <f t="shared" ca="1" si="119"/>
        <v>500</v>
      </c>
      <c r="DZ31" s="315"/>
      <c r="EA31" t="s">
        <v>176</v>
      </c>
      <c r="EB31" s="13">
        <v>102.298</v>
      </c>
    </row>
    <row r="32" spans="1:132" x14ac:dyDescent="0.15">
      <c r="A32" s="6" t="s">
        <v>407</v>
      </c>
      <c r="B32" s="3">
        <f t="shared" ca="1" si="72"/>
        <v>43304</v>
      </c>
      <c r="C32" s="39"/>
      <c r="D32" s="39"/>
      <c r="E32" s="22">
        <f t="shared" ca="1" si="0"/>
        <v>53.697000000000003</v>
      </c>
      <c r="F32" s="22">
        <f t="shared" ca="1" si="73"/>
        <v>48.647000000000006</v>
      </c>
      <c r="G32" s="39"/>
      <c r="H32" s="39"/>
      <c r="I32" s="22">
        <f t="shared" ca="1" si="1"/>
        <v>51.646999999999991</v>
      </c>
      <c r="J32" s="22">
        <f t="shared" ca="1" si="2"/>
        <v>46.283000000000001</v>
      </c>
      <c r="K32" s="39"/>
      <c r="L32" s="22">
        <f t="shared" ca="1" si="4"/>
        <v>72.572999999999993</v>
      </c>
      <c r="M32" s="22">
        <f t="shared" ca="1" si="5"/>
        <v>65.088999999999999</v>
      </c>
      <c r="N32" s="184">
        <f t="shared" ca="1" si="6"/>
        <v>71.532999999999987</v>
      </c>
      <c r="O32" s="22">
        <f t="shared" ca="1" si="7"/>
        <v>66.308999999999997</v>
      </c>
      <c r="P32" s="39"/>
      <c r="Q32" s="22">
        <f t="shared" ca="1" si="9"/>
        <v>54.436000000000007</v>
      </c>
      <c r="R32" s="22">
        <f t="shared" ca="1" si="10"/>
        <v>50.473999999999997</v>
      </c>
      <c r="S32" s="22">
        <f t="shared" ca="1" si="11"/>
        <v>63.225000000000001</v>
      </c>
      <c r="T32" s="22">
        <f t="shared" ca="1" si="12"/>
        <v>55.756</v>
      </c>
      <c r="U32" s="22">
        <f t="shared" ca="1" si="13"/>
        <v>52.242000000000004</v>
      </c>
      <c r="V32" s="22">
        <f t="shared" ca="1" si="14"/>
        <v>50.036999999999999</v>
      </c>
      <c r="W32" s="22">
        <f t="shared" ca="1" si="15"/>
        <v>40.722999999999999</v>
      </c>
      <c r="X32" s="22">
        <f t="shared" ca="1" si="74"/>
        <v>52.298000000000002</v>
      </c>
      <c r="Y32" s="184">
        <f t="shared" ca="1" si="16"/>
        <v>52.298000000000002</v>
      </c>
      <c r="Z32" s="184">
        <f t="shared" ca="1" si="75"/>
        <v>48.745999999999995</v>
      </c>
      <c r="AA32" s="22">
        <f t="shared" ca="1" si="17"/>
        <v>51.009</v>
      </c>
      <c r="AB32" s="22">
        <f t="shared" ca="1" si="18"/>
        <v>49.863</v>
      </c>
      <c r="AC32" s="22">
        <f t="shared" ca="1" si="19"/>
        <v>49.938000000000002</v>
      </c>
      <c r="AD32" s="39"/>
      <c r="AE32" s="22">
        <f t="shared" ca="1" si="21"/>
        <v>71.510999999999996</v>
      </c>
      <c r="AF32" s="22">
        <f t="shared" ca="1" si="22"/>
        <v>73.025000000000006</v>
      </c>
      <c r="AG32" s="22">
        <f t="shared" ca="1" si="23"/>
        <v>67.912000000000006</v>
      </c>
      <c r="AH32" s="185">
        <f t="shared" ca="1" si="24"/>
        <v>60.963000000000001</v>
      </c>
      <c r="AI32" s="22">
        <f t="shared" ca="1" si="25"/>
        <v>60.670999999999999</v>
      </c>
      <c r="AJ32" s="22">
        <f t="shared" ca="1" si="26"/>
        <v>55.052</v>
      </c>
      <c r="AK32" s="22">
        <f t="shared" ca="1" si="27"/>
        <v>51.458999999999996</v>
      </c>
      <c r="AL32" s="22">
        <f t="shared" ca="1" si="28"/>
        <v>50.228999999999999</v>
      </c>
      <c r="AM32" s="22">
        <f t="shared" ca="1" si="29"/>
        <v>73.103000000000009</v>
      </c>
      <c r="AN32" s="22">
        <f t="shared" ca="1" si="30"/>
        <v>70.905000000000001</v>
      </c>
      <c r="AO32" s="22">
        <f t="shared" ca="1" si="31"/>
        <v>60.974999999999994</v>
      </c>
      <c r="AP32" s="22">
        <f t="shared" ca="1" si="32"/>
        <v>52.451000000000001</v>
      </c>
      <c r="AQ32" s="22">
        <f t="shared" ca="1" si="33"/>
        <v>52.182000000000002</v>
      </c>
      <c r="AR32" s="22">
        <f t="shared" ca="1" si="34"/>
        <v>50.893999999999998</v>
      </c>
      <c r="AS32" s="22">
        <f t="shared" ca="1" si="35"/>
        <v>47.97</v>
      </c>
      <c r="AT32" s="22">
        <f t="shared" ca="1" si="36"/>
        <v>85.122</v>
      </c>
      <c r="AU32" s="22">
        <f t="shared" ca="1" si="37"/>
        <v>81.342999999999989</v>
      </c>
      <c r="AV32" s="22">
        <f t="shared" ca="1" si="38"/>
        <v>79.661000000000001</v>
      </c>
      <c r="AW32" s="22">
        <f t="shared" ca="1" si="39"/>
        <v>79.534999999999997</v>
      </c>
      <c r="AX32" s="22">
        <f t="shared" ca="1" si="40"/>
        <v>77.290999999999997</v>
      </c>
      <c r="AY32" s="22">
        <f t="shared" ca="1" si="41"/>
        <v>67.8</v>
      </c>
      <c r="AZ32" s="39"/>
      <c r="BA32" s="22">
        <f t="shared" ca="1" si="42"/>
        <v>95.61</v>
      </c>
      <c r="BB32" s="22">
        <f t="shared" ca="1" si="43"/>
        <v>85.60799999999999</v>
      </c>
      <c r="BC32" s="22">
        <f t="shared" ca="1" si="44"/>
        <v>76.978999999999999</v>
      </c>
      <c r="BD32" s="22">
        <f t="shared" ca="1" si="45"/>
        <v>79.318999999999988</v>
      </c>
      <c r="BE32" s="22">
        <f t="shared" ca="1" si="46"/>
        <v>76.356999999999999</v>
      </c>
      <c r="BF32" s="39"/>
      <c r="BG32" s="23">
        <f t="shared" ca="1" si="48"/>
        <v>70.02</v>
      </c>
      <c r="BH32" s="23">
        <f t="shared" ca="1" si="49"/>
        <v>63.688000000000002</v>
      </c>
      <c r="BI32" s="23">
        <f t="shared" ca="1" si="50"/>
        <v>54.015999999999998</v>
      </c>
      <c r="BJ32" s="313"/>
      <c r="BK32" s="23">
        <f t="shared" ca="1" si="76"/>
        <v>48.003</v>
      </c>
      <c r="BL32" s="23">
        <f t="shared" ca="1" si="77"/>
        <v>46.813000000000002</v>
      </c>
      <c r="BM32" s="23">
        <f t="shared" ca="1" si="78"/>
        <v>49.937000000000005</v>
      </c>
      <c r="BN32" s="311"/>
      <c r="BO32" s="311"/>
      <c r="BP32" s="34">
        <f t="shared" ca="1" si="79"/>
        <v>700</v>
      </c>
      <c r="BQ32" s="8">
        <f t="shared" ca="1" si="139"/>
        <v>400</v>
      </c>
      <c r="BR32" s="38"/>
      <c r="BS32" s="38"/>
      <c r="BT32" s="4">
        <f t="shared" ca="1" si="81"/>
        <v>220</v>
      </c>
      <c r="BU32" s="4">
        <f t="shared" ca="1" si="82"/>
        <v>150</v>
      </c>
      <c r="BV32" s="40"/>
      <c r="BW32" s="35">
        <f t="shared" ca="1" si="83"/>
        <v>75</v>
      </c>
      <c r="BX32" s="9">
        <f t="shared" ca="1" si="84"/>
        <v>520</v>
      </c>
      <c r="BY32" s="38"/>
      <c r="BZ32" s="4">
        <f t="shared" ca="1" si="86"/>
        <v>15</v>
      </c>
      <c r="CA32" s="38"/>
      <c r="CB32" s="4">
        <f t="shared" ca="1" si="87"/>
        <v>2200</v>
      </c>
      <c r="CC32" s="4">
        <f t="shared" ca="1" si="88"/>
        <v>20</v>
      </c>
      <c r="CD32" s="4">
        <f t="shared" ca="1" si="89"/>
        <v>40</v>
      </c>
      <c r="CE32" s="4">
        <f t="shared" ca="1" si="90"/>
        <v>200</v>
      </c>
      <c r="CF32" s="4">
        <f t="shared" ca="1" si="91"/>
        <v>2000</v>
      </c>
      <c r="CG32" s="4">
        <f t="shared" ca="1" si="92"/>
        <v>12</v>
      </c>
      <c r="CH32" s="4">
        <f t="shared" ca="1" si="93"/>
        <v>400</v>
      </c>
      <c r="CI32" s="4">
        <f t="shared" ca="1" si="94"/>
        <v>220</v>
      </c>
      <c r="CJ32" s="4">
        <f t="shared" ca="1" si="95"/>
        <v>50</v>
      </c>
      <c r="CK32" s="4">
        <f t="shared" ca="1" si="96"/>
        <v>20</v>
      </c>
      <c r="CL32" s="4">
        <f t="shared" ca="1" si="97"/>
        <v>800</v>
      </c>
      <c r="CM32" s="4">
        <f t="shared" ca="1" si="98"/>
        <v>1000</v>
      </c>
      <c r="CN32" s="4">
        <f t="shared" ca="1" si="99"/>
        <v>20</v>
      </c>
      <c r="CO32" s="38"/>
      <c r="CP32" s="4">
        <f t="shared" ca="1" si="140"/>
        <v>900</v>
      </c>
      <c r="CQ32" s="4">
        <f t="shared" ca="1" si="100"/>
        <v>3000</v>
      </c>
      <c r="CR32" s="4">
        <f t="shared" ca="1" si="101"/>
        <v>1600</v>
      </c>
      <c r="CS32" s="4">
        <f t="shared" ca="1" si="102"/>
        <v>10</v>
      </c>
      <c r="CT32" s="4">
        <f t="shared" ca="1" si="103"/>
        <v>40</v>
      </c>
      <c r="CU32" s="4">
        <f t="shared" ca="1" si="104"/>
        <v>50</v>
      </c>
      <c r="CV32" s="4">
        <f t="shared" ca="1" si="105"/>
        <v>25</v>
      </c>
      <c r="CW32" s="4">
        <f t="shared" ca="1" si="106"/>
        <v>10</v>
      </c>
      <c r="CX32" s="4">
        <f t="shared" ca="1" si="107"/>
        <v>12</v>
      </c>
      <c r="CY32" s="4">
        <f t="shared" ca="1" si="108"/>
        <v>450</v>
      </c>
      <c r="CZ32" s="4">
        <f t="shared" ca="1" si="109"/>
        <v>3000</v>
      </c>
      <c r="DA32" s="4">
        <f t="shared" ca="1" si="110"/>
        <v>20</v>
      </c>
      <c r="DB32" s="4">
        <f t="shared" ca="1" si="111"/>
        <v>140</v>
      </c>
      <c r="DC32" s="4">
        <f t="shared" ca="1" si="112"/>
        <v>170</v>
      </c>
      <c r="DD32" s="4">
        <f t="shared" ca="1" si="113"/>
        <v>140</v>
      </c>
      <c r="DE32" s="38"/>
      <c r="DF32" s="38"/>
      <c r="DG32" s="4">
        <f t="shared" ca="1" si="60"/>
        <v>500</v>
      </c>
      <c r="DH32" s="4">
        <f t="shared" ca="1" si="61"/>
        <v>500</v>
      </c>
      <c r="DI32" s="4">
        <f t="shared" ca="1" si="62"/>
        <v>3500</v>
      </c>
      <c r="DJ32" s="4">
        <f t="shared" ca="1" si="63"/>
        <v>1800</v>
      </c>
      <c r="DK32" s="38"/>
      <c r="DL32" s="4">
        <f t="shared" ca="1" si="65"/>
        <v>120</v>
      </c>
      <c r="DM32" s="4">
        <f t="shared" ca="1" si="66"/>
        <v>140</v>
      </c>
      <c r="DN32" s="4">
        <f t="shared" ca="1" si="67"/>
        <v>800</v>
      </c>
      <c r="DO32" s="4">
        <f t="shared" ca="1" si="68"/>
        <v>150</v>
      </c>
      <c r="DP32" s="4">
        <f t="shared" ca="1" si="69"/>
        <v>120</v>
      </c>
      <c r="DQ32" s="38"/>
      <c r="DR32" s="4">
        <f t="shared" ca="1" si="114"/>
        <v>20</v>
      </c>
      <c r="DS32" s="4">
        <f t="shared" ca="1" si="115"/>
        <v>15</v>
      </c>
      <c r="DT32" s="4">
        <f t="shared" ca="1" si="116"/>
        <v>20</v>
      </c>
      <c r="DU32" s="40"/>
      <c r="DV32" s="9">
        <f t="shared" ref="DV32:DV54" ca="1" si="141">INDIRECT(A32&amp;"!D53")</f>
        <v>300</v>
      </c>
      <c r="DW32" s="35">
        <f t="shared" ca="1" si="118"/>
        <v>300</v>
      </c>
      <c r="DX32" s="35">
        <f t="shared" ca="1" si="119"/>
        <v>500</v>
      </c>
      <c r="DZ32" s="315"/>
      <c r="EA32" t="s">
        <v>177</v>
      </c>
      <c r="EB32" s="13">
        <v>102.206</v>
      </c>
    </row>
    <row r="33" spans="1:132" x14ac:dyDescent="0.15">
      <c r="A33" s="6" t="s">
        <v>408</v>
      </c>
      <c r="B33" s="3">
        <f t="shared" ca="1" si="72"/>
        <v>43312</v>
      </c>
      <c r="C33" s="39"/>
      <c r="D33" s="39"/>
      <c r="E33" s="22">
        <f t="shared" ca="1" si="0"/>
        <v>53.519999999999996</v>
      </c>
      <c r="F33" s="22">
        <f t="shared" ca="1" si="73"/>
        <v>48.585999999999999</v>
      </c>
      <c r="G33" s="39"/>
      <c r="H33" s="39"/>
      <c r="I33" s="22">
        <f t="shared" ca="1" si="1"/>
        <v>51.641999999999996</v>
      </c>
      <c r="J33" s="22">
        <f t="shared" ca="1" si="2"/>
        <v>46.173999999999999</v>
      </c>
      <c r="K33" s="39"/>
      <c r="L33" s="22">
        <f t="shared" ca="1" si="4"/>
        <v>72.528999999999996</v>
      </c>
      <c r="M33" s="22">
        <f t="shared" ca="1" si="5"/>
        <v>65.043999999999997</v>
      </c>
      <c r="N33" s="184">
        <f t="shared" ca="1" si="6"/>
        <v>71.52</v>
      </c>
      <c r="O33" s="22">
        <f t="shared" ca="1" si="7"/>
        <v>66.326999999999998</v>
      </c>
      <c r="P33" s="39"/>
      <c r="Q33" s="22">
        <f t="shared" ca="1" si="9"/>
        <v>54.423000000000002</v>
      </c>
      <c r="R33" s="22">
        <f t="shared" ca="1" si="10"/>
        <v>50.426999999999992</v>
      </c>
      <c r="S33" s="22">
        <f t="shared" ca="1" si="11"/>
        <v>63.072000000000003</v>
      </c>
      <c r="T33" s="22">
        <f t="shared" ca="1" si="12"/>
        <v>55.742000000000004</v>
      </c>
      <c r="U33" s="22">
        <f t="shared" ca="1" si="13"/>
        <v>52.231000000000009</v>
      </c>
      <c r="V33" s="22">
        <f t="shared" ca="1" si="14"/>
        <v>50.009</v>
      </c>
      <c r="W33" s="22">
        <f t="shared" ca="1" si="15"/>
        <v>40.812000000000005</v>
      </c>
      <c r="X33" s="22">
        <f t="shared" ca="1" si="74"/>
        <v>52.364000000000004</v>
      </c>
      <c r="Y33" s="184">
        <f t="shared" ca="1" si="16"/>
        <v>53.405000000000001</v>
      </c>
      <c r="Z33" s="184">
        <f t="shared" ca="1" si="75"/>
        <v>48.570999999999998</v>
      </c>
      <c r="AA33" s="22">
        <f t="shared" ca="1" si="17"/>
        <v>51.027000000000001</v>
      </c>
      <c r="AB33" s="22">
        <f t="shared" ca="1" si="18"/>
        <v>49.85</v>
      </c>
      <c r="AC33" s="22">
        <f t="shared" ca="1" si="19"/>
        <v>49.875</v>
      </c>
      <c r="AD33" s="39"/>
      <c r="AE33" s="22">
        <f t="shared" ca="1" si="21"/>
        <v>71.665999999999997</v>
      </c>
      <c r="AF33" s="22">
        <f t="shared" ca="1" si="22"/>
        <v>72.994</v>
      </c>
      <c r="AG33" s="22">
        <f t="shared" ca="1" si="23"/>
        <v>67.88</v>
      </c>
      <c r="AH33" s="185">
        <f t="shared" ca="1" si="24"/>
        <v>61.063000000000002</v>
      </c>
      <c r="AI33" s="22">
        <f t="shared" ca="1" si="25"/>
        <v>60.605000000000004</v>
      </c>
      <c r="AJ33" s="22">
        <f t="shared" ca="1" si="26"/>
        <v>54.998999999999995</v>
      </c>
      <c r="AK33" s="22">
        <f t="shared" ca="1" si="27"/>
        <v>51.448999999999998</v>
      </c>
      <c r="AL33" s="22">
        <f t="shared" ca="1" si="28"/>
        <v>50.124000000000002</v>
      </c>
      <c r="AM33" s="22">
        <f t="shared" ca="1" si="29"/>
        <v>73.057000000000002</v>
      </c>
      <c r="AN33" s="22">
        <f t="shared" ca="1" si="30"/>
        <v>70.861999999999995</v>
      </c>
      <c r="AO33" s="22">
        <f t="shared" ca="1" si="31"/>
        <v>60.961999999999996</v>
      </c>
      <c r="AP33" s="22">
        <f t="shared" ca="1" si="32"/>
        <v>52.381999999999998</v>
      </c>
      <c r="AQ33" s="22">
        <f t="shared" ca="1" si="33"/>
        <v>52.786000000000001</v>
      </c>
      <c r="AR33" s="22">
        <f t="shared" ca="1" si="34"/>
        <v>50.855000000000004</v>
      </c>
      <c r="AS33" s="22">
        <f t="shared" ca="1" si="35"/>
        <v>47.704000000000001</v>
      </c>
      <c r="AT33" s="22">
        <f t="shared" ca="1" si="36"/>
        <v>85.036000000000001</v>
      </c>
      <c r="AU33" s="22">
        <f t="shared" ca="1" si="37"/>
        <v>81.344999999999999</v>
      </c>
      <c r="AV33" s="22">
        <f t="shared" ca="1" si="38"/>
        <v>79.63</v>
      </c>
      <c r="AW33" s="22">
        <f t="shared" ca="1" si="39"/>
        <v>79.489999999999995</v>
      </c>
      <c r="AX33" s="22">
        <f t="shared" ca="1" si="40"/>
        <v>77.433999999999997</v>
      </c>
      <c r="AY33" s="22">
        <f t="shared" ca="1" si="41"/>
        <v>67.98599999999999</v>
      </c>
      <c r="AZ33" s="39"/>
      <c r="BA33" s="22">
        <f t="shared" ca="1" si="42"/>
        <v>95.75</v>
      </c>
      <c r="BB33" s="22">
        <f t="shared" ca="1" si="43"/>
        <v>84.314999999999998</v>
      </c>
      <c r="BC33" s="22">
        <f t="shared" ca="1" si="44"/>
        <v>77.013999999999996</v>
      </c>
      <c r="BD33" s="22">
        <f t="shared" ca="1" si="45"/>
        <v>78.949999999999989</v>
      </c>
      <c r="BE33" s="22">
        <f t="shared" ca="1" si="46"/>
        <v>77.061999999999998</v>
      </c>
      <c r="BF33" s="39"/>
      <c r="BG33" s="23">
        <f t="shared" ca="1" si="48"/>
        <v>70.043999999999997</v>
      </c>
      <c r="BH33" s="23">
        <f t="shared" ca="1" si="49"/>
        <v>63.703000000000003</v>
      </c>
      <c r="BI33" s="23">
        <f t="shared" ca="1" si="50"/>
        <v>54.000999999999998</v>
      </c>
      <c r="BJ33" s="313"/>
      <c r="BK33" s="23">
        <f t="shared" ca="1" si="76"/>
        <v>47.963000000000001</v>
      </c>
      <c r="BL33" s="23">
        <f t="shared" ca="1" si="77"/>
        <v>46.789000000000001</v>
      </c>
      <c r="BM33" s="23">
        <f t="shared" ca="1" si="78"/>
        <v>49.876000000000005</v>
      </c>
      <c r="BN33" s="311"/>
      <c r="BO33" s="311"/>
      <c r="BP33" s="34">
        <f t="shared" ca="1" si="79"/>
        <v>750</v>
      </c>
      <c r="BQ33" s="8">
        <f t="shared" ca="1" si="139"/>
        <v>450</v>
      </c>
      <c r="BR33" s="38"/>
      <c r="BS33" s="38"/>
      <c r="BT33" s="4">
        <f t="shared" ca="1" si="81"/>
        <v>170</v>
      </c>
      <c r="BU33" s="4">
        <f t="shared" ca="1" si="82"/>
        <v>120</v>
      </c>
      <c r="BV33" s="40"/>
      <c r="BW33" s="35">
        <f t="shared" ca="1" si="83"/>
        <v>75</v>
      </c>
      <c r="BX33" s="9">
        <f t="shared" ca="1" si="84"/>
        <v>500</v>
      </c>
      <c r="BY33" s="38"/>
      <c r="BZ33" s="4">
        <f t="shared" ca="1" si="86"/>
        <v>15</v>
      </c>
      <c r="CA33" s="38"/>
      <c r="CB33" s="4">
        <f t="shared" ca="1" si="87"/>
        <v>2000</v>
      </c>
      <c r="CC33" s="4">
        <f t="shared" ca="1" si="88"/>
        <v>20</v>
      </c>
      <c r="CD33" s="4">
        <f t="shared" ca="1" si="89"/>
        <v>40</v>
      </c>
      <c r="CE33" s="4">
        <f t="shared" ca="1" si="90"/>
        <v>250</v>
      </c>
      <c r="CF33" s="4">
        <f t="shared" ca="1" si="91"/>
        <v>2000</v>
      </c>
      <c r="CG33" s="4">
        <f t="shared" ca="1" si="92"/>
        <v>12</v>
      </c>
      <c r="CH33" s="4">
        <f t="shared" ca="1" si="93"/>
        <v>450</v>
      </c>
      <c r="CI33" s="4">
        <f t="shared" ca="1" si="94"/>
        <v>140</v>
      </c>
      <c r="CJ33" s="4">
        <f t="shared" ca="1" si="95"/>
        <v>80</v>
      </c>
      <c r="CK33" s="4">
        <f t="shared" ca="1" si="96"/>
        <v>25</v>
      </c>
      <c r="CL33" s="4">
        <f t="shared" ca="1" si="97"/>
        <v>900</v>
      </c>
      <c r="CM33" s="4">
        <f t="shared" ca="1" si="98"/>
        <v>800</v>
      </c>
      <c r="CN33" s="4">
        <f t="shared" ca="1" si="99"/>
        <v>12</v>
      </c>
      <c r="CO33" s="38"/>
      <c r="CP33" s="4">
        <f t="shared" ca="1" si="140"/>
        <v>700</v>
      </c>
      <c r="CQ33" s="4">
        <f t="shared" ca="1" si="100"/>
        <v>3800</v>
      </c>
      <c r="CR33" s="4">
        <f t="shared" ca="1" si="101"/>
        <v>1000</v>
      </c>
      <c r="CS33" s="4">
        <f t="shared" ca="1" si="102"/>
        <v>12</v>
      </c>
      <c r="CT33" s="4">
        <f t="shared" ca="1" si="103"/>
        <v>30</v>
      </c>
      <c r="CU33" s="4">
        <f t="shared" ca="1" si="104"/>
        <v>30</v>
      </c>
      <c r="CV33" s="4">
        <f t="shared" ca="1" si="105"/>
        <v>15</v>
      </c>
      <c r="CW33" s="4">
        <f t="shared" ca="1" si="106"/>
        <v>12</v>
      </c>
      <c r="CX33" s="4">
        <f t="shared" ca="1" si="107"/>
        <v>12</v>
      </c>
      <c r="CY33" s="4">
        <f t="shared" ca="1" si="108"/>
        <v>480</v>
      </c>
      <c r="CZ33" s="4">
        <f t="shared" ca="1" si="109"/>
        <v>3800</v>
      </c>
      <c r="DA33" s="4">
        <f t="shared" ca="1" si="110"/>
        <v>20</v>
      </c>
      <c r="DB33" s="4">
        <f t="shared" ca="1" si="111"/>
        <v>100</v>
      </c>
      <c r="DC33" s="4">
        <f t="shared" ca="1" si="112"/>
        <v>200</v>
      </c>
      <c r="DD33" s="4">
        <f t="shared" ca="1" si="113"/>
        <v>100</v>
      </c>
      <c r="DE33" s="38"/>
      <c r="DF33" s="38"/>
      <c r="DG33" s="4">
        <f t="shared" ref="DG33:DG54" ca="1" si="142">INDIRECT($A33&amp;"!D39")</f>
        <v>800</v>
      </c>
      <c r="DH33" s="4">
        <f t="shared" ref="DH33:DH54" ca="1" si="143">INDIRECT($A33&amp;"!E39")</f>
        <v>550</v>
      </c>
      <c r="DI33" s="4">
        <f t="shared" ref="DI33:DI54" ca="1" si="144">INDIRECT($A33&amp;"!F39")</f>
        <v>4000</v>
      </c>
      <c r="DJ33" s="4">
        <f t="shared" ref="DJ33:DJ54" ca="1" si="145">INDIRECT(A33&amp;"!I39")</f>
        <v>1400</v>
      </c>
      <c r="DK33" s="38"/>
      <c r="DL33" s="4">
        <f t="shared" ref="DL33:DL54" ca="1" si="146">INDIRECT($A33&amp;"!B46")</f>
        <v>170</v>
      </c>
      <c r="DM33" s="4">
        <f t="shared" ref="DM33:DM54" ca="1" si="147">INDIRECT($A33&amp;"!C46")</f>
        <v>400</v>
      </c>
      <c r="DN33" s="4">
        <f t="shared" ca="1" si="67"/>
        <v>1200</v>
      </c>
      <c r="DO33" s="4">
        <f t="shared" ca="1" si="68"/>
        <v>120</v>
      </c>
      <c r="DP33" s="4">
        <f t="shared" ref="DP33:DP54" ca="1" si="148">INDIRECT($A33&amp;"!F46")</f>
        <v>150</v>
      </c>
      <c r="DQ33" s="38"/>
      <c r="DR33" s="4">
        <f t="shared" ca="1" si="114"/>
        <v>20</v>
      </c>
      <c r="DS33" s="4">
        <f t="shared" ca="1" si="115"/>
        <v>15</v>
      </c>
      <c r="DT33" s="4">
        <f t="shared" ca="1" si="116"/>
        <v>15</v>
      </c>
      <c r="DU33" s="40"/>
      <c r="DV33" s="9">
        <f t="shared" ca="1" si="141"/>
        <v>280</v>
      </c>
      <c r="DW33" s="35">
        <f t="shared" ca="1" si="118"/>
        <v>120</v>
      </c>
      <c r="DX33" s="35">
        <f t="shared" ca="1" si="119"/>
        <v>550</v>
      </c>
      <c r="DZ33" s="315"/>
      <c r="EA33" t="s">
        <v>178</v>
      </c>
      <c r="EB33" s="13">
        <v>102.142</v>
      </c>
    </row>
    <row r="34" spans="1:132" x14ac:dyDescent="0.15">
      <c r="A34" s="6" t="s">
        <v>410</v>
      </c>
      <c r="B34" s="3">
        <f ca="1">INDIRECT(A34&amp;"!A8")</f>
        <v>43318</v>
      </c>
      <c r="C34" s="39"/>
      <c r="D34" s="39"/>
      <c r="E34" s="22">
        <f t="shared" ca="1" si="0"/>
        <v>53.601999999999997</v>
      </c>
      <c r="F34" s="22">
        <f ca="1">$EB$6-INDIRECT(A34&amp;"!E9")</f>
        <v>48.685000000000002</v>
      </c>
      <c r="G34" s="39"/>
      <c r="H34" s="39"/>
      <c r="I34" s="22">
        <f t="shared" ca="1" si="1"/>
        <v>51.585999999999991</v>
      </c>
      <c r="J34" s="22">
        <f t="shared" ca="1" si="2"/>
        <v>46.22</v>
      </c>
      <c r="K34" s="39"/>
      <c r="L34" s="22">
        <f t="shared" ca="1" si="4"/>
        <v>72.551000000000002</v>
      </c>
      <c r="M34" s="22">
        <f t="shared" ca="1" si="5"/>
        <v>65.093000000000004</v>
      </c>
      <c r="N34" s="184">
        <f t="shared" ca="1" si="6"/>
        <v>71.535999999999987</v>
      </c>
      <c r="O34" s="22">
        <f t="shared" ca="1" si="7"/>
        <v>66.180000000000007</v>
      </c>
      <c r="P34" s="39"/>
      <c r="Q34" s="22">
        <f t="shared" ca="1" si="9"/>
        <v>54.394000000000005</v>
      </c>
      <c r="R34" s="22">
        <f t="shared" ca="1" si="10"/>
        <v>50.346999999999994</v>
      </c>
      <c r="S34" s="22">
        <f t="shared" ca="1" si="11"/>
        <v>62.414999999999999</v>
      </c>
      <c r="T34" s="22">
        <f t="shared" ca="1" si="12"/>
        <v>55.631</v>
      </c>
      <c r="U34" s="22">
        <f t="shared" ca="1" si="13"/>
        <v>52.242000000000004</v>
      </c>
      <c r="V34" s="22">
        <f t="shared" ca="1" si="14"/>
        <v>49.92</v>
      </c>
      <c r="W34" s="22">
        <f ca="1">$EB$25-INDIRECT(A34&amp;"!O16")</f>
        <v>40.942999999999998</v>
      </c>
      <c r="X34" s="22">
        <f t="shared" ca="1" si="74"/>
        <v>52.676000000000002</v>
      </c>
      <c r="Y34" s="184">
        <f t="shared" ca="1" si="16"/>
        <v>52.472999999999999</v>
      </c>
      <c r="Z34" s="184">
        <f t="shared" ca="1" si="75"/>
        <v>48.610999999999997</v>
      </c>
      <c r="AA34" s="22">
        <f t="shared" ca="1" si="17"/>
        <v>50.933</v>
      </c>
      <c r="AB34" s="22">
        <f t="shared" ca="1" si="18"/>
        <v>49.819000000000003</v>
      </c>
      <c r="AC34" s="22">
        <f t="shared" ca="1" si="19"/>
        <v>49.841999999999999</v>
      </c>
      <c r="AD34" s="39"/>
      <c r="AE34" s="22">
        <f t="shared" ca="1" si="21"/>
        <v>71.703000000000003</v>
      </c>
      <c r="AF34" s="22">
        <f t="shared" ca="1" si="22"/>
        <v>72.971000000000004</v>
      </c>
      <c r="AG34" s="22">
        <f t="shared" ca="1" si="23"/>
        <v>67.86699999999999</v>
      </c>
      <c r="AH34" s="185">
        <f t="shared" ca="1" si="24"/>
        <v>61.106999999999999</v>
      </c>
      <c r="AI34" s="22">
        <f t="shared" ca="1" si="25"/>
        <v>60.536000000000001</v>
      </c>
      <c r="AJ34" s="22">
        <f t="shared" ca="1" si="26"/>
        <v>54.914999999999999</v>
      </c>
      <c r="AK34" s="22">
        <f t="shared" ca="1" si="27"/>
        <v>51.404999999999994</v>
      </c>
      <c r="AL34" s="22">
        <f t="shared" ca="1" si="28"/>
        <v>50.088000000000008</v>
      </c>
      <c r="AM34" s="22">
        <f t="shared" ca="1" si="29"/>
        <v>72.997</v>
      </c>
      <c r="AN34" s="22">
        <f t="shared" ca="1" si="30"/>
        <v>70.831000000000003</v>
      </c>
      <c r="AO34" s="22">
        <f t="shared" ca="1" si="31"/>
        <v>60.955999999999996</v>
      </c>
      <c r="AP34" s="22">
        <f t="shared" ca="1" si="32"/>
        <v>52.500999999999998</v>
      </c>
      <c r="AQ34" s="22">
        <f t="shared" ca="1" si="33"/>
        <v>52.202000000000005</v>
      </c>
      <c r="AR34" s="22">
        <f t="shared" ca="1" si="34"/>
        <v>50.807000000000002</v>
      </c>
      <c r="AS34" s="22">
        <f t="shared" ca="1" si="35"/>
        <v>47.737000000000002</v>
      </c>
      <c r="AT34" s="22">
        <f t="shared" ca="1" si="36"/>
        <v>84.981999999999999</v>
      </c>
      <c r="AU34" s="22">
        <f t="shared" ca="1" si="37"/>
        <v>81.323999999999998</v>
      </c>
      <c r="AV34" s="22">
        <f t="shared" ca="1" si="38"/>
        <v>79.548000000000002</v>
      </c>
      <c r="AW34" s="22">
        <f t="shared" ca="1" si="39"/>
        <v>79.418000000000006</v>
      </c>
      <c r="AX34" s="22">
        <f t="shared" ca="1" si="40"/>
        <v>77.436999999999998</v>
      </c>
      <c r="AY34" s="22">
        <f t="shared" ca="1" si="41"/>
        <v>67.980999999999995</v>
      </c>
      <c r="AZ34" s="39"/>
      <c r="BA34" s="22">
        <f t="shared" ca="1" si="42"/>
        <v>95.67</v>
      </c>
      <c r="BB34" s="22">
        <f t="shared" ca="1" si="43"/>
        <v>84.461999999999989</v>
      </c>
      <c r="BC34" s="22">
        <f t="shared" ca="1" si="44"/>
        <v>76.951999999999998</v>
      </c>
      <c r="BD34" s="22">
        <f t="shared" ca="1" si="45"/>
        <v>78.649999999999991</v>
      </c>
      <c r="BE34" s="22">
        <f t="shared" ca="1" si="46"/>
        <v>76.067999999999998</v>
      </c>
      <c r="BF34" s="39"/>
      <c r="BG34" s="23">
        <f t="shared" ca="1" si="48"/>
        <v>70.007000000000005</v>
      </c>
      <c r="BH34" s="23">
        <f t="shared" ca="1" si="49"/>
        <v>63.688000000000002</v>
      </c>
      <c r="BI34" s="23">
        <f t="shared" ca="1" si="50"/>
        <v>54.010999999999996</v>
      </c>
      <c r="BJ34" s="313"/>
      <c r="BK34" s="23">
        <f t="shared" ca="1" si="76"/>
        <v>47.978999999999999</v>
      </c>
      <c r="BL34" s="23">
        <f t="shared" ca="1" si="77"/>
        <v>46.698000000000008</v>
      </c>
      <c r="BM34" s="23">
        <f t="shared" ca="1" si="78"/>
        <v>49.847000000000001</v>
      </c>
      <c r="BN34" s="311"/>
      <c r="BO34" s="311"/>
      <c r="BP34" s="34">
        <f ca="1">INDIRECT($A34&amp;"!D11")</f>
        <v>750</v>
      </c>
      <c r="BQ34" s="8">
        <f ca="1">INDIRECT(A34&amp;"!F11")</f>
        <v>400</v>
      </c>
      <c r="BR34" s="38"/>
      <c r="BS34" s="38"/>
      <c r="BT34" s="4">
        <f ca="1">INDIRECT($A34&amp;"!J11")</f>
        <v>220</v>
      </c>
      <c r="BU34" s="4">
        <f ca="1">INDIRECT(A34&amp;"!M11")</f>
        <v>120</v>
      </c>
      <c r="BV34" s="40"/>
      <c r="BW34" s="35">
        <f ca="1">INDIRECT($A34&amp;"!O11")</f>
        <v>75</v>
      </c>
      <c r="BX34" s="9">
        <f ca="1">INDIRECT(A34&amp;"!Q11")</f>
        <v>450</v>
      </c>
      <c r="BY34" s="38"/>
      <c r="BZ34" s="4">
        <f ca="1">INDIRECT($A34&amp;"!C18")</f>
        <v>40</v>
      </c>
      <c r="CA34" s="38"/>
      <c r="CB34" s="4">
        <f ca="1">INDIRECT($A34&amp;"!E18")</f>
        <v>2000</v>
      </c>
      <c r="CC34" s="4">
        <f ca="1">INDIRECT(A34&amp;"!H18")</f>
        <v>12</v>
      </c>
      <c r="CD34" s="4">
        <f ca="1">INDIRECT($A34&amp;"!I18")</f>
        <v>15</v>
      </c>
      <c r="CE34" s="4">
        <f ca="1">INDIRECT($A34&amp;"!J18")</f>
        <v>420</v>
      </c>
      <c r="CF34" s="4">
        <f ca="1">INDIRECT($A34&amp;"!K18")</f>
        <v>2300</v>
      </c>
      <c r="CG34" s="4">
        <f ca="1">INDIRECT(A34&amp;"!N18")</f>
        <v>10</v>
      </c>
      <c r="CH34" s="4">
        <f ca="1">INDIRECT(A34&amp;"!P18")</f>
        <v>750</v>
      </c>
      <c r="CI34" s="4">
        <f ca="1">INDIRECT($A34&amp;"!Q18")</f>
        <v>140</v>
      </c>
      <c r="CJ34" s="4">
        <f ca="1">INDIRECT($A34&amp;"!B25")</f>
        <v>50</v>
      </c>
      <c r="CK34" s="4">
        <f ca="1">INDIRECT(A34&amp;"!E25")</f>
        <v>20</v>
      </c>
      <c r="CL34" s="4">
        <f ca="1">INDIRECT($A34&amp;"!F25")</f>
        <v>1000</v>
      </c>
      <c r="CM34" s="4">
        <f ca="1">INDIRECT($A34&amp;"!G25")</f>
        <v>800</v>
      </c>
      <c r="CN34" s="4">
        <f ca="1">INDIRECT(A34&amp;"!J25")</f>
        <v>12</v>
      </c>
      <c r="CO34" s="38"/>
      <c r="CP34" s="4">
        <f ca="1">INDIRECT($A34&amp;"!L25")</f>
        <v>1000</v>
      </c>
      <c r="CQ34" s="4">
        <f ca="1">INDIRECT($A34&amp;"!M25")</f>
        <v>3000</v>
      </c>
      <c r="CR34" s="4">
        <f ca="1">INDIRECT($A34&amp;"!N25")</f>
        <v>1200</v>
      </c>
      <c r="CS34" s="4">
        <f ca="1">INDIRECT(A34&amp;"!Q25")</f>
        <v>10</v>
      </c>
      <c r="CT34" s="4">
        <f ca="1">INDIRECT($A34&amp;"!B32")</f>
        <v>50</v>
      </c>
      <c r="CU34" s="4">
        <f ca="1">INDIRECT($A34&amp;"!C32")</f>
        <v>35</v>
      </c>
      <c r="CV34" s="4">
        <f ca="1">INDIRECT($A34&amp;"!D32")</f>
        <v>25</v>
      </c>
      <c r="CW34" s="4">
        <f ca="1">INDIRECT(A34&amp;"!F32")</f>
        <v>12</v>
      </c>
      <c r="CX34" s="4">
        <f ca="1">INDIRECT($A34&amp;"!G32")</f>
        <v>12</v>
      </c>
      <c r="CY34" s="4">
        <f ca="1">INDIRECT($A34&amp;"!H32")</f>
        <v>500</v>
      </c>
      <c r="CZ34" s="4">
        <f ca="1">INDIRECT($A34&amp;"!I32")</f>
        <v>4000</v>
      </c>
      <c r="DA34" s="4">
        <f ca="1">INDIRECT(A34&amp;"!L32")</f>
        <v>15</v>
      </c>
      <c r="DB34" s="4">
        <f ca="1">INDIRECT($A34&amp;"!M32")</f>
        <v>150</v>
      </c>
      <c r="DC34" s="4">
        <f ca="1">INDIRECT($A34&amp;"!N32")</f>
        <v>100</v>
      </c>
      <c r="DD34" s="4">
        <f ca="1">INDIRECT(A34&amp;"!Q32")</f>
        <v>130</v>
      </c>
      <c r="DE34" s="38"/>
      <c r="DF34" s="38"/>
      <c r="DG34" s="38"/>
      <c r="DH34" s="4">
        <f ca="1">INDIRECT($A34&amp;"!E39")</f>
        <v>300</v>
      </c>
      <c r="DI34" s="4">
        <f ca="1">INDIRECT($A34&amp;"!F39")</f>
        <v>3200</v>
      </c>
      <c r="DJ34" s="4">
        <f ca="1">INDIRECT(A34&amp;"!I39")</f>
        <v>1700</v>
      </c>
      <c r="DK34" s="38"/>
      <c r="DL34" s="4">
        <f ca="1">INDIRECT($A34&amp;"!B46")</f>
        <v>180</v>
      </c>
      <c r="DM34" s="4">
        <f ca="1">INDIRECT($A34&amp;"!C46")</f>
        <v>380</v>
      </c>
      <c r="DN34" s="4">
        <f ca="1">INDIRECT($A34&amp;"!D46")</f>
        <v>2800</v>
      </c>
      <c r="DO34" s="4">
        <f ca="1">INDIRECT($A34&amp;"!E46")</f>
        <v>140</v>
      </c>
      <c r="DP34" s="4">
        <f ca="1">INDIRECT($A34&amp;"!F46")</f>
        <v>150</v>
      </c>
      <c r="DQ34" s="38"/>
      <c r="DR34" s="4">
        <f ca="1">INDIRECT($A34&amp;"!J46")</f>
        <v>12</v>
      </c>
      <c r="DS34" s="4">
        <f ca="1">INDIRECT($A34&amp;"!K46")</f>
        <v>12</v>
      </c>
      <c r="DT34" s="4">
        <f ca="1">INDIRECT(A34&amp;"!N46")</f>
        <v>12</v>
      </c>
      <c r="DU34" s="40"/>
      <c r="DV34" s="9">
        <f ca="1">INDIRECT(A34&amp;"!D53")</f>
        <v>250</v>
      </c>
      <c r="DW34" s="35">
        <f ca="1">INDIRECT($A34&amp;"!H53")</f>
        <v>280</v>
      </c>
      <c r="DX34" s="35">
        <f ca="1">INDIRECT($A34&amp;"!K53")</f>
        <v>350</v>
      </c>
      <c r="DZ34" s="316"/>
      <c r="EA34" s="14" t="s">
        <v>179</v>
      </c>
      <c r="EB34" s="15">
        <v>102.155</v>
      </c>
    </row>
    <row r="35" spans="1:132" x14ac:dyDescent="0.15">
      <c r="A35" s="6" t="s">
        <v>415</v>
      </c>
      <c r="B35" s="3">
        <f t="shared" ca="1" si="72"/>
        <v>43325</v>
      </c>
      <c r="C35" s="39"/>
      <c r="D35" s="39"/>
      <c r="E35" s="22">
        <f t="shared" ref="E35:E54" ca="1" si="149">$EB$5-INDIRECT($A35&amp;"!D9")</f>
        <v>53.668999999999997</v>
      </c>
      <c r="F35" s="22">
        <f t="shared" ca="1" si="73"/>
        <v>48.935000000000002</v>
      </c>
      <c r="G35" s="39"/>
      <c r="H35" s="39"/>
      <c r="I35" s="22">
        <f t="shared" ref="I35:I54" ca="1" si="150">$EB$9-INDIRECT($A35&amp;"!J9")</f>
        <v>51.60499999999999</v>
      </c>
      <c r="J35" s="22">
        <f t="shared" ref="J35:J54" ca="1" si="151">$EB$10-INDIRECT($A35&amp;"!K9")</f>
        <v>46.176000000000002</v>
      </c>
      <c r="K35" s="39"/>
      <c r="L35" s="22">
        <f t="shared" ref="L35:L54" ca="1" si="152">$EB$12-INDIRECT($A35&amp;"!O9")</f>
        <v>72.421999999999997</v>
      </c>
      <c r="M35" s="22">
        <f t="shared" ref="M35:M54" ca="1" si="153">$EB$13-INDIRECT($A35&amp;"!P9")</f>
        <v>65.067000000000007</v>
      </c>
      <c r="N35" s="184">
        <f t="shared" ref="N35:N54" ca="1" si="154">$EB$14-INDIRECT($A35&amp;"!B16")</f>
        <v>71.634999999999991</v>
      </c>
      <c r="O35" s="22">
        <f t="shared" ref="O35:O54" ca="1" si="155">$EB$15-INDIRECT($A35&amp;"!C16")</f>
        <v>66.106999999999999</v>
      </c>
      <c r="P35" s="39"/>
      <c r="Q35" s="22">
        <f t="shared" ref="Q35:Q54" ca="1" si="156">$EB$17-INDIRECT($A35&amp;"!E16")</f>
        <v>54.302000000000007</v>
      </c>
      <c r="R35" s="22">
        <f t="shared" ref="R35:R54" ca="1" si="157">$EB$18-INDIRECT($A35&amp;"!F16")</f>
        <v>50.533999999999992</v>
      </c>
      <c r="S35" s="22">
        <f t="shared" ref="S35:S54" ca="1" si="158">$EB$19-INDIRECT($A35&amp;"!I16")</f>
        <v>62.265000000000001</v>
      </c>
      <c r="T35" s="22">
        <f t="shared" ref="T35:T54" ca="1" si="159">$EB$20-INDIRECT($A35&amp;"!J16")</f>
        <v>55.476000000000006</v>
      </c>
      <c r="U35" s="22">
        <f t="shared" ref="U35:U54" ca="1" si="160">$EB$21-INDIRECT($A35&amp;"!K16")</f>
        <v>52.214000000000006</v>
      </c>
      <c r="V35" s="22">
        <f t="shared" ref="V35:V54" ca="1" si="161">$EB$22-INDIRECT($A35&amp;"!L16")</f>
        <v>50.013000000000005</v>
      </c>
      <c r="W35" s="22">
        <f t="shared" ca="1" si="15"/>
        <v>41.628</v>
      </c>
      <c r="X35" s="22">
        <f t="shared" ca="1" si="74"/>
        <v>53.734000000000002</v>
      </c>
      <c r="Y35" s="184">
        <f t="shared" ref="Y35:Y54" ca="1" si="162">$EB$25-INDIRECT($A35&amp;"!B23")</f>
        <v>53.71</v>
      </c>
      <c r="Z35" s="184">
        <f t="shared" ca="1" si="75"/>
        <v>48.742999999999995</v>
      </c>
      <c r="AA35" s="22">
        <f t="shared" ref="AA35:AA54" ca="1" si="163">$EB$27-INDIRECT($A35&amp;"!F23")</f>
        <v>50.95</v>
      </c>
      <c r="AB35" s="22">
        <f t="shared" ref="AB35:AB54" ca="1" si="164">$EB$28-INDIRECT($A35&amp;"!G23")</f>
        <v>49.835999999999999</v>
      </c>
      <c r="AC35" s="22">
        <f t="shared" ref="AC35:AC54" ca="1" si="165">$EB$29-INDIRECT($A35&amp;"!H23")</f>
        <v>49.886000000000003</v>
      </c>
      <c r="AD35" s="39"/>
      <c r="AE35" s="22">
        <f t="shared" ref="AE35:AE54" ca="1" si="166">$EB$31-INDIRECT($A35&amp;"!L23")</f>
        <v>71.742999999999995</v>
      </c>
      <c r="AF35" s="22">
        <f t="shared" ref="AF35:AF54" ca="1" si="167">$EB$32-INDIRECT($A35&amp;"!M23")</f>
        <v>72.881</v>
      </c>
      <c r="AG35" s="22">
        <f t="shared" ref="AG35:AG54" ca="1" si="168">$EB$33-INDIRECT($A35&amp;"!N23")</f>
        <v>67.787000000000006</v>
      </c>
      <c r="AH35" s="185">
        <f t="shared" ref="AH35:AH54" ca="1" si="169">$EB$34-INDIRECT($A35&amp;"!O23")</f>
        <v>61.245000000000005</v>
      </c>
      <c r="AI35" s="22">
        <f t="shared" ref="AI35:AI54" ca="1" si="170">$EB$35-INDIRECT($A35&amp;"!B30")</f>
        <v>60.463000000000001</v>
      </c>
      <c r="AJ35" s="22">
        <f t="shared" ref="AJ35:AJ54" ca="1" si="171">$EB$36-INDIRECT($A35&amp;"!C30")</f>
        <v>54.858999999999995</v>
      </c>
      <c r="AK35" s="22">
        <f t="shared" ref="AK35:AK54" ca="1" si="172">$EB$37-INDIRECT($A35&amp;"!D30")</f>
        <v>51.391999999999996</v>
      </c>
      <c r="AL35" s="22">
        <f t="shared" ref="AL35:AL54" ca="1" si="173">$EB$38-INDIRECT($A35&amp;"!E30")</f>
        <v>50.141000000000005</v>
      </c>
      <c r="AM35" s="22">
        <f t="shared" ref="AM35:AM54" ca="1" si="174">$EB$39-INDIRECT($A35&amp;"!G30")</f>
        <v>72.945000000000007</v>
      </c>
      <c r="AN35" s="22">
        <f t="shared" ref="AN35:AN54" ca="1" si="175">$EB$40-INDIRECT($A35&amp;"!H30")</f>
        <v>70.774000000000001</v>
      </c>
      <c r="AO35" s="22">
        <f t="shared" ref="AO35:AO54" ca="1" si="176">$EB$41-INDIRECT($A35&amp;"!I30")</f>
        <v>61.061999999999998</v>
      </c>
      <c r="AP35" s="22">
        <f t="shared" ref="AP35:AP54" ca="1" si="177">$EB$42-INDIRECT($A35&amp;"!J30")</f>
        <v>52.847000000000001</v>
      </c>
      <c r="AQ35" s="22">
        <f t="shared" ref="AQ35:AQ54" ca="1" si="178">$EB$43-INDIRECT($A35&amp;"!M30")</f>
        <v>52.739000000000004</v>
      </c>
      <c r="AR35" s="22">
        <f t="shared" ref="AR35:AR54" ca="1" si="179">$EB$44-INDIRECT($A35&amp;"!N30")</f>
        <v>51.052</v>
      </c>
      <c r="AS35" s="22">
        <f t="shared" ref="AS35:AS54" ca="1" si="180">$EB$45-INDIRECT($A35&amp;"!O30")</f>
        <v>47.875</v>
      </c>
      <c r="AT35" s="22">
        <f t="shared" ref="AT35:AT54" ca="1" si="181">$EB$46-INDIRECT($A35&amp;"!B37")</f>
        <v>84.997</v>
      </c>
      <c r="AU35" s="22">
        <f t="shared" ref="AU35:AU54" ca="1" si="182">$EB$47-INDIRECT($A35&amp;"!C37")</f>
        <v>81.378</v>
      </c>
      <c r="AV35" s="22">
        <f t="shared" ref="AV35:AV54" ca="1" si="183">$EB$48-INDIRECT($A35&amp;"!D37")</f>
        <v>79.491</v>
      </c>
      <c r="AW35" s="22">
        <f t="shared" ref="AW35:AW54" ca="1" si="184">$EB$49-INDIRECT($A35&amp;"!E37")</f>
        <v>79.373000000000005</v>
      </c>
      <c r="AX35" s="22">
        <f t="shared" ref="AX35:AX54" ca="1" si="185">$EB$50-INDIRECT($A35&amp;"!F37")</f>
        <v>77.388999999999996</v>
      </c>
      <c r="AY35" s="22">
        <f t="shared" ref="AY35:AY54" ca="1" si="186">$EB$51-INDIRECT($A35&amp;"!G37")</f>
        <v>67.950999999999993</v>
      </c>
      <c r="AZ35" s="39"/>
      <c r="BA35" s="22">
        <f t="shared" ref="BA35:BA54" ca="1" si="187">$EB$53-INDIRECT($A35&amp;"!B44")</f>
        <v>95.715000000000003</v>
      </c>
      <c r="BB35" s="22">
        <f t="shared" ref="BB35:BB54" ca="1" si="188">$EB$54-INDIRECT($A35&amp;"!C44")</f>
        <v>84.394999999999996</v>
      </c>
      <c r="BC35" s="22">
        <f t="shared" ref="BC35:BC54" ca="1" si="189">$EB$55-INDIRECT($A35&amp;"!D44")</f>
        <v>76.864999999999995</v>
      </c>
      <c r="BD35" s="22">
        <f t="shared" ref="BD35:BD54" ca="1" si="190">$EB$56-INDIRECT($A35&amp;"!E44")</f>
        <v>78.501999999999995</v>
      </c>
      <c r="BE35" s="310"/>
      <c r="BF35" s="39"/>
      <c r="BG35" s="23">
        <f t="shared" ref="BG35:BG54" ca="1" si="191">$EB$59-INDIRECT($A35&amp;"!J44")</f>
        <v>70.021999999999991</v>
      </c>
      <c r="BH35" s="23">
        <f t="shared" ref="BH35:BH54" ca="1" si="192">$EB$60-INDIRECT($A35&amp;"!K44")</f>
        <v>63.626000000000005</v>
      </c>
      <c r="BI35" s="23">
        <f t="shared" ref="BI35:BI54" ca="1" si="193">$EB$61-INDIRECT($A35&amp;"!L44")</f>
        <v>54.019999999999996</v>
      </c>
      <c r="BJ35" s="313"/>
      <c r="BK35" s="23">
        <f t="shared" ca="1" si="76"/>
        <v>48.082999999999998</v>
      </c>
      <c r="BL35" s="23">
        <f t="shared" ca="1" si="77"/>
        <v>46.76700000000001</v>
      </c>
      <c r="BM35" s="23">
        <f t="shared" ca="1" si="78"/>
        <v>49.885000000000005</v>
      </c>
      <c r="BN35" s="311"/>
      <c r="BO35" s="311"/>
      <c r="BP35" s="34">
        <f t="shared" ca="1" si="79"/>
        <v>750</v>
      </c>
      <c r="BQ35" s="8">
        <f t="shared" ca="1" si="139"/>
        <v>400</v>
      </c>
      <c r="BR35" s="38"/>
      <c r="BS35" s="38"/>
      <c r="BT35" s="4">
        <f t="shared" ca="1" si="81"/>
        <v>220</v>
      </c>
      <c r="BU35" s="4">
        <f t="shared" ca="1" si="82"/>
        <v>150</v>
      </c>
      <c r="BV35" s="40"/>
      <c r="BW35" s="35">
        <f t="shared" ca="1" si="83"/>
        <v>75</v>
      </c>
      <c r="BX35" s="9">
        <f t="shared" ca="1" si="84"/>
        <v>450</v>
      </c>
      <c r="BY35" s="38"/>
      <c r="BZ35" s="4">
        <f t="shared" ca="1" si="86"/>
        <v>15</v>
      </c>
      <c r="CA35" s="38"/>
      <c r="CB35" s="4">
        <f t="shared" ca="1" si="87"/>
        <v>2300</v>
      </c>
      <c r="CC35" s="4">
        <f t="shared" ca="1" si="88"/>
        <v>12</v>
      </c>
      <c r="CD35" s="4">
        <f t="shared" ca="1" si="89"/>
        <v>25</v>
      </c>
      <c r="CE35" s="4">
        <f t="shared" ca="1" si="90"/>
        <v>450</v>
      </c>
      <c r="CF35" s="4">
        <f t="shared" ca="1" si="91"/>
        <v>2000</v>
      </c>
      <c r="CG35" s="4">
        <f t="shared" ca="1" si="92"/>
        <v>10</v>
      </c>
      <c r="CH35" s="4">
        <f t="shared" ca="1" si="93"/>
        <v>600</v>
      </c>
      <c r="CI35" s="4">
        <f t="shared" ca="1" si="94"/>
        <v>220</v>
      </c>
      <c r="CJ35" s="4">
        <f t="shared" ca="1" si="95"/>
        <v>75</v>
      </c>
      <c r="CK35" s="4">
        <f t="shared" ca="1" si="96"/>
        <v>12</v>
      </c>
      <c r="CL35" s="4">
        <f t="shared" ca="1" si="97"/>
        <v>1000</v>
      </c>
      <c r="CM35" s="4">
        <f t="shared" ca="1" si="98"/>
        <v>600</v>
      </c>
      <c r="CN35" s="4">
        <f t="shared" ca="1" si="99"/>
        <v>15</v>
      </c>
      <c r="CO35" s="38"/>
      <c r="CP35" s="4">
        <f t="shared" ca="1" si="140"/>
        <v>800</v>
      </c>
      <c r="CQ35" s="4">
        <f t="shared" ca="1" si="100"/>
        <v>4000</v>
      </c>
      <c r="CR35" s="4">
        <f t="shared" ca="1" si="101"/>
        <v>2500</v>
      </c>
      <c r="CS35" s="4">
        <f t="shared" ca="1" si="102"/>
        <v>10</v>
      </c>
      <c r="CT35" s="4">
        <f t="shared" ca="1" si="103"/>
        <v>40</v>
      </c>
      <c r="CU35" s="4">
        <f t="shared" ca="1" si="104"/>
        <v>20</v>
      </c>
      <c r="CV35" s="4">
        <f t="shared" ca="1" si="105"/>
        <v>15</v>
      </c>
      <c r="CW35" s="4">
        <f t="shared" ca="1" si="106"/>
        <v>10</v>
      </c>
      <c r="CX35" s="4">
        <f t="shared" ca="1" si="107"/>
        <v>10</v>
      </c>
      <c r="CY35" s="4">
        <f t="shared" ca="1" si="108"/>
        <v>450</v>
      </c>
      <c r="CZ35" s="4">
        <f t="shared" ca="1" si="109"/>
        <v>4000</v>
      </c>
      <c r="DA35" s="4">
        <f t="shared" ca="1" si="110"/>
        <v>15</v>
      </c>
      <c r="DB35" s="4">
        <f t="shared" ca="1" si="111"/>
        <v>130</v>
      </c>
      <c r="DC35" s="4">
        <f t="shared" ca="1" si="112"/>
        <v>200</v>
      </c>
      <c r="DD35" s="4">
        <f t="shared" ca="1" si="113"/>
        <v>130</v>
      </c>
      <c r="DE35" s="38"/>
      <c r="DF35" s="38"/>
      <c r="DG35" s="38"/>
      <c r="DH35" s="4">
        <f t="shared" ca="1" si="143"/>
        <v>500</v>
      </c>
      <c r="DI35" s="4">
        <f t="shared" ca="1" si="144"/>
        <v>4500</v>
      </c>
      <c r="DJ35" s="35">
        <f t="shared" ca="1" si="145"/>
        <v>1600</v>
      </c>
      <c r="DK35" s="40"/>
      <c r="DL35" s="35">
        <f t="shared" ca="1" si="146"/>
        <v>150</v>
      </c>
      <c r="DM35" s="4">
        <f t="shared" ref="DM35:DM41" ca="1" si="194">INDIRECT($A35&amp;"!C46")</f>
        <v>300</v>
      </c>
      <c r="DN35" s="35">
        <f t="shared" ref="DN35:DN54" ca="1" si="195">INDIRECT($A35&amp;"!D46")</f>
        <v>1300</v>
      </c>
      <c r="DO35" s="35">
        <f t="shared" ref="DO35:DO54" ca="1" si="196">INDIRECT($A35&amp;"!E46")</f>
        <v>150</v>
      </c>
      <c r="DP35" s="40"/>
      <c r="DQ35" s="40"/>
      <c r="DR35" s="4">
        <f t="shared" ca="1" si="114"/>
        <v>15</v>
      </c>
      <c r="DS35" s="4">
        <f t="shared" ca="1" si="115"/>
        <v>20</v>
      </c>
      <c r="DT35" s="4">
        <f t="shared" ca="1" si="116"/>
        <v>20</v>
      </c>
      <c r="DU35" s="40"/>
      <c r="DV35" s="9">
        <f t="shared" ca="1" si="141"/>
        <v>270</v>
      </c>
      <c r="DW35" s="35">
        <f t="shared" ca="1" si="118"/>
        <v>300</v>
      </c>
      <c r="DX35" s="35">
        <f t="shared" ca="1" si="119"/>
        <v>400</v>
      </c>
      <c r="DZ35" s="314" t="s">
        <v>180</v>
      </c>
      <c r="EA35" s="11" t="s">
        <v>181</v>
      </c>
      <c r="EB35" s="12">
        <v>75.423000000000002</v>
      </c>
    </row>
    <row r="36" spans="1:132" x14ac:dyDescent="0.15">
      <c r="A36" s="6" t="s">
        <v>416</v>
      </c>
      <c r="B36" s="3">
        <f ca="1">INDIRECT(A36&amp;"!A8")</f>
        <v>43332</v>
      </c>
      <c r="C36" s="39"/>
      <c r="D36" s="39"/>
      <c r="E36" s="22">
        <f t="shared" ca="1" si="149"/>
        <v>53.855999999999995</v>
      </c>
      <c r="F36" s="22">
        <f ca="1">$EB$6-INDIRECT(A36&amp;"!E9")</f>
        <v>50.58</v>
      </c>
      <c r="G36" s="39"/>
      <c r="H36" s="39"/>
      <c r="I36" s="22">
        <f t="shared" ca="1" si="150"/>
        <v>51.579999999999991</v>
      </c>
      <c r="J36" s="22">
        <f t="shared" ca="1" si="151"/>
        <v>46.173999999999999</v>
      </c>
      <c r="K36" s="39"/>
      <c r="L36" s="22">
        <f t="shared" ca="1" si="152"/>
        <v>72.384999999999991</v>
      </c>
      <c r="M36" s="22">
        <f t="shared" ca="1" si="153"/>
        <v>64.430999999999997</v>
      </c>
      <c r="N36" s="184">
        <f t="shared" ca="1" si="154"/>
        <v>71.537999999999997</v>
      </c>
      <c r="O36" s="22">
        <f t="shared" ca="1" si="155"/>
        <v>66.055999999999997</v>
      </c>
      <c r="P36" s="39"/>
      <c r="Q36" s="22">
        <f t="shared" ca="1" si="156"/>
        <v>54.207000000000008</v>
      </c>
      <c r="R36" s="22">
        <f t="shared" ca="1" si="157"/>
        <v>51.003999999999991</v>
      </c>
      <c r="S36" s="22">
        <f t="shared" ca="1" si="158"/>
        <v>61.868000000000002</v>
      </c>
      <c r="T36" s="22">
        <f t="shared" ca="1" si="159"/>
        <v>55.292000000000002</v>
      </c>
      <c r="U36" s="22">
        <f t="shared" ca="1" si="160"/>
        <v>52.229000000000006</v>
      </c>
      <c r="V36" s="22">
        <f t="shared" ca="1" si="161"/>
        <v>50.004999999999995</v>
      </c>
      <c r="W36" s="22">
        <f ca="1">$EB$25-INDIRECT(A36&amp;"!O16")</f>
        <v>40.596000000000004</v>
      </c>
      <c r="X36" s="22">
        <f t="shared" ca="1" si="74"/>
        <v>52.456000000000003</v>
      </c>
      <c r="Y36" s="184">
        <f t="shared" ca="1" si="162"/>
        <v>52.550000000000004</v>
      </c>
      <c r="Z36" s="184">
        <f t="shared" ca="1" si="75"/>
        <v>48.402999999999999</v>
      </c>
      <c r="AA36" s="22">
        <f t="shared" ca="1" si="163"/>
        <v>50.817</v>
      </c>
      <c r="AB36" s="22">
        <f t="shared" ca="1" si="164"/>
        <v>49.829000000000001</v>
      </c>
      <c r="AC36" s="22">
        <f t="shared" ca="1" si="165"/>
        <v>49.829000000000001</v>
      </c>
      <c r="AD36" s="39"/>
      <c r="AE36" s="22">
        <f t="shared" ca="1" si="166"/>
        <v>71.728000000000009</v>
      </c>
      <c r="AF36" s="22">
        <f t="shared" ca="1" si="167"/>
        <v>72.817999999999998</v>
      </c>
      <c r="AG36" s="22">
        <f t="shared" ca="1" si="168"/>
        <v>67.22999999999999</v>
      </c>
      <c r="AH36" s="185">
        <f t="shared" ca="1" si="169"/>
        <v>59.798999999999999</v>
      </c>
      <c r="AI36" s="22">
        <f t="shared" ca="1" si="170"/>
        <v>60.448999999999998</v>
      </c>
      <c r="AJ36" s="22">
        <f t="shared" ca="1" si="171"/>
        <v>54.825999999999993</v>
      </c>
      <c r="AK36" s="22">
        <f t="shared" ca="1" si="172"/>
        <v>51.427999999999997</v>
      </c>
      <c r="AL36" s="22">
        <f t="shared" ca="1" si="173"/>
        <v>50.137</v>
      </c>
      <c r="AM36" s="22">
        <f t="shared" ca="1" si="174"/>
        <v>72.897000000000006</v>
      </c>
      <c r="AN36" s="22">
        <f t="shared" ca="1" si="175"/>
        <v>70.718999999999994</v>
      </c>
      <c r="AO36" s="22">
        <f t="shared" ca="1" si="176"/>
        <v>60.335999999999999</v>
      </c>
      <c r="AP36" s="22">
        <f t="shared" ca="1" si="177"/>
        <v>53.024999999999999</v>
      </c>
      <c r="AQ36" s="22">
        <f t="shared" ca="1" si="178"/>
        <v>52.864000000000004</v>
      </c>
      <c r="AR36" s="22">
        <f t="shared" ca="1" si="179"/>
        <v>50.933999999999997</v>
      </c>
      <c r="AS36" s="22">
        <f t="shared" ca="1" si="180"/>
        <v>47.591999999999999</v>
      </c>
      <c r="AT36" s="22">
        <f t="shared" ca="1" si="181"/>
        <v>85.024000000000001</v>
      </c>
      <c r="AU36" s="22">
        <f t="shared" ca="1" si="182"/>
        <v>81.35499999999999</v>
      </c>
      <c r="AV36" s="22">
        <f t="shared" ca="1" si="183"/>
        <v>79.438000000000002</v>
      </c>
      <c r="AW36" s="22">
        <f t="shared" ca="1" si="184"/>
        <v>79.302999999999997</v>
      </c>
      <c r="AX36" s="22">
        <f t="shared" ca="1" si="185"/>
        <v>77.364000000000004</v>
      </c>
      <c r="AY36" s="22">
        <f t="shared" ca="1" si="186"/>
        <v>67.757000000000005</v>
      </c>
      <c r="AZ36" s="39"/>
      <c r="BA36" s="22">
        <f t="shared" ca="1" si="187"/>
        <v>95.641999999999996</v>
      </c>
      <c r="BB36" s="22">
        <f t="shared" ca="1" si="188"/>
        <v>83.171999999999997</v>
      </c>
      <c r="BC36" s="22">
        <f t="shared" ca="1" si="189"/>
        <v>76.846999999999994</v>
      </c>
      <c r="BD36" s="22">
        <f t="shared" ca="1" si="190"/>
        <v>78.314999999999998</v>
      </c>
      <c r="BE36" s="22">
        <f t="shared" ref="BE36:BE54" ca="1" si="197">$EB$57-INDIRECT($A36&amp;"!F44")</f>
        <v>75.798000000000002</v>
      </c>
      <c r="BF36" s="39"/>
      <c r="BG36" s="23">
        <f t="shared" ca="1" si="191"/>
        <v>69.992999999999995</v>
      </c>
      <c r="BH36" s="23">
        <f t="shared" ca="1" si="192"/>
        <v>63.646000000000001</v>
      </c>
      <c r="BI36" s="23">
        <f t="shared" ca="1" si="193"/>
        <v>53.908999999999992</v>
      </c>
      <c r="BJ36" s="313"/>
      <c r="BK36" s="23">
        <f t="shared" ca="1" si="76"/>
        <v>47.9</v>
      </c>
      <c r="BL36" s="23">
        <f t="shared" ca="1" si="77"/>
        <v>46.634</v>
      </c>
      <c r="BM36" s="23">
        <f t="shared" ca="1" si="78"/>
        <v>49.845000000000006</v>
      </c>
      <c r="BN36" s="311"/>
      <c r="BO36" s="311"/>
      <c r="BP36" s="34">
        <f ca="1">INDIRECT($A36&amp;"!D11")</f>
        <v>900</v>
      </c>
      <c r="BQ36" s="8">
        <f ca="1">INDIRECT(A36&amp;"!F11")</f>
        <v>450</v>
      </c>
      <c r="BR36" s="38"/>
      <c r="BS36" s="38"/>
      <c r="BT36" s="4">
        <f ca="1">INDIRECT($A36&amp;"!J11")</f>
        <v>160</v>
      </c>
      <c r="BU36" s="4">
        <f ca="1">INDIRECT(A36&amp;"!M11")</f>
        <v>140</v>
      </c>
      <c r="BV36" s="40"/>
      <c r="BW36" s="35">
        <f ca="1">INDIRECT($A36&amp;"!O11")</f>
        <v>75</v>
      </c>
      <c r="BX36" s="9">
        <f ca="1">INDIRECT(A36&amp;"!Q11")</f>
        <v>420</v>
      </c>
      <c r="BY36" s="38"/>
      <c r="BZ36" s="4">
        <f ca="1">INDIRECT($A36&amp;"!C18")</f>
        <v>20</v>
      </c>
      <c r="CA36" s="38"/>
      <c r="CB36" s="4">
        <f ca="1">INDIRECT($A36&amp;"!E18")</f>
        <v>2400</v>
      </c>
      <c r="CC36" s="4">
        <f ca="1">INDIRECT(A36&amp;"!H18")</f>
        <v>15</v>
      </c>
      <c r="CD36" s="4">
        <f ca="1">INDIRECT($A36&amp;"!I18")</f>
        <v>20</v>
      </c>
      <c r="CE36" s="4">
        <f ca="1">INDIRECT($A36&amp;"!J18")</f>
        <v>400</v>
      </c>
      <c r="CF36" s="4">
        <f ca="1">INDIRECT($A36&amp;"!K18")</f>
        <v>2000</v>
      </c>
      <c r="CG36" s="4">
        <f ca="1">INDIRECT(A36&amp;"!N18")</f>
        <v>12</v>
      </c>
      <c r="CH36" s="4">
        <f ca="1">INDIRECT(A36&amp;"!P18")</f>
        <v>750</v>
      </c>
      <c r="CI36" s="4">
        <f ca="1">INDIRECT($A36&amp;"!Q18")</f>
        <v>150</v>
      </c>
      <c r="CJ36" s="4">
        <f ca="1">INDIRECT($A36&amp;"!B25")</f>
        <v>75</v>
      </c>
      <c r="CK36" s="4">
        <f ca="1">INDIRECT(A36&amp;"!E25")</f>
        <v>15</v>
      </c>
      <c r="CL36" s="4">
        <f ca="1">INDIRECT($A36&amp;"!F25")</f>
        <v>1100</v>
      </c>
      <c r="CM36" s="4">
        <f ca="1">INDIRECT($A36&amp;"!G25")</f>
        <v>900</v>
      </c>
      <c r="CN36" s="4">
        <f ca="1">INDIRECT(A36&amp;"!J25")</f>
        <v>15</v>
      </c>
      <c r="CO36" s="38"/>
      <c r="CP36" s="4">
        <f ca="1">INDIRECT($A36&amp;"!L25")</f>
        <v>800</v>
      </c>
      <c r="CQ36" s="4">
        <f ca="1">INDIRECT($A36&amp;"!M25")</f>
        <v>3500</v>
      </c>
      <c r="CR36" s="4">
        <f ca="1">INDIRECT($A36&amp;"!N25")</f>
        <v>1600</v>
      </c>
      <c r="CS36" s="4">
        <f ca="1">INDIRECT(A36&amp;"!Q25")</f>
        <v>10</v>
      </c>
      <c r="CT36" s="4">
        <f ca="1">INDIRECT($A36&amp;"!B32")</f>
        <v>40</v>
      </c>
      <c r="CU36" s="4">
        <f ca="1">INDIRECT($A36&amp;"!C32")</f>
        <v>40</v>
      </c>
      <c r="CV36" s="4">
        <f ca="1">INDIRECT($A36&amp;"!D32")</f>
        <v>30</v>
      </c>
      <c r="CW36" s="4">
        <f ca="1">INDIRECT(A36&amp;"!F32")</f>
        <v>10</v>
      </c>
      <c r="CX36" s="4">
        <f ca="1">INDIRECT($A36&amp;"!G32")</f>
        <v>10</v>
      </c>
      <c r="CY36" s="4">
        <f ca="1">INDIRECT($A36&amp;"!H32")</f>
        <v>500</v>
      </c>
      <c r="CZ36" s="4">
        <f ca="1">INDIRECT($A36&amp;"!I32")</f>
        <v>4500</v>
      </c>
      <c r="DA36" s="4">
        <f ca="1">INDIRECT(A36&amp;"!L32")</f>
        <v>15</v>
      </c>
      <c r="DB36" s="4">
        <f ca="1">INDIRECT($A36&amp;"!M32")</f>
        <v>90</v>
      </c>
      <c r="DC36" s="4">
        <f ca="1">INDIRECT($A36&amp;"!N32")</f>
        <v>180</v>
      </c>
      <c r="DD36" s="4">
        <f ca="1">INDIRECT(A36&amp;"!Q32")</f>
        <v>120</v>
      </c>
      <c r="DE36" s="38"/>
      <c r="DF36" s="38"/>
      <c r="DG36" s="38"/>
      <c r="DH36" s="4">
        <f ca="1">INDIRECT($A36&amp;"!E39")</f>
        <v>550</v>
      </c>
      <c r="DI36" s="4">
        <f ca="1">INDIRECT($A36&amp;"!F39")</f>
        <v>4000</v>
      </c>
      <c r="DJ36" s="35">
        <f ca="1">INDIRECT(A36&amp;"!I39")</f>
        <v>1800</v>
      </c>
      <c r="DK36" s="40"/>
      <c r="DL36" s="35">
        <f ca="1">INDIRECT($A36&amp;"!B46")</f>
        <v>200</v>
      </c>
      <c r="DM36" s="4">
        <f t="shared" ca="1" si="194"/>
        <v>280</v>
      </c>
      <c r="DN36" s="35">
        <f ca="1">INDIRECT($A36&amp;"!D46")</f>
        <v>1600</v>
      </c>
      <c r="DO36" s="35">
        <f ca="1">INDIRECT($A36&amp;"!E46")</f>
        <v>130</v>
      </c>
      <c r="DP36" s="35">
        <f ca="1">INDIRECT($A36&amp;"!F46")</f>
        <v>150</v>
      </c>
      <c r="DQ36" s="40"/>
      <c r="DR36" s="4">
        <f ca="1">INDIRECT($A36&amp;"!J46")</f>
        <v>15</v>
      </c>
      <c r="DS36" s="4">
        <f ca="1">INDIRECT($A36&amp;"!K46")</f>
        <v>20</v>
      </c>
      <c r="DT36" s="4">
        <f ca="1">INDIRECT(A36&amp;"!N46")</f>
        <v>12</v>
      </c>
      <c r="DU36" s="40"/>
      <c r="DV36" s="9">
        <f ca="1">INDIRECT(A36&amp;"!D53")</f>
        <v>280</v>
      </c>
      <c r="DW36" s="35">
        <f ca="1">INDIRECT($A36&amp;"!H53")</f>
        <v>300</v>
      </c>
      <c r="DX36" s="35">
        <f ca="1">INDIRECT($A36&amp;"!K53")</f>
        <v>420</v>
      </c>
      <c r="DZ36" s="315"/>
      <c r="EA36" t="s">
        <v>182</v>
      </c>
      <c r="EB36" s="13">
        <v>75.198999999999998</v>
      </c>
    </row>
    <row r="37" spans="1:132" x14ac:dyDescent="0.15">
      <c r="A37" s="6" t="s">
        <v>421</v>
      </c>
      <c r="B37" s="3">
        <f t="shared" ca="1" si="72"/>
        <v>43339</v>
      </c>
      <c r="C37" s="39"/>
      <c r="D37" s="39"/>
      <c r="E37" s="22">
        <f t="shared" ca="1" si="149"/>
        <v>53.759</v>
      </c>
      <c r="F37" s="22">
        <f t="shared" ca="1" si="73"/>
        <v>50.775000000000006</v>
      </c>
      <c r="G37" s="39"/>
      <c r="H37" s="39"/>
      <c r="I37" s="22">
        <f t="shared" ca="1" si="150"/>
        <v>51.544999999999995</v>
      </c>
      <c r="J37" s="22">
        <f t="shared" ca="1" si="151"/>
        <v>46.295999999999999</v>
      </c>
      <c r="K37" s="39"/>
      <c r="L37" s="22">
        <f t="shared" ca="1" si="152"/>
        <v>72.251999999999995</v>
      </c>
      <c r="M37" s="22">
        <f t="shared" ca="1" si="153"/>
        <v>64.396999999999991</v>
      </c>
      <c r="N37" s="184">
        <f t="shared" ca="1" si="154"/>
        <v>71.529999999999987</v>
      </c>
      <c r="O37" s="22">
        <f t="shared" ca="1" si="155"/>
        <v>66.00200000000001</v>
      </c>
      <c r="P37" s="39"/>
      <c r="Q37" s="22">
        <f t="shared" ca="1" si="156"/>
        <v>54.091999999999999</v>
      </c>
      <c r="R37" s="22">
        <f t="shared" ca="1" si="157"/>
        <v>51.274000000000001</v>
      </c>
      <c r="S37" s="22">
        <f t="shared" ca="1" si="158"/>
        <v>61.222000000000001</v>
      </c>
      <c r="T37" s="22">
        <f t="shared" ca="1" si="159"/>
        <v>55.169000000000004</v>
      </c>
      <c r="U37" s="22">
        <f t="shared" ca="1" si="160"/>
        <v>52.204000000000008</v>
      </c>
      <c r="V37" s="22">
        <f t="shared" ca="1" si="161"/>
        <v>49.295000000000002</v>
      </c>
      <c r="W37" s="22">
        <f t="shared" ca="1" si="15"/>
        <v>40.678000000000004</v>
      </c>
      <c r="X37" s="22">
        <f t="shared" ca="1" si="74"/>
        <v>52.209000000000003</v>
      </c>
      <c r="Y37" s="184">
        <f t="shared" ca="1" si="162"/>
        <v>52.323</v>
      </c>
      <c r="Z37" s="184">
        <f t="shared" ca="1" si="75"/>
        <v>48.613</v>
      </c>
      <c r="AA37" s="22">
        <f t="shared" ca="1" si="163"/>
        <v>50.800000000000004</v>
      </c>
      <c r="AB37" s="22">
        <f t="shared" ca="1" si="164"/>
        <v>49.871000000000002</v>
      </c>
      <c r="AC37" s="22">
        <f t="shared" ca="1" si="165"/>
        <v>50.006</v>
      </c>
      <c r="AD37" s="39"/>
      <c r="AE37" s="22">
        <f t="shared" ca="1" si="166"/>
        <v>71.712999999999994</v>
      </c>
      <c r="AF37" s="22">
        <f t="shared" ca="1" si="167"/>
        <v>72.706000000000003</v>
      </c>
      <c r="AG37" s="22">
        <f t="shared" ca="1" si="168"/>
        <v>66.996999999999986</v>
      </c>
      <c r="AH37" s="185">
        <f t="shared" ca="1" si="169"/>
        <v>60.6</v>
      </c>
      <c r="AI37" s="22">
        <f t="shared" ca="1" si="170"/>
        <v>60.398000000000003</v>
      </c>
      <c r="AJ37" s="22">
        <f t="shared" ca="1" si="171"/>
        <v>54.778999999999996</v>
      </c>
      <c r="AK37" s="22">
        <f t="shared" ca="1" si="172"/>
        <v>51.396999999999991</v>
      </c>
      <c r="AL37" s="22">
        <f t="shared" ca="1" si="173"/>
        <v>50.406000000000006</v>
      </c>
      <c r="AM37" s="22">
        <f t="shared" ca="1" si="174"/>
        <v>72.835000000000008</v>
      </c>
      <c r="AN37" s="22">
        <f t="shared" ca="1" si="175"/>
        <v>70.658999999999992</v>
      </c>
      <c r="AO37" s="22">
        <f t="shared" ca="1" si="176"/>
        <v>60.336999999999996</v>
      </c>
      <c r="AP37" s="22">
        <f t="shared" ca="1" si="177"/>
        <v>53.432000000000002</v>
      </c>
      <c r="AQ37" s="22">
        <f t="shared" ca="1" si="178"/>
        <v>52.169000000000004</v>
      </c>
      <c r="AR37" s="22">
        <f t="shared" ca="1" si="179"/>
        <v>50.796999999999997</v>
      </c>
      <c r="AS37" s="22">
        <f t="shared" ca="1" si="180"/>
        <v>47.935000000000002</v>
      </c>
      <c r="AT37" s="22">
        <f t="shared" ca="1" si="181"/>
        <v>85.012</v>
      </c>
      <c r="AU37" s="310"/>
      <c r="AV37" s="22">
        <f t="shared" ca="1" si="183"/>
        <v>79.350999999999999</v>
      </c>
      <c r="AW37" s="22">
        <f t="shared" ca="1" si="184"/>
        <v>79.222999999999999</v>
      </c>
      <c r="AX37" s="22">
        <f t="shared" ca="1" si="185"/>
        <v>77.308999999999997</v>
      </c>
      <c r="AY37" s="22">
        <f t="shared" ca="1" si="186"/>
        <v>67.656000000000006</v>
      </c>
      <c r="AZ37" s="39"/>
      <c r="BA37" s="22">
        <f t="shared" ca="1" si="187"/>
        <v>95.605000000000004</v>
      </c>
      <c r="BB37" s="22">
        <f t="shared" ca="1" si="188"/>
        <v>83.284999999999997</v>
      </c>
      <c r="BC37" s="22">
        <f t="shared" ca="1" si="189"/>
        <v>76.805000000000007</v>
      </c>
      <c r="BD37" s="22">
        <f t="shared" ca="1" si="190"/>
        <v>78.096999999999994</v>
      </c>
      <c r="BE37" s="310"/>
      <c r="BF37" s="39"/>
      <c r="BG37" s="23">
        <f t="shared" ca="1" si="191"/>
        <v>69.962000000000003</v>
      </c>
      <c r="BH37" s="23">
        <f t="shared" ca="1" si="192"/>
        <v>63.636000000000003</v>
      </c>
      <c r="BI37" s="23">
        <f t="shared" ca="1" si="193"/>
        <v>53.934999999999995</v>
      </c>
      <c r="BJ37" s="313"/>
      <c r="BK37" s="23">
        <f t="shared" ca="1" si="76"/>
        <v>47.912999999999997</v>
      </c>
      <c r="BL37" s="23">
        <f t="shared" ca="1" si="77"/>
        <v>46.827000000000005</v>
      </c>
      <c r="BM37" s="23">
        <f t="shared" ca="1" si="78"/>
        <v>49.984999999999999</v>
      </c>
      <c r="BN37" s="311"/>
      <c r="BO37" s="311"/>
      <c r="BP37" s="34">
        <f t="shared" ca="1" si="79"/>
        <v>550</v>
      </c>
      <c r="BQ37" s="8">
        <f t="shared" ca="1" si="139"/>
        <v>300</v>
      </c>
      <c r="BR37" s="38"/>
      <c r="BS37" s="38"/>
      <c r="BT37" s="4">
        <f t="shared" ca="1" si="81"/>
        <v>220</v>
      </c>
      <c r="BU37" s="4">
        <f t="shared" ca="1" si="82"/>
        <v>150</v>
      </c>
      <c r="BV37" s="40"/>
      <c r="BW37" s="35">
        <f t="shared" ca="1" si="83"/>
        <v>220</v>
      </c>
      <c r="BX37" s="9">
        <f t="shared" ca="1" si="84"/>
        <v>400</v>
      </c>
      <c r="BY37" s="38"/>
      <c r="BZ37" s="4">
        <f t="shared" ca="1" si="86"/>
        <v>12</v>
      </c>
      <c r="CA37" s="38"/>
      <c r="CB37" s="4">
        <f t="shared" ca="1" si="87"/>
        <v>2400</v>
      </c>
      <c r="CC37" s="4">
        <f t="shared" ca="1" si="88"/>
        <v>10</v>
      </c>
      <c r="CD37" s="38"/>
      <c r="CE37" s="4">
        <f t="shared" ca="1" si="90"/>
        <v>450</v>
      </c>
      <c r="CF37" s="4">
        <f t="shared" ca="1" si="91"/>
        <v>1800</v>
      </c>
      <c r="CG37" s="4">
        <f t="shared" ca="1" si="92"/>
        <v>10</v>
      </c>
      <c r="CH37" s="4">
        <f t="shared" ca="1" si="93"/>
        <v>500</v>
      </c>
      <c r="CI37" s="4">
        <f t="shared" ca="1" si="94"/>
        <v>180</v>
      </c>
      <c r="CJ37" s="4">
        <f t="shared" ca="1" si="95"/>
        <v>70</v>
      </c>
      <c r="CK37" s="4">
        <f t="shared" ca="1" si="96"/>
        <v>12</v>
      </c>
      <c r="CL37" s="4">
        <f t="shared" ca="1" si="97"/>
        <v>1000</v>
      </c>
      <c r="CM37" s="4">
        <f t="shared" ca="1" si="98"/>
        <v>600</v>
      </c>
      <c r="CN37" s="4">
        <f t="shared" ca="1" si="99"/>
        <v>15</v>
      </c>
      <c r="CO37" s="38"/>
      <c r="CP37" s="4">
        <f t="shared" ca="1" si="140"/>
        <v>800</v>
      </c>
      <c r="CQ37" s="4">
        <f t="shared" ca="1" si="100"/>
        <v>3500</v>
      </c>
      <c r="CR37" s="4">
        <f t="shared" ca="1" si="101"/>
        <v>400</v>
      </c>
      <c r="CS37" s="4">
        <f t="shared" ca="1" si="102"/>
        <v>10</v>
      </c>
      <c r="CT37" s="4">
        <f t="shared" ca="1" si="103"/>
        <v>40</v>
      </c>
      <c r="CU37" s="4">
        <f t="shared" ca="1" si="104"/>
        <v>40</v>
      </c>
      <c r="CV37" s="4">
        <f t="shared" ca="1" si="105"/>
        <v>30</v>
      </c>
      <c r="CW37" s="4">
        <f t="shared" ca="1" si="106"/>
        <v>10</v>
      </c>
      <c r="CX37" s="4">
        <f t="shared" ca="1" si="107"/>
        <v>10</v>
      </c>
      <c r="CY37" s="4">
        <f t="shared" ca="1" si="108"/>
        <v>450</v>
      </c>
      <c r="CZ37" s="4">
        <f t="shared" ca="1" si="109"/>
        <v>4500</v>
      </c>
      <c r="DA37" s="4">
        <f t="shared" ca="1" si="110"/>
        <v>12</v>
      </c>
      <c r="DB37" s="4">
        <f t="shared" ca="1" si="111"/>
        <v>100</v>
      </c>
      <c r="DC37" s="4">
        <f t="shared" ca="1" si="112"/>
        <v>180</v>
      </c>
      <c r="DD37" s="4">
        <f t="shared" ca="1" si="113"/>
        <v>120</v>
      </c>
      <c r="DE37" s="38"/>
      <c r="DF37" s="38"/>
      <c r="DG37" s="38"/>
      <c r="DH37" s="4">
        <f t="shared" ca="1" si="143"/>
        <v>600</v>
      </c>
      <c r="DI37" s="4">
        <f t="shared" ca="1" si="144"/>
        <v>3000</v>
      </c>
      <c r="DJ37" s="35">
        <f t="shared" ca="1" si="145"/>
        <v>1800</v>
      </c>
      <c r="DK37" s="40"/>
      <c r="DL37" s="35">
        <f t="shared" ca="1" si="146"/>
        <v>320</v>
      </c>
      <c r="DM37" s="4">
        <f t="shared" ca="1" si="194"/>
        <v>220</v>
      </c>
      <c r="DN37" s="35">
        <f t="shared" ca="1" si="195"/>
        <v>1600</v>
      </c>
      <c r="DO37" s="35">
        <f t="shared" ca="1" si="196"/>
        <v>100</v>
      </c>
      <c r="DP37" s="40"/>
      <c r="DQ37" s="40"/>
      <c r="DR37" s="4">
        <f t="shared" ca="1" si="114"/>
        <v>15</v>
      </c>
      <c r="DS37" s="4">
        <f t="shared" ca="1" si="115"/>
        <v>15</v>
      </c>
      <c r="DT37" s="4">
        <f t="shared" ca="1" si="116"/>
        <v>12</v>
      </c>
      <c r="DU37" s="40"/>
      <c r="DV37" s="9">
        <f t="shared" ca="1" si="141"/>
        <v>300</v>
      </c>
      <c r="DW37" s="35">
        <f t="shared" ca="1" si="118"/>
        <v>300</v>
      </c>
      <c r="DX37" s="35">
        <f t="shared" ca="1" si="119"/>
        <v>400</v>
      </c>
      <c r="DZ37" s="315"/>
      <c r="EA37" t="s">
        <v>183</v>
      </c>
      <c r="EB37" s="13">
        <v>75.236999999999995</v>
      </c>
    </row>
    <row r="38" spans="1:132" x14ac:dyDescent="0.15">
      <c r="A38" s="6" t="s">
        <v>422</v>
      </c>
      <c r="B38" s="3">
        <f t="shared" ca="1" si="72"/>
        <v>43346</v>
      </c>
      <c r="C38" s="39"/>
      <c r="D38" s="39"/>
      <c r="E38" s="22">
        <f t="shared" ca="1" si="149"/>
        <v>53.706999999999994</v>
      </c>
      <c r="F38" s="22">
        <f ca="1">$EB$6-INDIRECT(A38&amp;"!E9")</f>
        <v>50.83</v>
      </c>
      <c r="G38" s="39"/>
      <c r="H38" s="39"/>
      <c r="I38" s="22">
        <f t="shared" ca="1" si="150"/>
        <v>51.506999999999991</v>
      </c>
      <c r="J38" s="22">
        <f t="shared" ca="1" si="151"/>
        <v>46.331000000000003</v>
      </c>
      <c r="K38" s="39"/>
      <c r="L38" s="22">
        <f t="shared" ca="1" si="152"/>
        <v>72.244</v>
      </c>
      <c r="M38" s="22">
        <f t="shared" ca="1" si="153"/>
        <v>64.457999999999998</v>
      </c>
      <c r="N38" s="184">
        <f t="shared" ca="1" si="154"/>
        <v>71.531999999999996</v>
      </c>
      <c r="O38" s="22">
        <f t="shared" ca="1" si="155"/>
        <v>65.95</v>
      </c>
      <c r="P38" s="39"/>
      <c r="Q38" s="22">
        <f t="shared" ca="1" si="156"/>
        <v>54.097000000000001</v>
      </c>
      <c r="R38" s="22">
        <f t="shared" ca="1" si="157"/>
        <v>51.354999999999997</v>
      </c>
      <c r="S38" s="22">
        <f t="shared" ca="1" si="158"/>
        <v>61.188000000000002</v>
      </c>
      <c r="T38" s="22">
        <f t="shared" ca="1" si="159"/>
        <v>55.024000000000001</v>
      </c>
      <c r="U38" s="22">
        <f t="shared" ca="1" si="160"/>
        <v>52.220000000000006</v>
      </c>
      <c r="V38" s="22">
        <f t="shared" ca="1" si="161"/>
        <v>50.34</v>
      </c>
      <c r="W38" s="22">
        <f t="shared" ca="1" si="15"/>
        <v>40.715000000000003</v>
      </c>
      <c r="X38" s="22">
        <f t="shared" ca="1" si="74"/>
        <v>52.126000000000005</v>
      </c>
      <c r="Y38" s="184">
        <f t="shared" ca="1" si="162"/>
        <v>52.266000000000005</v>
      </c>
      <c r="Z38" s="184">
        <f t="shared" ca="1" si="75"/>
        <v>48.623999999999995</v>
      </c>
      <c r="AA38" s="22">
        <f t="shared" ca="1" si="163"/>
        <v>50.722000000000001</v>
      </c>
      <c r="AB38" s="22">
        <f t="shared" ca="1" si="164"/>
        <v>49.893999999999998</v>
      </c>
      <c r="AC38" s="22">
        <f t="shared" ca="1" si="165"/>
        <v>50.024999999999999</v>
      </c>
      <c r="AD38" s="39"/>
      <c r="AE38" s="22">
        <f t="shared" ca="1" si="166"/>
        <v>71.688000000000002</v>
      </c>
      <c r="AF38" s="22">
        <f t="shared" ca="1" si="167"/>
        <v>72.686000000000007</v>
      </c>
      <c r="AG38" s="22">
        <f t="shared" ca="1" si="168"/>
        <v>67.078999999999994</v>
      </c>
      <c r="AH38" s="185">
        <f t="shared" ca="1" si="169"/>
        <v>61.045999999999999</v>
      </c>
      <c r="AI38" s="22">
        <f t="shared" ca="1" si="170"/>
        <v>60.34</v>
      </c>
      <c r="AJ38" s="22">
        <f t="shared" ca="1" si="171"/>
        <v>54.734999999999999</v>
      </c>
      <c r="AK38" s="22">
        <f t="shared" ca="1" si="172"/>
        <v>51.415999999999997</v>
      </c>
      <c r="AL38" s="22">
        <f t="shared" ca="1" si="173"/>
        <v>50.429000000000002</v>
      </c>
      <c r="AM38" s="22">
        <f t="shared" ca="1" si="174"/>
        <v>72.778000000000006</v>
      </c>
      <c r="AN38" s="22">
        <f t="shared" ca="1" si="175"/>
        <v>70.593999999999994</v>
      </c>
      <c r="AO38" s="22">
        <f t="shared" ca="1" si="176"/>
        <v>70.370999999999995</v>
      </c>
      <c r="AP38" s="22">
        <f t="shared" ca="1" si="177"/>
        <v>53.594999999999999</v>
      </c>
      <c r="AQ38" s="22">
        <f t="shared" ca="1" si="178"/>
        <v>52.051000000000002</v>
      </c>
      <c r="AR38" s="22">
        <f t="shared" ca="1" si="179"/>
        <v>50.747</v>
      </c>
      <c r="AS38" s="22">
        <f t="shared" ca="1" si="180"/>
        <v>47.948</v>
      </c>
      <c r="AT38" s="22">
        <f t="shared" ca="1" si="181"/>
        <v>85.009</v>
      </c>
      <c r="AU38" s="22">
        <f t="shared" ca="1" si="182"/>
        <v>81.382999999999996</v>
      </c>
      <c r="AV38" s="22">
        <f t="shared" ca="1" si="183"/>
        <v>79.337999999999994</v>
      </c>
      <c r="AW38" s="22">
        <f t="shared" ca="1" si="184"/>
        <v>79.2</v>
      </c>
      <c r="AX38" s="22">
        <f t="shared" ca="1" si="185"/>
        <v>77.304000000000002</v>
      </c>
      <c r="AY38" s="22">
        <f t="shared" ca="1" si="186"/>
        <v>67.781000000000006</v>
      </c>
      <c r="AZ38" s="39"/>
      <c r="BA38" s="22">
        <f t="shared" ca="1" si="187"/>
        <v>92.24</v>
      </c>
      <c r="BB38" s="22">
        <f t="shared" ca="1" si="188"/>
        <v>82.184999999999988</v>
      </c>
      <c r="BC38" s="22">
        <f t="shared" ca="1" si="189"/>
        <v>76.801999999999992</v>
      </c>
      <c r="BD38" s="22">
        <f t="shared" ca="1" si="190"/>
        <v>77.927999999999997</v>
      </c>
      <c r="BE38" s="22">
        <f t="shared" ca="1" si="197"/>
        <v>75.953000000000003</v>
      </c>
      <c r="BF38" s="39"/>
      <c r="BG38" s="23">
        <f t="shared" ca="1" si="191"/>
        <v>69.935000000000002</v>
      </c>
      <c r="BH38" s="23">
        <f t="shared" ca="1" si="192"/>
        <v>63.623000000000005</v>
      </c>
      <c r="BI38" s="23">
        <f t="shared" ca="1" si="193"/>
        <v>53.97</v>
      </c>
      <c r="BJ38" s="313"/>
      <c r="BK38" s="23">
        <f t="shared" ca="1" si="76"/>
        <v>47.897999999999996</v>
      </c>
      <c r="BL38" s="23">
        <f t="shared" ca="1" si="77"/>
        <v>46.827000000000005</v>
      </c>
      <c r="BM38" s="23">
        <f t="shared" ca="1" si="78"/>
        <v>50.004000000000005</v>
      </c>
      <c r="BN38" s="311"/>
      <c r="BO38" s="311"/>
      <c r="BP38" s="34">
        <f t="shared" ca="1" si="79"/>
        <v>750</v>
      </c>
      <c r="BQ38" s="8">
        <f t="shared" ca="1" si="139"/>
        <v>280</v>
      </c>
      <c r="BR38" s="38"/>
      <c r="BS38" s="38"/>
      <c r="BT38" s="4">
        <f t="shared" ca="1" si="81"/>
        <v>200</v>
      </c>
      <c r="BU38" s="4">
        <f t="shared" ca="1" si="82"/>
        <v>150</v>
      </c>
      <c r="BV38" s="40"/>
      <c r="BW38" s="35">
        <f t="shared" ca="1" si="83"/>
        <v>75</v>
      </c>
      <c r="BX38" s="9">
        <f t="shared" ca="1" si="84"/>
        <v>1000</v>
      </c>
      <c r="BY38" s="38"/>
      <c r="BZ38" s="4">
        <f t="shared" ca="1" si="86"/>
        <v>20</v>
      </c>
      <c r="CA38" s="38"/>
      <c r="CB38" s="4">
        <f t="shared" ca="1" si="87"/>
        <v>2000</v>
      </c>
      <c r="CC38" s="4">
        <f t="shared" ca="1" si="88"/>
        <v>12</v>
      </c>
      <c r="CD38" s="4">
        <f t="shared" ca="1" si="89"/>
        <v>30</v>
      </c>
      <c r="CE38" s="4">
        <f t="shared" ca="1" si="90"/>
        <v>550</v>
      </c>
      <c r="CF38" s="4">
        <f t="shared" ca="1" si="91"/>
        <v>2000</v>
      </c>
      <c r="CG38" s="4">
        <f t="shared" ca="1" si="92"/>
        <v>12</v>
      </c>
      <c r="CH38" s="4">
        <f t="shared" ca="1" si="93"/>
        <v>520</v>
      </c>
      <c r="CI38" s="4">
        <f t="shared" ca="1" si="94"/>
        <v>160</v>
      </c>
      <c r="CJ38" s="4">
        <f t="shared" ca="1" si="95"/>
        <v>75</v>
      </c>
      <c r="CK38" s="4">
        <f t="shared" ca="1" si="96"/>
        <v>20</v>
      </c>
      <c r="CL38" s="4">
        <f t="shared" ca="1" si="97"/>
        <v>1000</v>
      </c>
      <c r="CM38" s="4">
        <f t="shared" ca="1" si="98"/>
        <v>1000</v>
      </c>
      <c r="CN38" s="4">
        <f t="shared" ca="1" si="99"/>
        <v>15</v>
      </c>
      <c r="CO38" s="38"/>
      <c r="CP38" s="4">
        <f t="shared" ca="1" si="140"/>
        <v>800</v>
      </c>
      <c r="CQ38" s="4">
        <f t="shared" ca="1" si="100"/>
        <v>4000</v>
      </c>
      <c r="CR38" s="4">
        <f t="shared" ca="1" si="101"/>
        <v>1000</v>
      </c>
      <c r="CS38" s="4">
        <f t="shared" ca="1" si="102"/>
        <v>12</v>
      </c>
      <c r="CT38" s="4">
        <f t="shared" ca="1" si="103"/>
        <v>50</v>
      </c>
      <c r="CU38" s="4">
        <f t="shared" ca="1" si="104"/>
        <v>60</v>
      </c>
      <c r="CV38" s="4">
        <f t="shared" ca="1" si="105"/>
        <v>12</v>
      </c>
      <c r="CW38" s="4">
        <f t="shared" ca="1" si="106"/>
        <v>12</v>
      </c>
      <c r="CX38" s="4">
        <f t="shared" ca="1" si="107"/>
        <v>12</v>
      </c>
      <c r="CY38" s="4">
        <f t="shared" ca="1" si="108"/>
        <v>600</v>
      </c>
      <c r="CZ38" s="4">
        <f t="shared" ca="1" si="109"/>
        <v>4000</v>
      </c>
      <c r="DA38" s="4">
        <f t="shared" ca="1" si="110"/>
        <v>15</v>
      </c>
      <c r="DB38" s="4">
        <f t="shared" ca="1" si="111"/>
        <v>130</v>
      </c>
      <c r="DC38" s="4">
        <f t="shared" ca="1" si="112"/>
        <v>180</v>
      </c>
      <c r="DD38" s="4">
        <f t="shared" ca="1" si="113"/>
        <v>130</v>
      </c>
      <c r="DE38" s="38"/>
      <c r="DF38" s="38"/>
      <c r="DG38" s="38"/>
      <c r="DH38" s="4">
        <f t="shared" ca="1" si="143"/>
        <v>600</v>
      </c>
      <c r="DI38" s="4">
        <f t="shared" ca="1" si="144"/>
        <v>1900</v>
      </c>
      <c r="DJ38" s="35">
        <f t="shared" ca="1" si="145"/>
        <v>1600</v>
      </c>
      <c r="DK38" s="40"/>
      <c r="DL38" s="35">
        <f t="shared" ca="1" si="146"/>
        <v>200</v>
      </c>
      <c r="DM38" s="4">
        <f t="shared" ca="1" si="194"/>
        <v>750</v>
      </c>
      <c r="DN38" s="35">
        <f t="shared" ca="1" si="195"/>
        <v>1900</v>
      </c>
      <c r="DO38" s="35">
        <f t="shared" ca="1" si="196"/>
        <v>200</v>
      </c>
      <c r="DP38" s="35">
        <f t="shared" ca="1" si="148"/>
        <v>180</v>
      </c>
      <c r="DQ38" s="40"/>
      <c r="DR38" s="4">
        <f t="shared" ca="1" si="114"/>
        <v>20</v>
      </c>
      <c r="DS38" s="4">
        <f t="shared" ca="1" si="115"/>
        <v>20</v>
      </c>
      <c r="DT38" s="4">
        <f t="shared" ca="1" si="116"/>
        <v>15</v>
      </c>
      <c r="DU38" s="40"/>
      <c r="DV38" s="9">
        <f t="shared" ca="1" si="141"/>
        <v>250</v>
      </c>
      <c r="DW38" s="35">
        <f t="shared" ca="1" si="118"/>
        <v>280</v>
      </c>
      <c r="DX38" s="35">
        <f t="shared" ca="1" si="119"/>
        <v>450</v>
      </c>
      <c r="DZ38" s="316"/>
      <c r="EA38" s="14" t="s">
        <v>184</v>
      </c>
      <c r="EB38" s="15">
        <v>75.206000000000003</v>
      </c>
    </row>
    <row r="39" spans="1:132" x14ac:dyDescent="0.15">
      <c r="A39" s="6" t="s">
        <v>426</v>
      </c>
      <c r="B39" s="3">
        <f t="shared" ca="1" si="72"/>
        <v>43353</v>
      </c>
      <c r="C39" s="39"/>
      <c r="D39" s="39"/>
      <c r="E39" s="22">
        <f t="shared" ca="1" si="149"/>
        <v>53.733999999999995</v>
      </c>
      <c r="F39" s="22">
        <f t="shared" ca="1" si="73"/>
        <v>51.02</v>
      </c>
      <c r="G39" s="39"/>
      <c r="H39" s="39"/>
      <c r="I39" s="22">
        <f t="shared" ca="1" si="150"/>
        <v>51.519999999999996</v>
      </c>
      <c r="J39" s="22">
        <f t="shared" ca="1" si="151"/>
        <v>46.256</v>
      </c>
      <c r="K39" s="39"/>
      <c r="L39" s="22">
        <f t="shared" ca="1" si="152"/>
        <v>72.156999999999996</v>
      </c>
      <c r="M39" s="22">
        <f t="shared" ca="1" si="153"/>
        <v>64.521999999999991</v>
      </c>
      <c r="N39" s="184">
        <f t="shared" ca="1" si="154"/>
        <v>71.529999999999987</v>
      </c>
      <c r="O39" s="22">
        <f t="shared" ca="1" si="155"/>
        <v>65.861999999999995</v>
      </c>
      <c r="P39" s="39"/>
      <c r="Q39" s="22">
        <f t="shared" ca="1" si="156"/>
        <v>54.052000000000007</v>
      </c>
      <c r="R39" s="22">
        <f t="shared" ca="1" si="157"/>
        <v>51.488999999999997</v>
      </c>
      <c r="S39" s="22">
        <f t="shared" ca="1" si="158"/>
        <v>61.13</v>
      </c>
      <c r="T39" s="22">
        <f t="shared" ca="1" si="159"/>
        <v>54.934000000000005</v>
      </c>
      <c r="U39" s="22">
        <f t="shared" ca="1" si="160"/>
        <v>52.209000000000003</v>
      </c>
      <c r="V39" s="22">
        <f t="shared" ca="1" si="161"/>
        <v>50.393000000000001</v>
      </c>
      <c r="W39" s="22">
        <f t="shared" ca="1" si="15"/>
        <v>40.853000000000002</v>
      </c>
      <c r="X39" s="22">
        <f t="shared" ca="1" si="74"/>
        <v>52.609000000000002</v>
      </c>
      <c r="Y39" s="184">
        <f t="shared" ca="1" si="162"/>
        <v>52.533000000000001</v>
      </c>
      <c r="Z39" s="184">
        <f t="shared" ca="1" si="75"/>
        <v>48.652999999999999</v>
      </c>
      <c r="AA39" s="22">
        <f t="shared" ca="1" si="163"/>
        <v>50.844999999999999</v>
      </c>
      <c r="AB39" s="22">
        <f t="shared" ca="1" si="164"/>
        <v>49.911000000000001</v>
      </c>
      <c r="AC39" s="22">
        <f t="shared" ca="1" si="165"/>
        <v>50.040999999999997</v>
      </c>
      <c r="AD39" s="39"/>
      <c r="AE39" s="22">
        <f t="shared" ca="1" si="166"/>
        <v>71.658000000000001</v>
      </c>
      <c r="AF39" s="22">
        <f t="shared" ca="1" si="167"/>
        <v>72.611000000000004</v>
      </c>
      <c r="AG39" s="22">
        <f t="shared" ca="1" si="168"/>
        <v>67.086999999999989</v>
      </c>
      <c r="AH39" s="185">
        <f t="shared" ca="1" si="169"/>
        <v>61.265000000000001</v>
      </c>
      <c r="AI39" s="22">
        <f t="shared" ca="1" si="170"/>
        <v>60.238</v>
      </c>
      <c r="AJ39" s="22">
        <f t="shared" ca="1" si="171"/>
        <v>54.668999999999997</v>
      </c>
      <c r="AK39" s="22">
        <f t="shared" ca="1" si="172"/>
        <v>51.396999999999991</v>
      </c>
      <c r="AL39" s="22">
        <f t="shared" ca="1" si="173"/>
        <v>50.445999999999998</v>
      </c>
      <c r="AM39" s="22">
        <f t="shared" ca="1" si="174"/>
        <v>72.724999999999994</v>
      </c>
      <c r="AN39" s="22">
        <f t="shared" ca="1" si="175"/>
        <v>70.509</v>
      </c>
      <c r="AO39" s="22">
        <f t="shared" ca="1" si="176"/>
        <v>60.372</v>
      </c>
      <c r="AP39" s="22">
        <f t="shared" ca="1" si="177"/>
        <v>53.811999999999998</v>
      </c>
      <c r="AQ39" s="22">
        <f t="shared" ca="1" si="178"/>
        <v>53.629000000000005</v>
      </c>
      <c r="AR39" s="22">
        <f t="shared" ca="1" si="179"/>
        <v>50.832000000000001</v>
      </c>
      <c r="AS39" s="22">
        <f t="shared" ca="1" si="180"/>
        <v>47.99</v>
      </c>
      <c r="AT39" s="22">
        <f t="shared" ca="1" si="181"/>
        <v>84.997</v>
      </c>
      <c r="AU39" s="310"/>
      <c r="AV39" s="22">
        <f t="shared" ca="1" si="183"/>
        <v>79.295999999999992</v>
      </c>
      <c r="AW39" s="22">
        <f t="shared" ca="1" si="184"/>
        <v>79.138000000000005</v>
      </c>
      <c r="AX39" s="22">
        <f t="shared" ca="1" si="185"/>
        <v>77.198999999999998</v>
      </c>
      <c r="AY39" s="22">
        <f t="shared" ca="1" si="186"/>
        <v>67.710999999999999</v>
      </c>
      <c r="AZ39" s="39"/>
      <c r="BA39" s="22">
        <f t="shared" ca="1" si="187"/>
        <v>95.745000000000005</v>
      </c>
      <c r="BB39" s="22">
        <f t="shared" ca="1" si="188"/>
        <v>83.22</v>
      </c>
      <c r="BC39" s="22">
        <f t="shared" ca="1" si="189"/>
        <v>76.674999999999997</v>
      </c>
      <c r="BD39" s="22">
        <f t="shared" ca="1" si="190"/>
        <v>77.806999999999988</v>
      </c>
      <c r="BE39" s="310"/>
      <c r="BF39" s="39"/>
      <c r="BG39" s="23">
        <f t="shared" ca="1" si="191"/>
        <v>69.947000000000003</v>
      </c>
      <c r="BH39" s="23">
        <f t="shared" ca="1" si="192"/>
        <v>63.626000000000005</v>
      </c>
      <c r="BI39" s="23">
        <f t="shared" ca="1" si="193"/>
        <v>53.974999999999994</v>
      </c>
      <c r="BJ39" s="313"/>
      <c r="BK39" s="23">
        <f t="shared" ca="1" si="76"/>
        <v>47.908000000000001</v>
      </c>
      <c r="BL39" s="23">
        <f t="shared" ca="1" si="77"/>
        <v>46.917000000000002</v>
      </c>
      <c r="BM39" s="23">
        <f t="shared" ca="1" si="78"/>
        <v>50.005000000000003</v>
      </c>
      <c r="BN39" s="311"/>
      <c r="BO39" s="311"/>
      <c r="BP39" s="34">
        <f t="shared" ca="1" si="79"/>
        <v>550</v>
      </c>
      <c r="BQ39" s="8">
        <f t="shared" ca="1" si="139"/>
        <v>320</v>
      </c>
      <c r="BR39" s="38"/>
      <c r="BS39" s="38"/>
      <c r="BT39" s="4">
        <f t="shared" ca="1" si="81"/>
        <v>180</v>
      </c>
      <c r="BU39" s="4">
        <f t="shared" ca="1" si="82"/>
        <v>130</v>
      </c>
      <c r="BV39" s="40"/>
      <c r="BW39" s="35">
        <f t="shared" ca="1" si="83"/>
        <v>120</v>
      </c>
      <c r="BX39" s="9">
        <f t="shared" ca="1" si="84"/>
        <v>320</v>
      </c>
      <c r="BY39" s="38"/>
      <c r="BZ39" s="4">
        <f t="shared" ca="1" si="86"/>
        <v>12</v>
      </c>
      <c r="CA39" s="38"/>
      <c r="CB39" s="4">
        <f t="shared" ca="1" si="87"/>
        <v>2000</v>
      </c>
      <c r="CC39" s="4">
        <f t="shared" ca="1" si="88"/>
        <v>12</v>
      </c>
      <c r="CD39" s="4">
        <f t="shared" ca="1" si="89"/>
        <v>20</v>
      </c>
      <c r="CE39" s="4">
        <f t="shared" ca="1" si="90"/>
        <v>500</v>
      </c>
      <c r="CF39" s="4">
        <f t="shared" ca="1" si="91"/>
        <v>2000</v>
      </c>
      <c r="CG39" s="4">
        <f t="shared" ca="1" si="92"/>
        <v>10</v>
      </c>
      <c r="CH39" s="4">
        <f t="shared" ca="1" si="93"/>
        <v>550</v>
      </c>
      <c r="CI39" s="4">
        <f t="shared" ca="1" si="94"/>
        <v>120</v>
      </c>
      <c r="CJ39" s="4">
        <f t="shared" ca="1" si="95"/>
        <v>70</v>
      </c>
      <c r="CK39" s="4">
        <f t="shared" ca="1" si="96"/>
        <v>12</v>
      </c>
      <c r="CL39" s="4">
        <f t="shared" ca="1" si="97"/>
        <v>1000</v>
      </c>
      <c r="CM39" s="4">
        <f t="shared" ca="1" si="98"/>
        <v>600</v>
      </c>
      <c r="CN39" s="4">
        <f t="shared" ca="1" si="99"/>
        <v>15</v>
      </c>
      <c r="CO39" s="38"/>
      <c r="CP39" s="4">
        <f t="shared" ca="1" si="140"/>
        <v>800</v>
      </c>
      <c r="CQ39" s="4">
        <f t="shared" ca="1" si="100"/>
        <v>4000</v>
      </c>
      <c r="CR39" s="4">
        <f t="shared" ca="1" si="101"/>
        <v>1600</v>
      </c>
      <c r="CS39" s="4">
        <f t="shared" ca="1" si="102"/>
        <v>10</v>
      </c>
      <c r="CT39" s="4">
        <f t="shared" ca="1" si="103"/>
        <v>80</v>
      </c>
      <c r="CU39" s="4">
        <f t="shared" ca="1" si="104"/>
        <v>75</v>
      </c>
      <c r="CV39" s="4">
        <f t="shared" ca="1" si="105"/>
        <v>12</v>
      </c>
      <c r="CW39" s="4">
        <f t="shared" ca="1" si="106"/>
        <v>12</v>
      </c>
      <c r="CX39" s="4">
        <f t="shared" ca="1" si="107"/>
        <v>12</v>
      </c>
      <c r="CY39" s="4">
        <f t="shared" ca="1" si="108"/>
        <v>550</v>
      </c>
      <c r="CZ39" s="4">
        <f t="shared" ca="1" si="109"/>
        <v>4000</v>
      </c>
      <c r="DA39" s="4">
        <f t="shared" ca="1" si="110"/>
        <v>10</v>
      </c>
      <c r="DB39" s="4">
        <f t="shared" ca="1" si="111"/>
        <v>50</v>
      </c>
      <c r="DC39" s="4">
        <f t="shared" ca="1" si="112"/>
        <v>180</v>
      </c>
      <c r="DD39" s="4">
        <f t="shared" ca="1" si="113"/>
        <v>120</v>
      </c>
      <c r="DE39" s="38"/>
      <c r="DF39" s="38"/>
      <c r="DG39" s="38"/>
      <c r="DH39" s="4">
        <f t="shared" ca="1" si="143"/>
        <v>700</v>
      </c>
      <c r="DI39" s="4">
        <f t="shared" ca="1" si="144"/>
        <v>2000</v>
      </c>
      <c r="DJ39" s="35">
        <f t="shared" ca="1" si="145"/>
        <v>1400</v>
      </c>
      <c r="DK39" s="40"/>
      <c r="DL39" s="35">
        <f t="shared" ca="1" si="146"/>
        <v>100</v>
      </c>
      <c r="DM39" s="4">
        <f t="shared" ca="1" si="194"/>
        <v>800</v>
      </c>
      <c r="DN39" s="35">
        <f t="shared" ca="1" si="195"/>
        <v>2000</v>
      </c>
      <c r="DO39" s="35">
        <f t="shared" ca="1" si="196"/>
        <v>120</v>
      </c>
      <c r="DP39" s="40"/>
      <c r="DQ39" s="40"/>
      <c r="DR39" s="4">
        <f t="shared" ca="1" si="114"/>
        <v>15</v>
      </c>
      <c r="DS39" s="4">
        <f t="shared" ca="1" si="115"/>
        <v>12</v>
      </c>
      <c r="DT39" s="4">
        <f t="shared" ca="1" si="116"/>
        <v>15</v>
      </c>
      <c r="DU39" s="40"/>
      <c r="DV39" s="9">
        <f t="shared" ca="1" si="141"/>
        <v>250</v>
      </c>
      <c r="DW39" s="35">
        <f t="shared" ca="1" si="118"/>
        <v>150</v>
      </c>
      <c r="DX39" s="35">
        <f t="shared" ca="1" si="119"/>
        <v>450</v>
      </c>
      <c r="DZ39" s="314" t="s">
        <v>71</v>
      </c>
      <c r="EA39" s="11" t="s">
        <v>185</v>
      </c>
      <c r="EB39" s="12">
        <v>85.17</v>
      </c>
    </row>
    <row r="40" spans="1:132" x14ac:dyDescent="0.15">
      <c r="A40" s="6" t="s">
        <v>427</v>
      </c>
      <c r="B40" s="3">
        <f t="shared" ca="1" si="72"/>
        <v>43361</v>
      </c>
      <c r="C40" s="39"/>
      <c r="D40" s="39"/>
      <c r="E40" s="22">
        <f t="shared" ca="1" si="149"/>
        <v>53.976999999999997</v>
      </c>
      <c r="F40" s="22">
        <f t="shared" ca="1" si="73"/>
        <v>51.260000000000005</v>
      </c>
      <c r="G40" s="39"/>
      <c r="H40" s="39"/>
      <c r="I40" s="22">
        <f t="shared" ca="1" si="150"/>
        <v>51.641999999999996</v>
      </c>
      <c r="J40" s="22">
        <f t="shared" ca="1" si="151"/>
        <v>46.367999999999995</v>
      </c>
      <c r="K40" s="39"/>
      <c r="L40" s="22">
        <f t="shared" ca="1" si="152"/>
        <v>72.173000000000002</v>
      </c>
      <c r="M40" s="22">
        <f t="shared" ca="1" si="153"/>
        <v>64.67</v>
      </c>
      <c r="N40" s="184">
        <f t="shared" ca="1" si="154"/>
        <v>71.876999999999995</v>
      </c>
      <c r="O40" s="22">
        <f t="shared" ca="1" si="155"/>
        <v>65.811999999999998</v>
      </c>
      <c r="P40" s="39"/>
      <c r="Q40" s="22">
        <f t="shared" ca="1" si="156"/>
        <v>54.158000000000001</v>
      </c>
      <c r="R40" s="22">
        <f t="shared" ca="1" si="157"/>
        <v>51.649000000000001</v>
      </c>
      <c r="S40" s="22">
        <f t="shared" ca="1" si="158"/>
        <v>61.085999999999999</v>
      </c>
      <c r="T40" s="22">
        <f t="shared" ca="1" si="159"/>
        <v>54.952000000000005</v>
      </c>
      <c r="U40" s="22">
        <f t="shared" ca="1" si="160"/>
        <v>52.266000000000005</v>
      </c>
      <c r="V40" s="22">
        <f t="shared" ca="1" si="161"/>
        <v>50.457000000000001</v>
      </c>
      <c r="W40" s="22">
        <f t="shared" ca="1" si="15"/>
        <v>41.063000000000002</v>
      </c>
      <c r="X40" s="22">
        <f t="shared" ca="1" si="74"/>
        <v>53.224000000000004</v>
      </c>
      <c r="Y40" s="184">
        <f t="shared" ca="1" si="162"/>
        <v>52.376000000000005</v>
      </c>
      <c r="Z40" s="184">
        <f t="shared" ca="1" si="75"/>
        <v>48.677</v>
      </c>
      <c r="AA40" s="22">
        <f t="shared" ca="1" si="163"/>
        <v>50.831000000000003</v>
      </c>
      <c r="AB40" s="22">
        <f t="shared" ca="1" si="164"/>
        <v>49.945</v>
      </c>
      <c r="AC40" s="22">
        <f t="shared" ca="1" si="165"/>
        <v>50.109000000000002</v>
      </c>
      <c r="AD40" s="39"/>
      <c r="AE40" s="22">
        <f t="shared" ca="1" si="166"/>
        <v>71.62</v>
      </c>
      <c r="AF40" s="22">
        <f t="shared" ca="1" si="167"/>
        <v>72.63</v>
      </c>
      <c r="AG40" s="22">
        <f t="shared" ca="1" si="168"/>
        <v>67.168999999999997</v>
      </c>
      <c r="AH40" s="185">
        <f t="shared" ca="1" si="169"/>
        <v>61.551000000000002</v>
      </c>
      <c r="AI40" s="22">
        <f t="shared" ca="1" si="170"/>
        <v>60.245000000000005</v>
      </c>
      <c r="AJ40" s="22">
        <f t="shared" ca="1" si="171"/>
        <v>54.698999999999998</v>
      </c>
      <c r="AK40" s="22">
        <f t="shared" ca="1" si="172"/>
        <v>51.448999999999998</v>
      </c>
      <c r="AL40" s="22">
        <f t="shared" ca="1" si="173"/>
        <v>50.545000000000002</v>
      </c>
      <c r="AM40" s="22">
        <f t="shared" ca="1" si="174"/>
        <v>72.673000000000002</v>
      </c>
      <c r="AN40" s="22">
        <f t="shared" ca="1" si="175"/>
        <v>70.510000000000005</v>
      </c>
      <c r="AO40" s="22">
        <f t="shared" ca="1" si="176"/>
        <v>60.41</v>
      </c>
      <c r="AP40" s="22">
        <f t="shared" ca="1" si="177"/>
        <v>54.096999999999994</v>
      </c>
      <c r="AQ40" s="22">
        <f t="shared" ca="1" si="178"/>
        <v>54.612000000000002</v>
      </c>
      <c r="AR40" s="22">
        <f t="shared" ca="1" si="179"/>
        <v>51.061</v>
      </c>
      <c r="AS40" s="22">
        <f t="shared" ca="1" si="180"/>
        <v>47.965000000000003</v>
      </c>
      <c r="AT40" s="22">
        <f t="shared" ca="1" si="181"/>
        <v>84.968999999999994</v>
      </c>
      <c r="AU40" s="310"/>
      <c r="AV40" s="22">
        <f t="shared" ca="1" si="183"/>
        <v>79.271000000000001</v>
      </c>
      <c r="AW40" s="22">
        <f t="shared" ca="1" si="184"/>
        <v>79.128</v>
      </c>
      <c r="AX40" s="22">
        <f t="shared" ca="1" si="185"/>
        <v>77.200999999999993</v>
      </c>
      <c r="AY40" s="22">
        <f t="shared" ca="1" si="186"/>
        <v>67.807000000000002</v>
      </c>
      <c r="AZ40" s="39"/>
      <c r="BA40" s="22">
        <f t="shared" ca="1" si="187"/>
        <v>95.703000000000003</v>
      </c>
      <c r="BB40" s="22">
        <f t="shared" ca="1" si="188"/>
        <v>82.954999999999998</v>
      </c>
      <c r="BC40" s="22">
        <f t="shared" ca="1" si="189"/>
        <v>76.709999999999994</v>
      </c>
      <c r="BD40" s="22">
        <f t="shared" ca="1" si="190"/>
        <v>77.697000000000003</v>
      </c>
      <c r="BE40" s="22">
        <f t="shared" ca="1" si="197"/>
        <v>76.507999999999996</v>
      </c>
      <c r="BF40" s="39"/>
      <c r="BG40" s="23">
        <f t="shared" ca="1" si="191"/>
        <v>70.073999999999998</v>
      </c>
      <c r="BH40" s="23">
        <f t="shared" ca="1" si="192"/>
        <v>63.695999999999998</v>
      </c>
      <c r="BI40" s="23">
        <f t="shared" ca="1" si="193"/>
        <v>54.036000000000001</v>
      </c>
      <c r="BJ40" s="313"/>
      <c r="BK40" s="23">
        <f t="shared" ca="1" si="76"/>
        <v>47.960999999999999</v>
      </c>
      <c r="BL40" s="23">
        <f t="shared" ca="1" si="77"/>
        <v>47.212000000000003</v>
      </c>
      <c r="BM40" s="23">
        <f t="shared" ca="1" si="78"/>
        <v>50.086000000000006</v>
      </c>
      <c r="BN40" s="311"/>
      <c r="BO40" s="311"/>
      <c r="BP40" s="34">
        <f t="shared" ca="1" si="79"/>
        <v>750</v>
      </c>
      <c r="BQ40" s="8">
        <f t="shared" ca="1" si="139"/>
        <v>320</v>
      </c>
      <c r="BR40" s="38"/>
      <c r="BS40" s="38"/>
      <c r="BT40" s="4">
        <f t="shared" ca="1" si="81"/>
        <v>200</v>
      </c>
      <c r="BU40" s="4">
        <f t="shared" ca="1" si="82"/>
        <v>150</v>
      </c>
      <c r="BV40" s="40"/>
      <c r="BW40" s="35">
        <f t="shared" ca="1" si="83"/>
        <v>150</v>
      </c>
      <c r="BX40" s="9">
        <f t="shared" ca="1" si="84"/>
        <v>320</v>
      </c>
      <c r="BY40" s="4">
        <f t="shared" ca="1" si="85"/>
        <v>20</v>
      </c>
      <c r="BZ40" s="4">
        <f t="shared" ca="1" si="86"/>
        <v>20</v>
      </c>
      <c r="CA40" s="38"/>
      <c r="CB40" s="4">
        <f t="shared" ca="1" si="87"/>
        <v>2400</v>
      </c>
      <c r="CC40" s="4">
        <f t="shared" ca="1" si="88"/>
        <v>12</v>
      </c>
      <c r="CD40" s="38"/>
      <c r="CE40" s="4">
        <f t="shared" ca="1" si="90"/>
        <v>500</v>
      </c>
      <c r="CF40" s="4">
        <f t="shared" ca="1" si="91"/>
        <v>1700</v>
      </c>
      <c r="CG40" s="4">
        <f t="shared" ca="1" si="92"/>
        <v>12</v>
      </c>
      <c r="CH40" s="4">
        <f t="shared" ca="1" si="93"/>
        <v>700</v>
      </c>
      <c r="CI40" s="4">
        <f t="shared" ca="1" si="94"/>
        <v>150</v>
      </c>
      <c r="CJ40" s="4">
        <f t="shared" ca="1" si="95"/>
        <v>75</v>
      </c>
      <c r="CK40" s="4">
        <f t="shared" ca="1" si="96"/>
        <v>20</v>
      </c>
      <c r="CL40" s="4">
        <f t="shared" ca="1" si="97"/>
        <v>1100</v>
      </c>
      <c r="CM40" s="4">
        <f t="shared" ca="1" si="98"/>
        <v>1200</v>
      </c>
      <c r="CN40" s="4">
        <f t="shared" ca="1" si="99"/>
        <v>15</v>
      </c>
      <c r="CO40" s="38"/>
      <c r="CP40" s="4">
        <f t="shared" ca="1" si="140"/>
        <v>1000</v>
      </c>
      <c r="CQ40" s="4">
        <f t="shared" ca="1" si="100"/>
        <v>3000</v>
      </c>
      <c r="CR40" s="4">
        <f t="shared" ca="1" si="101"/>
        <v>1200</v>
      </c>
      <c r="CS40" s="4">
        <f t="shared" ca="1" si="102"/>
        <v>12</v>
      </c>
      <c r="CT40" s="4">
        <f t="shared" ca="1" si="103"/>
        <v>50</v>
      </c>
      <c r="CU40" s="4">
        <f t="shared" ca="1" si="104"/>
        <v>90</v>
      </c>
      <c r="CV40" s="4">
        <f t="shared" ca="1" si="105"/>
        <v>15</v>
      </c>
      <c r="CW40" s="4">
        <f t="shared" ca="1" si="106"/>
        <v>12</v>
      </c>
      <c r="CX40" s="4">
        <f t="shared" ca="1" si="107"/>
        <v>12</v>
      </c>
      <c r="CY40" s="4">
        <f t="shared" ca="1" si="108"/>
        <v>700</v>
      </c>
      <c r="CZ40" s="4">
        <f t="shared" ca="1" si="109"/>
        <v>4500</v>
      </c>
      <c r="DA40" s="4">
        <f t="shared" ca="1" si="110"/>
        <v>15</v>
      </c>
      <c r="DB40" s="4">
        <f t="shared" ca="1" si="111"/>
        <v>110</v>
      </c>
      <c r="DC40" s="4">
        <f t="shared" ca="1" si="112"/>
        <v>180</v>
      </c>
      <c r="DD40" s="4">
        <f t="shared" ca="1" si="113"/>
        <v>140</v>
      </c>
      <c r="DE40" s="38"/>
      <c r="DF40" s="38"/>
      <c r="DG40" s="38"/>
      <c r="DH40" s="4">
        <f t="shared" ca="1" si="143"/>
        <v>800</v>
      </c>
      <c r="DI40" s="4">
        <f t="shared" ca="1" si="144"/>
        <v>2500</v>
      </c>
      <c r="DJ40" s="35">
        <f t="shared" ca="1" si="145"/>
        <v>1700</v>
      </c>
      <c r="DK40" s="40"/>
      <c r="DL40" s="35">
        <f t="shared" ca="1" si="146"/>
        <v>120</v>
      </c>
      <c r="DM40" s="4">
        <f t="shared" ca="1" si="194"/>
        <v>1000</v>
      </c>
      <c r="DN40" s="35">
        <f t="shared" ca="1" si="195"/>
        <v>1800</v>
      </c>
      <c r="DO40" s="35">
        <f t="shared" ca="1" si="196"/>
        <v>100</v>
      </c>
      <c r="DP40" s="35">
        <f t="shared" ca="1" si="148"/>
        <v>100</v>
      </c>
      <c r="DQ40" s="40"/>
      <c r="DR40" s="4">
        <f t="shared" ca="1" si="114"/>
        <v>20</v>
      </c>
      <c r="DS40" s="4">
        <f t="shared" ca="1" si="115"/>
        <v>20</v>
      </c>
      <c r="DT40" s="4">
        <f t="shared" ca="1" si="116"/>
        <v>15</v>
      </c>
      <c r="DU40" s="40"/>
      <c r="DV40" s="9">
        <f t="shared" ca="1" si="141"/>
        <v>250</v>
      </c>
      <c r="DW40" s="35">
        <f t="shared" ca="1" si="118"/>
        <v>230</v>
      </c>
      <c r="DX40" s="35">
        <f t="shared" ca="1" si="119"/>
        <v>380</v>
      </c>
      <c r="DZ40" s="315"/>
      <c r="EA40" t="s">
        <v>186</v>
      </c>
      <c r="EB40" s="13">
        <v>85.103999999999999</v>
      </c>
    </row>
    <row r="41" spans="1:132" x14ac:dyDescent="0.15">
      <c r="A41" s="6" t="s">
        <v>430</v>
      </c>
      <c r="B41" s="3">
        <f t="shared" ca="1" si="72"/>
        <v>43369</v>
      </c>
      <c r="C41" s="39"/>
      <c r="D41" s="39"/>
      <c r="E41" s="22">
        <f t="shared" ca="1" si="149"/>
        <v>54.429000000000002</v>
      </c>
      <c r="F41" s="22">
        <f t="shared" ca="1" si="73"/>
        <v>51.715000000000003</v>
      </c>
      <c r="G41" s="39"/>
      <c r="H41" s="39"/>
      <c r="I41" s="22">
        <f t="shared" ca="1" si="150"/>
        <v>51.899999999999991</v>
      </c>
      <c r="J41" s="22">
        <f t="shared" ca="1" si="151"/>
        <v>46.345999999999997</v>
      </c>
      <c r="K41" s="39"/>
      <c r="L41" s="22">
        <f t="shared" ca="1" si="152"/>
        <v>72.102000000000004</v>
      </c>
      <c r="M41" s="22">
        <f t="shared" ca="1" si="153"/>
        <v>64.751999999999995</v>
      </c>
      <c r="N41" s="184">
        <f t="shared" ca="1" si="154"/>
        <v>72.38</v>
      </c>
      <c r="O41" s="22">
        <f t="shared" ca="1" si="155"/>
        <v>65.75200000000001</v>
      </c>
      <c r="P41" s="39"/>
      <c r="Q41" s="22">
        <f t="shared" ca="1" si="156"/>
        <v>54.207000000000008</v>
      </c>
      <c r="R41" s="22">
        <f t="shared" ca="1" si="157"/>
        <v>51.968999999999994</v>
      </c>
      <c r="S41" s="22">
        <f t="shared" ca="1" si="158"/>
        <v>61.045000000000002</v>
      </c>
      <c r="T41" s="22">
        <f t="shared" ca="1" si="159"/>
        <v>55.159000000000006</v>
      </c>
      <c r="U41" s="22">
        <f t="shared" ca="1" si="160"/>
        <v>52.274000000000001</v>
      </c>
      <c r="V41" s="22">
        <f t="shared" ca="1" si="161"/>
        <v>50.628</v>
      </c>
      <c r="W41" s="22">
        <f t="shared" ca="1" si="15"/>
        <v>41.433000000000007</v>
      </c>
      <c r="X41" s="22">
        <f t="shared" ca="1" si="74"/>
        <v>54.364000000000004</v>
      </c>
      <c r="Y41" s="184">
        <f t="shared" ca="1" si="162"/>
        <v>55.583000000000006</v>
      </c>
      <c r="Z41" s="184">
        <f t="shared" ca="1" si="75"/>
        <v>48.887999999999998</v>
      </c>
      <c r="AA41" s="22">
        <f t="shared" ca="1" si="163"/>
        <v>51.655000000000001</v>
      </c>
      <c r="AB41" s="22">
        <f t="shared" ca="1" si="164"/>
        <v>50.091000000000001</v>
      </c>
      <c r="AC41" s="22">
        <f t="shared" ca="1" si="165"/>
        <v>50.356000000000002</v>
      </c>
      <c r="AD41" s="39"/>
      <c r="AE41" s="22">
        <f t="shared" ca="1" si="166"/>
        <v>71.552999999999997</v>
      </c>
      <c r="AF41" s="22">
        <f t="shared" ca="1" si="167"/>
        <v>72.603999999999999</v>
      </c>
      <c r="AG41" s="22">
        <f t="shared" ca="1" si="168"/>
        <v>67.186999999999998</v>
      </c>
      <c r="AH41" s="185">
        <f t="shared" ca="1" si="169"/>
        <v>61.77</v>
      </c>
      <c r="AI41" s="22">
        <f t="shared" ca="1" si="170"/>
        <v>60.393000000000001</v>
      </c>
      <c r="AJ41" s="22">
        <f t="shared" ca="1" si="171"/>
        <v>54.723999999999997</v>
      </c>
      <c r="AK41" s="22">
        <f t="shared" ca="1" si="172"/>
        <v>51.506999999999991</v>
      </c>
      <c r="AL41" s="22">
        <f t="shared" ca="1" si="173"/>
        <v>50.761000000000003</v>
      </c>
      <c r="AM41" s="22">
        <f t="shared" ca="1" si="174"/>
        <v>72.615000000000009</v>
      </c>
      <c r="AN41" s="22">
        <f t="shared" ca="1" si="175"/>
        <v>70.498999999999995</v>
      </c>
      <c r="AO41" s="22">
        <f t="shared" ca="1" si="176"/>
        <v>60.441999999999993</v>
      </c>
      <c r="AP41" s="22">
        <f t="shared" ca="1" si="177"/>
        <v>54.548999999999999</v>
      </c>
      <c r="AQ41" s="22">
        <f t="shared" ca="1" si="178"/>
        <v>54.864000000000004</v>
      </c>
      <c r="AR41" s="22">
        <f t="shared" ca="1" si="179"/>
        <v>51.712000000000003</v>
      </c>
      <c r="AS41" s="22">
        <f t="shared" ca="1" si="180"/>
        <v>51.175000000000004</v>
      </c>
      <c r="AT41" s="22">
        <f t="shared" ca="1" si="181"/>
        <v>85.051999999999992</v>
      </c>
      <c r="AU41" s="310"/>
      <c r="AV41" s="22">
        <f t="shared" ca="1" si="183"/>
        <v>82.715999999999994</v>
      </c>
      <c r="AW41" s="22">
        <f t="shared" ca="1" si="184"/>
        <v>82.802999999999997</v>
      </c>
      <c r="AX41" s="22">
        <f t="shared" ca="1" si="185"/>
        <v>77.174000000000007</v>
      </c>
      <c r="AY41" s="22">
        <f t="shared" ca="1" si="186"/>
        <v>67.805999999999997</v>
      </c>
      <c r="AZ41" s="39"/>
      <c r="BA41" s="22">
        <f t="shared" ca="1" si="187"/>
        <v>95.81</v>
      </c>
      <c r="BB41" s="22">
        <f t="shared" ca="1" si="188"/>
        <v>82.99499999999999</v>
      </c>
      <c r="BC41" s="22">
        <f t="shared" ca="1" si="189"/>
        <v>76.594999999999999</v>
      </c>
      <c r="BD41" s="22">
        <f t="shared" ca="1" si="190"/>
        <v>78.081999999999994</v>
      </c>
      <c r="BE41" s="22">
        <f t="shared" ca="1" si="197"/>
        <v>77.688000000000002</v>
      </c>
      <c r="BF41" s="39"/>
      <c r="BG41" s="23">
        <f t="shared" ca="1" si="191"/>
        <v>69.697000000000003</v>
      </c>
      <c r="BH41" s="23">
        <f t="shared" ca="1" si="192"/>
        <v>64.091000000000008</v>
      </c>
      <c r="BI41" s="23">
        <f t="shared" ca="1" si="193"/>
        <v>54.074999999999996</v>
      </c>
      <c r="BJ41" s="313"/>
      <c r="BK41" s="23">
        <f t="shared" ca="1" si="76"/>
        <v>48.123000000000005</v>
      </c>
      <c r="BL41" s="23">
        <f t="shared" ca="1" si="77"/>
        <v>47.282000000000004</v>
      </c>
      <c r="BM41" s="23">
        <f t="shared" ca="1" si="78"/>
        <v>50.31</v>
      </c>
      <c r="BN41" s="311"/>
      <c r="BO41" s="311"/>
      <c r="BP41" s="34">
        <f t="shared" ca="1" si="79"/>
        <v>750</v>
      </c>
      <c r="BQ41" s="8">
        <f t="shared" ca="1" si="139"/>
        <v>320</v>
      </c>
      <c r="BR41" s="38"/>
      <c r="BS41" s="38"/>
      <c r="BT41" s="4">
        <f t="shared" ca="1" si="81"/>
        <v>200</v>
      </c>
      <c r="BU41" s="4">
        <f t="shared" ca="1" si="82"/>
        <v>140</v>
      </c>
      <c r="BV41" s="40"/>
      <c r="BW41" s="35">
        <f t="shared" ca="1" si="83"/>
        <v>150</v>
      </c>
      <c r="BX41" s="9">
        <f t="shared" ca="1" si="84"/>
        <v>350</v>
      </c>
      <c r="BY41" s="4">
        <f t="shared" ca="1" si="85"/>
        <v>5</v>
      </c>
      <c r="BZ41" s="4">
        <f t="shared" ca="1" si="86"/>
        <v>12</v>
      </c>
      <c r="CA41" s="38"/>
      <c r="CB41" s="4">
        <f t="shared" ca="1" si="87"/>
        <v>2000</v>
      </c>
      <c r="CC41" s="4">
        <f t="shared" ca="1" si="88"/>
        <v>12</v>
      </c>
      <c r="CD41" s="38"/>
      <c r="CE41" s="4">
        <f t="shared" ca="1" si="90"/>
        <v>700</v>
      </c>
      <c r="CF41" s="4">
        <f t="shared" ca="1" si="91"/>
        <v>1900</v>
      </c>
      <c r="CG41" s="4">
        <f t="shared" ca="1" si="92"/>
        <v>12</v>
      </c>
      <c r="CH41" s="4">
        <f t="shared" ca="1" si="93"/>
        <v>700</v>
      </c>
      <c r="CI41" s="4">
        <f t="shared" ca="1" si="94"/>
        <v>150</v>
      </c>
      <c r="CJ41" s="4">
        <f t="shared" ca="1" si="95"/>
        <v>60</v>
      </c>
      <c r="CK41" s="4">
        <f t="shared" ca="1" si="96"/>
        <v>12</v>
      </c>
      <c r="CL41" s="4">
        <f t="shared" ca="1" si="97"/>
        <v>600</v>
      </c>
      <c r="CM41" s="4">
        <f t="shared" ca="1" si="98"/>
        <v>700</v>
      </c>
      <c r="CN41" s="4">
        <f t="shared" ca="1" si="99"/>
        <v>12</v>
      </c>
      <c r="CO41" s="38"/>
      <c r="CP41" s="4">
        <f t="shared" ca="1" si="140"/>
        <v>700</v>
      </c>
      <c r="CQ41" s="4">
        <f t="shared" ca="1" si="100"/>
        <v>3000</v>
      </c>
      <c r="CR41" s="4">
        <f t="shared" ca="1" si="101"/>
        <v>2200</v>
      </c>
      <c r="CS41" s="4">
        <f t="shared" ca="1" si="102"/>
        <v>10</v>
      </c>
      <c r="CT41" s="4">
        <f t="shared" ca="1" si="103"/>
        <v>40</v>
      </c>
      <c r="CU41" s="4">
        <f t="shared" ca="1" si="104"/>
        <v>150</v>
      </c>
      <c r="CV41" s="4">
        <f t="shared" ca="1" si="105"/>
        <v>15</v>
      </c>
      <c r="CW41" s="4">
        <f t="shared" ca="1" si="106"/>
        <v>12</v>
      </c>
      <c r="CX41" s="4">
        <f t="shared" ca="1" si="107"/>
        <v>12</v>
      </c>
      <c r="CY41" s="4">
        <f t="shared" ca="1" si="108"/>
        <v>700</v>
      </c>
      <c r="CZ41" s="4">
        <f t="shared" ca="1" si="109"/>
        <v>4500</v>
      </c>
      <c r="DA41" s="4">
        <f t="shared" ca="1" si="110"/>
        <v>15</v>
      </c>
      <c r="DB41" s="4">
        <f t="shared" ca="1" si="111"/>
        <v>75</v>
      </c>
      <c r="DC41" s="4">
        <f t="shared" ca="1" si="112"/>
        <v>180</v>
      </c>
      <c r="DD41" s="4">
        <f t="shared" ca="1" si="113"/>
        <v>140</v>
      </c>
      <c r="DE41" s="38"/>
      <c r="DF41" s="38"/>
      <c r="DG41" s="4">
        <f t="shared" ca="1" si="142"/>
        <v>200</v>
      </c>
      <c r="DH41" s="4">
        <f t="shared" ca="1" si="143"/>
        <v>2000</v>
      </c>
      <c r="DI41" s="4">
        <f t="shared" ca="1" si="144"/>
        <v>3000</v>
      </c>
      <c r="DJ41" s="35">
        <f t="shared" ca="1" si="145"/>
        <v>1800</v>
      </c>
      <c r="DK41" s="40"/>
      <c r="DL41" s="35">
        <f t="shared" ca="1" si="146"/>
        <v>150</v>
      </c>
      <c r="DM41" s="4">
        <f t="shared" ca="1" si="194"/>
        <v>1000</v>
      </c>
      <c r="DN41" s="35">
        <f t="shared" ca="1" si="195"/>
        <v>1800</v>
      </c>
      <c r="DO41" s="35">
        <f t="shared" ca="1" si="196"/>
        <v>150</v>
      </c>
      <c r="DP41" s="35">
        <f t="shared" ca="1" si="148"/>
        <v>100</v>
      </c>
      <c r="DQ41" s="40"/>
      <c r="DR41" s="4">
        <f t="shared" ca="1" si="114"/>
        <v>20</v>
      </c>
      <c r="DS41" s="4">
        <f t="shared" ca="1" si="115"/>
        <v>12</v>
      </c>
      <c r="DT41" s="4">
        <f t="shared" ca="1" si="116"/>
        <v>12</v>
      </c>
      <c r="DU41" s="40"/>
      <c r="DV41" s="9">
        <f t="shared" ca="1" si="141"/>
        <v>320</v>
      </c>
      <c r="DW41" s="35">
        <f t="shared" ca="1" si="118"/>
        <v>230</v>
      </c>
      <c r="DX41" s="35">
        <f t="shared" ca="1" si="119"/>
        <v>300</v>
      </c>
      <c r="DZ41" s="315"/>
      <c r="EA41" t="s">
        <v>187</v>
      </c>
      <c r="EB41" s="13">
        <v>85.061999999999998</v>
      </c>
    </row>
    <row r="42" spans="1:132" x14ac:dyDescent="0.15">
      <c r="A42" s="6" t="s">
        <v>432</v>
      </c>
      <c r="B42" s="3">
        <f t="shared" ca="1" si="72"/>
        <v>43374</v>
      </c>
      <c r="C42" s="39"/>
      <c r="D42" s="39"/>
      <c r="E42" s="22">
        <f t="shared" ca="1" si="149"/>
        <v>55.066000000000003</v>
      </c>
      <c r="F42" s="22">
        <f t="shared" ca="1" si="73"/>
        <v>52.835000000000008</v>
      </c>
      <c r="G42" s="39"/>
      <c r="H42" s="39"/>
      <c r="I42" s="22">
        <f t="shared" ca="1" si="150"/>
        <v>52.362999999999992</v>
      </c>
      <c r="J42" s="22">
        <f t="shared" ca="1" si="151"/>
        <v>46.598999999999997</v>
      </c>
      <c r="K42" s="39"/>
      <c r="L42" s="22">
        <f t="shared" ca="1" si="152"/>
        <v>72.331999999999994</v>
      </c>
      <c r="M42" s="22">
        <f t="shared" ca="1" si="153"/>
        <v>65.067999999999998</v>
      </c>
      <c r="N42" s="184">
        <f t="shared" ca="1" si="154"/>
        <v>74.664999999999992</v>
      </c>
      <c r="O42" s="22">
        <f t="shared" ca="1" si="155"/>
        <v>65.710999999999999</v>
      </c>
      <c r="P42" s="39"/>
      <c r="Q42" s="22">
        <f t="shared" ca="1" si="156"/>
        <v>54.680000000000007</v>
      </c>
      <c r="R42" s="22">
        <f t="shared" ca="1" si="157"/>
        <v>52.844999999999999</v>
      </c>
      <c r="S42" s="22">
        <f t="shared" ca="1" si="158"/>
        <v>68.533000000000001</v>
      </c>
      <c r="T42" s="22">
        <f t="shared" ca="1" si="159"/>
        <v>56.071000000000005</v>
      </c>
      <c r="U42" s="22">
        <f t="shared" ca="1" si="160"/>
        <v>52.489000000000004</v>
      </c>
      <c r="V42" s="22">
        <f t="shared" ca="1" si="161"/>
        <v>51.207999999999998</v>
      </c>
      <c r="W42" s="22">
        <f t="shared" ca="1" si="15"/>
        <v>42.525000000000006</v>
      </c>
      <c r="X42" s="22">
        <f t="shared" ca="1" si="74"/>
        <v>56.11</v>
      </c>
      <c r="Y42" s="184">
        <f t="shared" ca="1" si="162"/>
        <v>57.936</v>
      </c>
      <c r="Z42" s="184">
        <f t="shared" ca="1" si="75"/>
        <v>49.518999999999998</v>
      </c>
      <c r="AA42" s="22">
        <f t="shared" ca="1" si="163"/>
        <v>51.591999999999999</v>
      </c>
      <c r="AB42" s="22">
        <f t="shared" ca="1" si="164"/>
        <v>50.045999999999999</v>
      </c>
      <c r="AC42" s="22">
        <f t="shared" ca="1" si="165"/>
        <v>50.49</v>
      </c>
      <c r="AD42" s="39"/>
      <c r="AE42" s="22">
        <f t="shared" ca="1" si="166"/>
        <v>71.497</v>
      </c>
      <c r="AF42" s="22">
        <f t="shared" ca="1" si="167"/>
        <v>72.730999999999995</v>
      </c>
      <c r="AG42" s="22">
        <f t="shared" ca="1" si="168"/>
        <v>67.378999999999991</v>
      </c>
      <c r="AH42" s="185">
        <f t="shared" ca="1" si="169"/>
        <v>62.271999999999998</v>
      </c>
      <c r="AI42" s="22">
        <f t="shared" ca="1" si="170"/>
        <v>60.625</v>
      </c>
      <c r="AJ42" s="22">
        <f t="shared" ca="1" si="171"/>
        <v>54.814999999999998</v>
      </c>
      <c r="AK42" s="22">
        <f t="shared" ca="1" si="172"/>
        <v>51.562999999999995</v>
      </c>
      <c r="AL42" s="22">
        <f t="shared" ca="1" si="173"/>
        <v>51.033000000000001</v>
      </c>
      <c r="AM42" s="22">
        <f t="shared" ca="1" si="174"/>
        <v>72.567999999999998</v>
      </c>
      <c r="AN42" s="22">
        <f t="shared" ca="1" si="175"/>
        <v>70.820999999999998</v>
      </c>
      <c r="AO42" s="22">
        <f t="shared" ca="1" si="176"/>
        <v>60.613999999999997</v>
      </c>
      <c r="AP42" s="22">
        <f t="shared" ca="1" si="177"/>
        <v>55.611999999999995</v>
      </c>
      <c r="AQ42" s="22">
        <f t="shared" ca="1" si="178"/>
        <v>56.553000000000004</v>
      </c>
      <c r="AR42" s="22">
        <f t="shared" ca="1" si="179"/>
        <v>52.457999999999998</v>
      </c>
      <c r="AS42" s="22">
        <f t="shared" ca="1" si="180"/>
        <v>48.642000000000003</v>
      </c>
      <c r="AT42" s="22">
        <f t="shared" ca="1" si="181"/>
        <v>85.646000000000001</v>
      </c>
      <c r="AU42" s="310"/>
      <c r="AV42" s="22">
        <f t="shared" ca="1" si="183"/>
        <v>83.674000000000007</v>
      </c>
      <c r="AW42" s="22">
        <f t="shared" ca="1" si="184"/>
        <v>83.777999999999992</v>
      </c>
      <c r="AX42" s="22">
        <f t="shared" ca="1" si="185"/>
        <v>77.406999999999996</v>
      </c>
      <c r="AY42" s="22">
        <f t="shared" ca="1" si="186"/>
        <v>67.87299999999999</v>
      </c>
      <c r="AZ42" s="39"/>
      <c r="BA42" s="22">
        <f t="shared" ca="1" si="187"/>
        <v>95.745999999999995</v>
      </c>
      <c r="BB42" s="22">
        <f t="shared" ca="1" si="188"/>
        <v>83.158999999999992</v>
      </c>
      <c r="BC42" s="22">
        <f t="shared" ca="1" si="189"/>
        <v>76.706999999999994</v>
      </c>
      <c r="BD42" s="22">
        <f t="shared" ca="1" si="190"/>
        <v>80.480999999999995</v>
      </c>
      <c r="BE42" s="22">
        <f t="shared" ca="1" si="197"/>
        <v>77.983000000000004</v>
      </c>
      <c r="BF42" s="39"/>
      <c r="BG42" s="23">
        <f t="shared" ca="1" si="191"/>
        <v>70.188999999999993</v>
      </c>
      <c r="BH42" s="23">
        <f t="shared" ca="1" si="192"/>
        <v>64.043999999999997</v>
      </c>
      <c r="BI42" s="23">
        <f t="shared" ca="1" si="193"/>
        <v>54.462999999999994</v>
      </c>
      <c r="BJ42" s="313"/>
      <c r="BK42" s="23">
        <f t="shared" ca="1" si="76"/>
        <v>49.707999999999998</v>
      </c>
      <c r="BL42" s="23">
        <f t="shared" ca="1" si="77"/>
        <v>49.488000000000007</v>
      </c>
      <c r="BM42" s="23">
        <f t="shared" ca="1" si="78"/>
        <v>50.422000000000004</v>
      </c>
      <c r="BN42" s="311"/>
      <c r="BO42" s="311"/>
      <c r="BP42" s="34">
        <f t="shared" ca="1" si="79"/>
        <v>750</v>
      </c>
      <c r="BQ42" s="8">
        <f t="shared" ca="1" si="139"/>
        <v>500</v>
      </c>
      <c r="BR42" s="38"/>
      <c r="BS42" s="38"/>
      <c r="BT42" s="4">
        <f t="shared" ca="1" si="81"/>
        <v>200</v>
      </c>
      <c r="BU42" s="4">
        <f t="shared" ca="1" si="82"/>
        <v>200</v>
      </c>
      <c r="BV42" s="40"/>
      <c r="BW42" s="35">
        <f t="shared" ca="1" si="83"/>
        <v>130</v>
      </c>
      <c r="BX42" s="9">
        <f t="shared" ca="1" si="84"/>
        <v>600</v>
      </c>
      <c r="BY42" s="4">
        <f t="shared" ca="1" si="85"/>
        <v>12</v>
      </c>
      <c r="BZ42" s="4">
        <f t="shared" ca="1" si="86"/>
        <v>20</v>
      </c>
      <c r="CA42" s="38"/>
      <c r="CB42" s="4">
        <f t="shared" ca="1" si="87"/>
        <v>2000</v>
      </c>
      <c r="CC42" s="4">
        <f t="shared" ca="1" si="88"/>
        <v>15</v>
      </c>
      <c r="CD42" s="4">
        <f t="shared" ca="1" si="89"/>
        <v>25</v>
      </c>
      <c r="CE42" s="4">
        <f t="shared" ca="1" si="90"/>
        <v>350</v>
      </c>
      <c r="CF42" s="4">
        <f t="shared" ca="1" si="91"/>
        <v>1800</v>
      </c>
      <c r="CG42" s="4">
        <f t="shared" ca="1" si="92"/>
        <v>12</v>
      </c>
      <c r="CH42" s="4">
        <f t="shared" ca="1" si="93"/>
        <v>700</v>
      </c>
      <c r="CI42" s="4">
        <f t="shared" ca="1" si="94"/>
        <v>170</v>
      </c>
      <c r="CJ42" s="4">
        <f t="shared" ca="1" si="95"/>
        <v>40</v>
      </c>
      <c r="CK42" s="4">
        <f t="shared" ca="1" si="96"/>
        <v>20</v>
      </c>
      <c r="CL42" s="4">
        <f t="shared" ca="1" si="97"/>
        <v>220</v>
      </c>
      <c r="CM42" s="4">
        <f t="shared" ca="1" si="98"/>
        <v>1000</v>
      </c>
      <c r="CN42" s="4">
        <f t="shared" ca="1" si="99"/>
        <v>12</v>
      </c>
      <c r="CO42" s="38"/>
      <c r="CP42" s="4">
        <f t="shared" ca="1" si="140"/>
        <v>1000</v>
      </c>
      <c r="CQ42" s="4">
        <f t="shared" ca="1" si="100"/>
        <v>4000</v>
      </c>
      <c r="CR42" s="4">
        <f t="shared" ca="1" si="101"/>
        <v>900</v>
      </c>
      <c r="CS42" s="4">
        <f t="shared" ca="1" si="102"/>
        <v>12</v>
      </c>
      <c r="CT42" s="4">
        <f t="shared" ca="1" si="103"/>
        <v>45</v>
      </c>
      <c r="CU42" s="4">
        <f t="shared" ca="1" si="104"/>
        <v>220</v>
      </c>
      <c r="CV42" s="4">
        <f t="shared" ca="1" si="105"/>
        <v>20</v>
      </c>
      <c r="CW42" s="4">
        <f t="shared" ca="1" si="106"/>
        <v>10</v>
      </c>
      <c r="CX42" s="4">
        <f t="shared" ca="1" si="107"/>
        <v>15</v>
      </c>
      <c r="CY42" s="4">
        <f t="shared" ca="1" si="108"/>
        <v>550</v>
      </c>
      <c r="CZ42" s="4">
        <f t="shared" ca="1" si="109"/>
        <v>5000</v>
      </c>
      <c r="DA42" s="4">
        <f t="shared" ca="1" si="110"/>
        <v>15</v>
      </c>
      <c r="DB42" s="4">
        <f t="shared" ca="1" si="111"/>
        <v>80</v>
      </c>
      <c r="DC42" s="4">
        <f t="shared" ca="1" si="112"/>
        <v>200</v>
      </c>
      <c r="DD42" s="4">
        <f t="shared" ca="1" si="113"/>
        <v>140</v>
      </c>
      <c r="DE42" s="4">
        <f t="shared" ref="DE42:DE54" ca="1" si="198">INDIRECT($A42&amp;"!B39")</f>
        <v>280</v>
      </c>
      <c r="DF42" s="38"/>
      <c r="DG42" s="4">
        <f t="shared" ca="1" si="142"/>
        <v>220</v>
      </c>
      <c r="DH42" s="4">
        <f t="shared" ca="1" si="143"/>
        <v>500</v>
      </c>
      <c r="DI42" s="4">
        <f t="shared" ca="1" si="144"/>
        <v>4000</v>
      </c>
      <c r="DJ42" s="35">
        <f t="shared" ca="1" si="145"/>
        <v>1800</v>
      </c>
      <c r="DK42" s="40"/>
      <c r="DL42" s="35">
        <f t="shared" ca="1" si="146"/>
        <v>150</v>
      </c>
      <c r="DM42" s="35">
        <f t="shared" ca="1" si="147"/>
        <v>1000</v>
      </c>
      <c r="DN42" s="35">
        <f t="shared" ca="1" si="195"/>
        <v>1800</v>
      </c>
      <c r="DO42" s="35">
        <f t="shared" ca="1" si="196"/>
        <v>150</v>
      </c>
      <c r="DP42" s="35">
        <f t="shared" ca="1" si="148"/>
        <v>100</v>
      </c>
      <c r="DQ42" s="40"/>
      <c r="DR42" s="4">
        <f t="shared" ca="1" si="114"/>
        <v>15</v>
      </c>
      <c r="DS42" s="4">
        <f t="shared" ca="1" si="115"/>
        <v>12</v>
      </c>
      <c r="DT42" s="4">
        <f t="shared" ca="1" si="116"/>
        <v>12</v>
      </c>
      <c r="DU42" s="40"/>
      <c r="DV42" s="9">
        <f t="shared" ca="1" si="141"/>
        <v>250</v>
      </c>
      <c r="DW42" s="35">
        <f t="shared" ca="1" si="118"/>
        <v>25</v>
      </c>
      <c r="DX42" s="35">
        <f t="shared" ca="1" si="119"/>
        <v>300</v>
      </c>
      <c r="DZ42" s="316"/>
      <c r="EA42" s="14" t="s">
        <v>188</v>
      </c>
      <c r="EB42" s="15">
        <v>85.106999999999999</v>
      </c>
    </row>
    <row r="43" spans="1:132" x14ac:dyDescent="0.15">
      <c r="A43" s="6" t="s">
        <v>436</v>
      </c>
      <c r="B43" s="36">
        <f t="shared" ca="1" si="72"/>
        <v>43382</v>
      </c>
      <c r="C43" s="39"/>
      <c r="D43" s="39"/>
      <c r="E43" s="22">
        <f t="shared" ca="1" si="149"/>
        <v>55.384</v>
      </c>
      <c r="F43" s="22">
        <f t="shared" ca="1" si="73"/>
        <v>52.38</v>
      </c>
      <c r="G43" s="39"/>
      <c r="H43" s="39"/>
      <c r="I43" s="22">
        <f t="shared" ca="1" si="150"/>
        <v>52.324999999999996</v>
      </c>
      <c r="J43" s="22">
        <f t="shared" ca="1" si="151"/>
        <v>46.456000000000003</v>
      </c>
      <c r="K43" s="39"/>
      <c r="L43" s="22">
        <f t="shared" ca="1" si="152"/>
        <v>72.141999999999996</v>
      </c>
      <c r="M43" s="22">
        <f t="shared" ca="1" si="153"/>
        <v>65.087000000000003</v>
      </c>
      <c r="N43" s="184">
        <f t="shared" ca="1" si="154"/>
        <v>71.759999999999991</v>
      </c>
      <c r="O43" s="22">
        <f t="shared" ca="1" si="155"/>
        <v>66.856999999999999</v>
      </c>
      <c r="P43" s="39"/>
      <c r="Q43" s="22">
        <f t="shared" ca="1" si="156"/>
        <v>54.547000000000004</v>
      </c>
      <c r="R43" s="22">
        <f t="shared" ca="1" si="157"/>
        <v>52.428999999999995</v>
      </c>
      <c r="S43" s="22">
        <f t="shared" ca="1" si="158"/>
        <v>66.010000000000005</v>
      </c>
      <c r="T43" s="22">
        <f t="shared" ca="1" si="159"/>
        <v>56.614000000000004</v>
      </c>
      <c r="U43" s="22">
        <f t="shared" ca="1" si="160"/>
        <v>52.419000000000004</v>
      </c>
      <c r="V43" s="22">
        <f t="shared" ca="1" si="161"/>
        <v>50.853000000000002</v>
      </c>
      <c r="W43" s="22">
        <f t="shared" ca="1" si="15"/>
        <v>41.823000000000008</v>
      </c>
      <c r="X43" s="22">
        <f t="shared" ca="1" si="74"/>
        <v>54.978999999999999</v>
      </c>
      <c r="Y43" s="184">
        <f t="shared" ca="1" si="162"/>
        <v>53.847999999999999</v>
      </c>
      <c r="Z43" s="184">
        <f t="shared" ca="1" si="75"/>
        <v>48.967999999999996</v>
      </c>
      <c r="AA43" s="22">
        <f t="shared" ca="1" si="163"/>
        <v>51.418000000000006</v>
      </c>
      <c r="AB43" s="22">
        <f t="shared" ca="1" si="164"/>
        <v>50.000999999999998</v>
      </c>
      <c r="AC43" s="22">
        <f t="shared" ca="1" si="165"/>
        <v>50.386000000000003</v>
      </c>
      <c r="AD43" s="39"/>
      <c r="AE43" s="22">
        <f t="shared" ca="1" si="166"/>
        <v>71.442999999999998</v>
      </c>
      <c r="AF43" s="22">
        <f t="shared" ca="1" si="167"/>
        <v>72.691000000000003</v>
      </c>
      <c r="AG43" s="22">
        <f t="shared" ca="1" si="168"/>
        <v>67.281999999999996</v>
      </c>
      <c r="AH43" s="185">
        <f t="shared" ca="1" si="169"/>
        <v>62.32</v>
      </c>
      <c r="AI43" s="22">
        <f t="shared" ca="1" si="170"/>
        <v>60.903000000000006</v>
      </c>
      <c r="AJ43" s="22">
        <f t="shared" ca="1" si="171"/>
        <v>55.018999999999998</v>
      </c>
      <c r="AK43" s="22">
        <f t="shared" ca="1" si="172"/>
        <v>51.541999999999994</v>
      </c>
      <c r="AL43" s="22">
        <f t="shared" ca="1" si="173"/>
        <v>50.861000000000004</v>
      </c>
      <c r="AM43" s="22">
        <f t="shared" ca="1" si="174"/>
        <v>72.504999999999995</v>
      </c>
      <c r="AN43" s="22">
        <f t="shared" ca="1" si="175"/>
        <v>70.921999999999997</v>
      </c>
      <c r="AO43" s="22">
        <f t="shared" ca="1" si="176"/>
        <v>60.792000000000002</v>
      </c>
      <c r="AP43" s="22">
        <f t="shared" ca="1" si="177"/>
        <v>55.227000000000004</v>
      </c>
      <c r="AQ43" s="22">
        <f t="shared" ca="1" si="178"/>
        <v>53.874000000000002</v>
      </c>
      <c r="AR43" s="22">
        <f t="shared" ca="1" si="179"/>
        <v>52.142000000000003</v>
      </c>
      <c r="AS43" s="22">
        <f t="shared" ca="1" si="180"/>
        <v>48.260000000000005</v>
      </c>
      <c r="AT43" s="22">
        <f t="shared" ca="1" si="181"/>
        <v>85.656999999999996</v>
      </c>
      <c r="AU43" s="310"/>
      <c r="AV43" s="22">
        <f t="shared" ca="1" si="183"/>
        <v>80.195999999999998</v>
      </c>
      <c r="AW43" s="22">
        <f t="shared" ca="1" si="184"/>
        <v>80.123000000000005</v>
      </c>
      <c r="AX43" s="22">
        <f t="shared" ca="1" si="185"/>
        <v>77.058999999999997</v>
      </c>
      <c r="AY43" s="22">
        <f t="shared" ca="1" si="186"/>
        <v>67.945999999999998</v>
      </c>
      <c r="AZ43" s="39"/>
      <c r="BA43" s="22">
        <f t="shared" ca="1" si="187"/>
        <v>95.67</v>
      </c>
      <c r="BB43" s="22">
        <f t="shared" ca="1" si="188"/>
        <v>82.77</v>
      </c>
      <c r="BC43" s="22">
        <f t="shared" ca="1" si="189"/>
        <v>76.72</v>
      </c>
      <c r="BD43" s="22">
        <f t="shared" ca="1" si="190"/>
        <v>80.056999999999988</v>
      </c>
      <c r="BE43" s="310"/>
      <c r="BF43" s="39"/>
      <c r="BG43" s="23">
        <f t="shared" ca="1" si="191"/>
        <v>70.126999999999995</v>
      </c>
      <c r="BH43" s="23">
        <f t="shared" ca="1" si="192"/>
        <v>63.713000000000001</v>
      </c>
      <c r="BI43" s="23">
        <f t="shared" ca="1" si="193"/>
        <v>54.149999999999991</v>
      </c>
      <c r="BJ43" s="313"/>
      <c r="BK43" s="23">
        <f t="shared" ca="1" si="76"/>
        <v>48.123000000000005</v>
      </c>
      <c r="BL43" s="23">
        <f t="shared" ca="1" si="77"/>
        <v>47.542000000000002</v>
      </c>
      <c r="BM43" s="23">
        <f t="shared" ca="1" si="78"/>
        <v>50.28</v>
      </c>
      <c r="BN43" s="311"/>
      <c r="BO43" s="311"/>
      <c r="BP43" s="34">
        <f t="shared" ca="1" si="79"/>
        <v>800</v>
      </c>
      <c r="BQ43" s="8">
        <f t="shared" ca="1" si="139"/>
        <v>350</v>
      </c>
      <c r="BR43" s="38"/>
      <c r="BS43" s="38"/>
      <c r="BT43" s="4">
        <f t="shared" ca="1" si="81"/>
        <v>200</v>
      </c>
      <c r="BU43" s="4">
        <f t="shared" ca="1" si="82"/>
        <v>140</v>
      </c>
      <c r="BV43" s="40"/>
      <c r="BW43" s="35">
        <f t="shared" ca="1" si="83"/>
        <v>200</v>
      </c>
      <c r="BX43" s="9">
        <f t="shared" ca="1" si="84"/>
        <v>300</v>
      </c>
      <c r="BY43" s="4">
        <f t="shared" ca="1" si="85"/>
        <v>10</v>
      </c>
      <c r="BZ43" s="4">
        <f t="shared" ca="1" si="86"/>
        <v>20</v>
      </c>
      <c r="CA43" s="38"/>
      <c r="CB43" s="4">
        <f t="shared" ca="1" si="87"/>
        <v>2200</v>
      </c>
      <c r="CC43" s="4">
        <f t="shared" ca="1" si="88"/>
        <v>12</v>
      </c>
      <c r="CD43" s="4">
        <f t="shared" ca="1" si="89"/>
        <v>20</v>
      </c>
      <c r="CE43" s="4">
        <f t="shared" ca="1" si="90"/>
        <v>200</v>
      </c>
      <c r="CF43" s="4">
        <f t="shared" ca="1" si="91"/>
        <v>1800</v>
      </c>
      <c r="CG43" s="4">
        <f t="shared" ca="1" si="92"/>
        <v>10</v>
      </c>
      <c r="CH43" s="4">
        <f t="shared" ca="1" si="93"/>
        <v>700</v>
      </c>
      <c r="CI43" s="4">
        <f t="shared" ca="1" si="94"/>
        <v>180</v>
      </c>
      <c r="CJ43" s="4">
        <f t="shared" ca="1" si="95"/>
        <v>40</v>
      </c>
      <c r="CK43" s="4">
        <f t="shared" ca="1" si="96"/>
        <v>12</v>
      </c>
      <c r="CL43" s="4">
        <f t="shared" ca="1" si="97"/>
        <v>700</v>
      </c>
      <c r="CM43" s="4">
        <f t="shared" ca="1" si="98"/>
        <v>700</v>
      </c>
      <c r="CN43" s="4">
        <f t="shared" ca="1" si="99"/>
        <v>15</v>
      </c>
      <c r="CO43" s="38"/>
      <c r="CP43" s="4">
        <f t="shared" ca="1" si="140"/>
        <v>800</v>
      </c>
      <c r="CQ43" s="4">
        <f t="shared" ca="1" si="100"/>
        <v>3500</v>
      </c>
      <c r="CR43" s="4">
        <f t="shared" ca="1" si="101"/>
        <v>2000</v>
      </c>
      <c r="CS43" s="4">
        <f t="shared" ca="1" si="102"/>
        <v>10</v>
      </c>
      <c r="CT43" s="4">
        <f t="shared" ca="1" si="103"/>
        <v>20</v>
      </c>
      <c r="CU43" s="4">
        <f t="shared" ca="1" si="104"/>
        <v>170</v>
      </c>
      <c r="CV43" s="4">
        <f t="shared" ca="1" si="105"/>
        <v>20</v>
      </c>
      <c r="CW43" s="4">
        <f t="shared" ca="1" si="106"/>
        <v>15</v>
      </c>
      <c r="CX43" s="4">
        <f t="shared" ca="1" si="107"/>
        <v>75</v>
      </c>
      <c r="CY43" s="4">
        <f t="shared" ca="1" si="108"/>
        <v>750</v>
      </c>
      <c r="CZ43" s="4">
        <f t="shared" ca="1" si="109"/>
        <v>5000</v>
      </c>
      <c r="DA43" s="4">
        <f t="shared" ca="1" si="110"/>
        <v>15</v>
      </c>
      <c r="DB43" s="4">
        <f t="shared" ca="1" si="111"/>
        <v>200</v>
      </c>
      <c r="DC43" s="4">
        <f t="shared" ca="1" si="112"/>
        <v>170</v>
      </c>
      <c r="DD43" s="4">
        <f t="shared" ca="1" si="113"/>
        <v>140</v>
      </c>
      <c r="DE43" s="38"/>
      <c r="DF43" s="38"/>
      <c r="DG43" s="4">
        <f t="shared" ca="1" si="142"/>
        <v>400</v>
      </c>
      <c r="DH43" s="4">
        <f t="shared" ca="1" si="143"/>
        <v>300</v>
      </c>
      <c r="DI43" s="4">
        <f t="shared" ca="1" si="144"/>
        <v>3500</v>
      </c>
      <c r="DJ43" s="35">
        <f t="shared" ca="1" si="145"/>
        <v>1000</v>
      </c>
      <c r="DK43" s="40"/>
      <c r="DL43" s="35">
        <f t="shared" ca="1" si="146"/>
        <v>180</v>
      </c>
      <c r="DM43" s="35">
        <f t="shared" ca="1" si="147"/>
        <v>1000</v>
      </c>
      <c r="DN43" s="35">
        <f t="shared" ca="1" si="195"/>
        <v>2000</v>
      </c>
      <c r="DO43" s="35">
        <f t="shared" ca="1" si="196"/>
        <v>200</v>
      </c>
      <c r="DP43" s="40"/>
      <c r="DQ43" s="40"/>
      <c r="DR43" s="4">
        <f t="shared" ca="1" si="114"/>
        <v>20</v>
      </c>
      <c r="DS43" s="4">
        <f t="shared" ca="1" si="115"/>
        <v>20</v>
      </c>
      <c r="DT43" s="4">
        <f t="shared" ca="1" si="116"/>
        <v>12</v>
      </c>
      <c r="DU43" s="40"/>
      <c r="DV43" s="9">
        <f t="shared" ca="1" si="141"/>
        <v>400</v>
      </c>
      <c r="DW43" s="35">
        <f t="shared" ca="1" si="118"/>
        <v>200</v>
      </c>
      <c r="DX43" s="35">
        <f t="shared" ca="1" si="119"/>
        <v>270</v>
      </c>
      <c r="DZ43" s="314" t="s">
        <v>72</v>
      </c>
      <c r="EA43" s="11" t="s">
        <v>189</v>
      </c>
      <c r="EB43" s="12">
        <v>57.084000000000003</v>
      </c>
    </row>
    <row r="44" spans="1:132" x14ac:dyDescent="0.15">
      <c r="A44" s="6" t="s">
        <v>439</v>
      </c>
      <c r="B44" s="3">
        <f t="shared" ca="1" si="72"/>
        <v>43388</v>
      </c>
      <c r="C44" s="39"/>
      <c r="D44" s="39"/>
      <c r="E44" s="22">
        <f t="shared" ca="1" si="149"/>
        <v>55.105999999999995</v>
      </c>
      <c r="F44" s="22">
        <f t="shared" ca="1" si="73"/>
        <v>51.938000000000002</v>
      </c>
      <c r="G44" s="39"/>
      <c r="H44" s="39"/>
      <c r="I44" s="22">
        <f t="shared" ca="1" si="150"/>
        <v>52.120999999999995</v>
      </c>
      <c r="J44" s="22">
        <f t="shared" ca="1" si="151"/>
        <v>46.346999999999994</v>
      </c>
      <c r="K44" s="39"/>
      <c r="L44" s="22">
        <f t="shared" ca="1" si="152"/>
        <v>72.137</v>
      </c>
      <c r="M44" s="22">
        <f t="shared" ca="1" si="153"/>
        <v>65.025000000000006</v>
      </c>
      <c r="N44" s="184">
        <f t="shared" ca="1" si="154"/>
        <v>71.531999999999996</v>
      </c>
      <c r="O44" s="22">
        <f t="shared" ca="1" si="155"/>
        <v>66.472000000000008</v>
      </c>
      <c r="P44" s="39"/>
      <c r="Q44" s="22">
        <f t="shared" ca="1" si="156"/>
        <v>54.468000000000004</v>
      </c>
      <c r="R44" s="22">
        <f t="shared" ca="1" si="157"/>
        <v>52.061999999999998</v>
      </c>
      <c r="S44" s="22">
        <f t="shared" ca="1" si="158"/>
        <v>64.59</v>
      </c>
      <c r="T44" s="22">
        <f t="shared" ca="1" si="159"/>
        <v>56.092000000000006</v>
      </c>
      <c r="U44" s="22">
        <f t="shared" ca="1" si="160"/>
        <v>52.38000000000001</v>
      </c>
      <c r="V44" s="22">
        <f t="shared" ca="1" si="161"/>
        <v>50.656999999999996</v>
      </c>
      <c r="W44" s="22">
        <f t="shared" ca="1" si="15"/>
        <v>41.533000000000001</v>
      </c>
      <c r="X44" s="22">
        <f t="shared" ca="1" si="74"/>
        <v>54.381</v>
      </c>
      <c r="Y44" s="184">
        <f t="shared" ca="1" si="162"/>
        <v>52.737000000000002</v>
      </c>
      <c r="Z44" s="184">
        <f t="shared" ca="1" si="75"/>
        <v>48.817999999999998</v>
      </c>
      <c r="AA44" s="22">
        <f t="shared" ca="1" si="163"/>
        <v>51.332000000000001</v>
      </c>
      <c r="AB44" s="22">
        <f t="shared" ca="1" si="164"/>
        <v>49.978000000000002</v>
      </c>
      <c r="AC44" s="22">
        <f t="shared" ca="1" si="165"/>
        <v>50.247999999999998</v>
      </c>
      <c r="AD44" s="39"/>
      <c r="AE44" s="22">
        <f t="shared" ca="1" si="166"/>
        <v>71.391999999999996</v>
      </c>
      <c r="AF44" s="22">
        <f t="shared" ca="1" si="167"/>
        <v>72.691000000000003</v>
      </c>
      <c r="AG44" s="22">
        <f t="shared" ca="1" si="168"/>
        <v>67.22999999999999</v>
      </c>
      <c r="AH44" s="185">
        <f t="shared" ca="1" si="169"/>
        <v>61.471000000000004</v>
      </c>
      <c r="AI44" s="22">
        <f t="shared" ca="1" si="170"/>
        <v>60.773000000000003</v>
      </c>
      <c r="AJ44" s="22">
        <f t="shared" ca="1" si="171"/>
        <v>55.066000000000003</v>
      </c>
      <c r="AK44" s="22">
        <f t="shared" ca="1" si="172"/>
        <v>51.531999999999996</v>
      </c>
      <c r="AL44" s="22">
        <f t="shared" ca="1" si="173"/>
        <v>50.738</v>
      </c>
      <c r="AM44" s="22">
        <f t="shared" ca="1" si="174"/>
        <v>72.457999999999998</v>
      </c>
      <c r="AN44" s="22">
        <f t="shared" ca="1" si="175"/>
        <v>70.945999999999998</v>
      </c>
      <c r="AO44" s="22">
        <f t="shared" ca="1" si="176"/>
        <v>60.686999999999998</v>
      </c>
      <c r="AP44" s="22">
        <f t="shared" ca="1" si="177"/>
        <v>54.625</v>
      </c>
      <c r="AQ44" s="22">
        <f t="shared" ca="1" si="178"/>
        <v>53.796000000000006</v>
      </c>
      <c r="AR44" s="22">
        <f t="shared" ca="1" si="179"/>
        <v>51.521999999999998</v>
      </c>
      <c r="AS44" s="22">
        <f t="shared" ca="1" si="180"/>
        <v>48.094000000000001</v>
      </c>
      <c r="AT44" s="22">
        <f t="shared" ca="1" si="181"/>
        <v>86.277000000000001</v>
      </c>
      <c r="AU44" s="310"/>
      <c r="AV44" s="22">
        <f t="shared" ca="1" si="183"/>
        <v>79.716999999999999</v>
      </c>
      <c r="AW44" s="22">
        <f t="shared" ca="1" si="184"/>
        <v>79.599000000000004</v>
      </c>
      <c r="AX44" s="22">
        <f t="shared" ca="1" si="185"/>
        <v>77.076999999999998</v>
      </c>
      <c r="AY44" s="22">
        <f t="shared" ca="1" si="186"/>
        <v>67.682999999999993</v>
      </c>
      <c r="AZ44" s="39"/>
      <c r="BA44" s="22">
        <f t="shared" ca="1" si="187"/>
        <v>95.674000000000007</v>
      </c>
      <c r="BB44" s="22">
        <f t="shared" ca="1" si="188"/>
        <v>82.542000000000002</v>
      </c>
      <c r="BC44" s="22">
        <f t="shared" ca="1" si="189"/>
        <v>76.75</v>
      </c>
      <c r="BD44" s="22">
        <f t="shared" ca="1" si="190"/>
        <v>79.518999999999991</v>
      </c>
      <c r="BE44" s="22">
        <f t="shared" ca="1" si="197"/>
        <v>76.143000000000001</v>
      </c>
      <c r="BF44" s="39"/>
      <c r="BG44" s="23">
        <f t="shared" ca="1" si="191"/>
        <v>70.114000000000004</v>
      </c>
      <c r="BH44" s="23">
        <f t="shared" ca="1" si="192"/>
        <v>63.686999999999998</v>
      </c>
      <c r="BI44" s="23">
        <f t="shared" ca="1" si="193"/>
        <v>54.134999999999998</v>
      </c>
      <c r="BJ44" s="313"/>
      <c r="BK44" s="23">
        <f t="shared" ca="1" si="76"/>
        <v>48.028999999999996</v>
      </c>
      <c r="BL44" s="23">
        <f t="shared" ca="1" si="77"/>
        <v>47.408000000000001</v>
      </c>
      <c r="BM44" s="23">
        <f t="shared" ca="1" si="78"/>
        <v>50.197000000000003</v>
      </c>
      <c r="BN44" s="311"/>
      <c r="BO44" s="311"/>
      <c r="BP44" s="34">
        <f t="shared" ca="1" si="79"/>
        <v>750</v>
      </c>
      <c r="BQ44" s="8">
        <f t="shared" ca="1" si="139"/>
        <v>350</v>
      </c>
      <c r="BR44" s="38"/>
      <c r="BS44" s="38"/>
      <c r="BT44" s="4">
        <f t="shared" ca="1" si="81"/>
        <v>200</v>
      </c>
      <c r="BU44" s="4">
        <f t="shared" ca="1" si="82"/>
        <v>150</v>
      </c>
      <c r="BV44" s="40"/>
      <c r="BW44" s="35">
        <f t="shared" ca="1" si="83"/>
        <v>120</v>
      </c>
      <c r="BX44" s="9">
        <f t="shared" ca="1" si="84"/>
        <v>320</v>
      </c>
      <c r="BY44" s="38"/>
      <c r="BZ44" s="4">
        <f t="shared" ca="1" si="86"/>
        <v>20</v>
      </c>
      <c r="CA44" s="38"/>
      <c r="CB44" s="4">
        <f t="shared" ca="1" si="87"/>
        <v>2300</v>
      </c>
      <c r="CC44" s="4">
        <f t="shared" ca="1" si="88"/>
        <v>12</v>
      </c>
      <c r="CD44" s="4">
        <f t="shared" ca="1" si="89"/>
        <v>20</v>
      </c>
      <c r="CE44" s="4">
        <f t="shared" ca="1" si="90"/>
        <v>150</v>
      </c>
      <c r="CF44" s="4">
        <f t="shared" ca="1" si="91"/>
        <v>1800</v>
      </c>
      <c r="CG44" s="4">
        <f t="shared" ca="1" si="92"/>
        <v>12</v>
      </c>
      <c r="CH44" s="4">
        <f t="shared" ca="1" si="93"/>
        <v>500</v>
      </c>
      <c r="CI44" s="4">
        <f t="shared" ca="1" si="94"/>
        <v>200</v>
      </c>
      <c r="CJ44" s="4">
        <f t="shared" ca="1" si="95"/>
        <v>75</v>
      </c>
      <c r="CK44" s="4">
        <f t="shared" ca="1" si="96"/>
        <v>15</v>
      </c>
      <c r="CL44" s="4">
        <f t="shared" ca="1" si="97"/>
        <v>500</v>
      </c>
      <c r="CM44" s="4">
        <f t="shared" ca="1" si="98"/>
        <v>1000</v>
      </c>
      <c r="CN44" s="4">
        <f t="shared" ca="1" si="99"/>
        <v>20</v>
      </c>
      <c r="CO44" s="38"/>
      <c r="CP44" s="4">
        <f t="shared" ca="1" si="140"/>
        <v>1000</v>
      </c>
      <c r="CQ44" s="4">
        <f t="shared" ca="1" si="100"/>
        <v>3500</v>
      </c>
      <c r="CR44" s="4">
        <f t="shared" ca="1" si="101"/>
        <v>900</v>
      </c>
      <c r="CS44" s="4">
        <f t="shared" ca="1" si="102"/>
        <v>12</v>
      </c>
      <c r="CT44" s="4">
        <f t="shared" ca="1" si="103"/>
        <v>30</v>
      </c>
      <c r="CU44" s="4">
        <f t="shared" ca="1" si="104"/>
        <v>150</v>
      </c>
      <c r="CV44" s="4">
        <f t="shared" ca="1" si="105"/>
        <v>15</v>
      </c>
      <c r="CW44" s="4">
        <f t="shared" ca="1" si="106"/>
        <v>10</v>
      </c>
      <c r="CX44" s="4">
        <f t="shared" ca="1" si="107"/>
        <v>10</v>
      </c>
      <c r="CY44" s="4">
        <f t="shared" ca="1" si="108"/>
        <v>600</v>
      </c>
      <c r="CZ44" s="4">
        <f t="shared" ca="1" si="109"/>
        <v>5000</v>
      </c>
      <c r="DA44" s="4">
        <f t="shared" ca="1" si="110"/>
        <v>20</v>
      </c>
      <c r="DB44" s="4">
        <f t="shared" ca="1" si="111"/>
        <v>100</v>
      </c>
      <c r="DC44" s="4">
        <f t="shared" ca="1" si="112"/>
        <v>180</v>
      </c>
      <c r="DD44" s="4">
        <f t="shared" ca="1" si="113"/>
        <v>150</v>
      </c>
      <c r="DE44" s="4">
        <f t="shared" ca="1" si="198"/>
        <v>400</v>
      </c>
      <c r="DF44" s="38"/>
      <c r="DG44" s="4">
        <f t="shared" ca="1" si="142"/>
        <v>1000</v>
      </c>
      <c r="DH44" s="4">
        <f t="shared" ca="1" si="143"/>
        <v>400</v>
      </c>
      <c r="DI44" s="4">
        <f t="shared" ca="1" si="144"/>
        <v>4000</v>
      </c>
      <c r="DJ44" s="35">
        <f t="shared" ca="1" si="145"/>
        <v>2000</v>
      </c>
      <c r="DK44" s="40"/>
      <c r="DL44" s="35">
        <f t="shared" ca="1" si="146"/>
        <v>180</v>
      </c>
      <c r="DM44" s="35">
        <f t="shared" ca="1" si="147"/>
        <v>1000</v>
      </c>
      <c r="DN44" s="35">
        <f t="shared" ca="1" si="195"/>
        <v>1700</v>
      </c>
      <c r="DO44" s="35">
        <f t="shared" ca="1" si="196"/>
        <v>100</v>
      </c>
      <c r="DP44" s="35">
        <f t="shared" ca="1" si="148"/>
        <v>180</v>
      </c>
      <c r="DQ44" s="40"/>
      <c r="DR44" s="4">
        <f t="shared" ca="1" si="114"/>
        <v>25</v>
      </c>
      <c r="DS44" s="4">
        <f t="shared" ca="1" si="115"/>
        <v>15</v>
      </c>
      <c r="DT44" s="4">
        <f t="shared" ca="1" si="116"/>
        <v>20</v>
      </c>
      <c r="DU44" s="40"/>
      <c r="DV44" s="9">
        <f t="shared" ca="1" si="141"/>
        <v>220</v>
      </c>
      <c r="DW44" s="35">
        <f t="shared" ca="1" si="118"/>
        <v>230</v>
      </c>
      <c r="DX44" s="35">
        <f t="shared" ca="1" si="119"/>
        <v>250</v>
      </c>
      <c r="DZ44" s="315"/>
      <c r="EA44" t="s">
        <v>190</v>
      </c>
      <c r="EB44" s="13">
        <v>57.067</v>
      </c>
    </row>
    <row r="45" spans="1:132" x14ac:dyDescent="0.15">
      <c r="A45" s="6" t="s">
        <v>443</v>
      </c>
      <c r="B45" s="3">
        <f t="shared" ca="1" si="72"/>
        <v>43395</v>
      </c>
      <c r="C45" s="39"/>
      <c r="D45" s="39"/>
      <c r="E45" s="22">
        <f t="shared" ca="1" si="149"/>
        <v>54.668999999999997</v>
      </c>
      <c r="F45" s="22">
        <f t="shared" ca="1" si="73"/>
        <v>51.635000000000005</v>
      </c>
      <c r="G45" s="39"/>
      <c r="H45" s="39"/>
      <c r="I45" s="22">
        <f t="shared" ca="1" si="150"/>
        <v>51.949999999999996</v>
      </c>
      <c r="J45" s="22">
        <f t="shared" ca="1" si="151"/>
        <v>46.265999999999998</v>
      </c>
      <c r="K45" s="39"/>
      <c r="L45" s="22">
        <f t="shared" ca="1" si="152"/>
        <v>72.076999999999998</v>
      </c>
      <c r="M45" s="22">
        <f t="shared" ca="1" si="153"/>
        <v>64.86699999999999</v>
      </c>
      <c r="N45" s="184">
        <f t="shared" ca="1" si="154"/>
        <v>71.534999999999997</v>
      </c>
      <c r="O45" s="22">
        <f t="shared" ca="1" si="155"/>
        <v>66.302000000000007</v>
      </c>
      <c r="P45" s="39"/>
      <c r="Q45" s="22">
        <f t="shared" ca="1" si="156"/>
        <v>54.282000000000004</v>
      </c>
      <c r="R45" s="22">
        <f t="shared" ca="1" si="157"/>
        <v>51.833999999999996</v>
      </c>
      <c r="S45" s="22">
        <f t="shared" ca="1" si="158"/>
        <v>63.445</v>
      </c>
      <c r="T45" s="22">
        <f t="shared" ca="1" si="159"/>
        <v>55.719000000000008</v>
      </c>
      <c r="U45" s="22">
        <f t="shared" ca="1" si="160"/>
        <v>52.289000000000001</v>
      </c>
      <c r="V45" s="22">
        <f t="shared" ca="1" si="161"/>
        <v>50.527000000000001</v>
      </c>
      <c r="W45" s="22">
        <f t="shared" ca="1" si="15"/>
        <v>41.358000000000004</v>
      </c>
      <c r="X45" s="22">
        <f t="shared" ca="1" si="74"/>
        <v>53.764000000000003</v>
      </c>
      <c r="Y45" s="184">
        <f t="shared" ca="1" si="162"/>
        <v>52.363</v>
      </c>
      <c r="Z45" s="184">
        <f t="shared" ca="1" si="75"/>
        <v>48.757999999999996</v>
      </c>
      <c r="AA45" s="22">
        <f t="shared" ca="1" si="163"/>
        <v>51.225000000000001</v>
      </c>
      <c r="AB45" s="22">
        <f t="shared" ca="1" si="164"/>
        <v>49.936</v>
      </c>
      <c r="AC45" s="22">
        <f t="shared" ca="1" si="165"/>
        <v>50.155999999999999</v>
      </c>
      <c r="AD45" s="39"/>
      <c r="AE45" s="22">
        <f t="shared" ca="1" si="166"/>
        <v>71.332999999999998</v>
      </c>
      <c r="AF45" s="22">
        <f t="shared" ca="1" si="167"/>
        <v>72.63300000000001</v>
      </c>
      <c r="AG45" s="22">
        <f t="shared" ca="1" si="168"/>
        <v>67.076999999999998</v>
      </c>
      <c r="AH45" s="185">
        <f t="shared" ca="1" si="169"/>
        <v>60.896999999999998</v>
      </c>
      <c r="AI45" s="22">
        <f t="shared" ca="1" si="170"/>
        <v>60.643000000000001</v>
      </c>
      <c r="AJ45" s="22">
        <f t="shared" ca="1" si="171"/>
        <v>54.994</v>
      </c>
      <c r="AK45" s="22">
        <f t="shared" ca="1" si="172"/>
        <v>51.456999999999994</v>
      </c>
      <c r="AL45" s="22">
        <f t="shared" ca="1" si="173"/>
        <v>50.600999999999999</v>
      </c>
      <c r="AM45" s="22">
        <f t="shared" ca="1" si="174"/>
        <v>72.405000000000001</v>
      </c>
      <c r="AN45" s="22">
        <f t="shared" ca="1" si="175"/>
        <v>70.838999999999999</v>
      </c>
      <c r="AO45" s="22">
        <f t="shared" ca="1" si="176"/>
        <v>60.516999999999996</v>
      </c>
      <c r="AP45" s="22">
        <f t="shared" ca="1" si="177"/>
        <v>54.177</v>
      </c>
      <c r="AQ45" s="22">
        <f t="shared" ca="1" si="178"/>
        <v>52.603999999999999</v>
      </c>
      <c r="AR45" s="22">
        <f t="shared" ca="1" si="179"/>
        <v>51.167000000000002</v>
      </c>
      <c r="AS45" s="22">
        <f t="shared" ca="1" si="180"/>
        <v>48.045000000000002</v>
      </c>
      <c r="AT45" s="22">
        <f t="shared" ca="1" si="181"/>
        <v>85.206999999999994</v>
      </c>
      <c r="AU45" s="310"/>
      <c r="AV45" s="22">
        <f t="shared" ca="1" si="183"/>
        <v>79.710999999999999</v>
      </c>
      <c r="AW45" s="22">
        <f t="shared" ca="1" si="184"/>
        <v>79.593000000000004</v>
      </c>
      <c r="AX45" s="22">
        <f t="shared" ca="1" si="185"/>
        <v>77.033999999999992</v>
      </c>
      <c r="AY45" s="22">
        <f t="shared" ca="1" si="186"/>
        <v>67.366</v>
      </c>
      <c r="AZ45" s="39"/>
      <c r="BA45" s="22">
        <f t="shared" ca="1" si="187"/>
        <v>95.59</v>
      </c>
      <c r="BB45" s="22">
        <f t="shared" ca="1" si="188"/>
        <v>82.559999999999988</v>
      </c>
      <c r="BC45" s="22">
        <f t="shared" ca="1" si="189"/>
        <v>76.75</v>
      </c>
      <c r="BD45" s="22">
        <f t="shared" ca="1" si="190"/>
        <v>79.186999999999998</v>
      </c>
      <c r="BE45" s="310"/>
      <c r="BF45" s="39"/>
      <c r="BG45" s="23">
        <f t="shared" ca="1" si="191"/>
        <v>70.057000000000002</v>
      </c>
      <c r="BH45" s="23">
        <f t="shared" ca="1" si="192"/>
        <v>63.600999999999999</v>
      </c>
      <c r="BI45" s="23">
        <f t="shared" ca="1" si="193"/>
        <v>54.059999999999995</v>
      </c>
      <c r="BJ45" s="313"/>
      <c r="BK45" s="23">
        <f t="shared" ca="1" si="76"/>
        <v>47.977999999999994</v>
      </c>
      <c r="BL45" s="23">
        <f t="shared" ca="1" si="77"/>
        <v>47.087000000000003</v>
      </c>
      <c r="BM45" s="23">
        <f t="shared" ca="1" si="78"/>
        <v>50.115000000000002</v>
      </c>
      <c r="BN45" s="311"/>
      <c r="BO45" s="311"/>
      <c r="BP45" s="34">
        <f t="shared" ca="1" si="79"/>
        <v>750</v>
      </c>
      <c r="BQ45" s="8">
        <f t="shared" ca="1" si="139"/>
        <v>400</v>
      </c>
      <c r="BR45" s="38"/>
      <c r="BS45" s="38"/>
      <c r="BT45" s="4">
        <f t="shared" ca="1" si="81"/>
        <v>200</v>
      </c>
      <c r="BU45" s="4">
        <f t="shared" ca="1" si="82"/>
        <v>170</v>
      </c>
      <c r="BV45" s="40"/>
      <c r="BW45" s="35">
        <f t="shared" ca="1" si="83"/>
        <v>200</v>
      </c>
      <c r="BX45" s="9">
        <f t="shared" ca="1" si="84"/>
        <v>400</v>
      </c>
      <c r="BY45" s="38"/>
      <c r="BZ45" s="4">
        <f t="shared" ca="1" si="86"/>
        <v>15</v>
      </c>
      <c r="CA45" s="38"/>
      <c r="CB45" s="4">
        <f t="shared" ca="1" si="87"/>
        <v>2500</v>
      </c>
      <c r="CC45" s="4">
        <f t="shared" ca="1" si="88"/>
        <v>12</v>
      </c>
      <c r="CD45" s="4">
        <f t="shared" ca="1" si="89"/>
        <v>20</v>
      </c>
      <c r="CE45" s="4">
        <f t="shared" ca="1" si="90"/>
        <v>200</v>
      </c>
      <c r="CF45" s="4">
        <f t="shared" ca="1" si="91"/>
        <v>1900</v>
      </c>
      <c r="CG45" s="4">
        <f t="shared" ca="1" si="92"/>
        <v>12</v>
      </c>
      <c r="CH45" s="4">
        <f t="shared" ca="1" si="93"/>
        <v>400</v>
      </c>
      <c r="CI45" s="4">
        <f t="shared" ca="1" si="94"/>
        <v>150</v>
      </c>
      <c r="CJ45" s="4">
        <f t="shared" ca="1" si="95"/>
        <v>70</v>
      </c>
      <c r="CK45" s="4">
        <f t="shared" ca="1" si="96"/>
        <v>20</v>
      </c>
      <c r="CL45" s="4">
        <f t="shared" ca="1" si="97"/>
        <v>800</v>
      </c>
      <c r="CM45" s="4">
        <f t="shared" ca="1" si="98"/>
        <v>700</v>
      </c>
      <c r="CN45" s="4">
        <f t="shared" ca="1" si="99"/>
        <v>12</v>
      </c>
      <c r="CO45" s="38"/>
      <c r="CP45" s="4">
        <f t="shared" ca="1" si="140"/>
        <v>800</v>
      </c>
      <c r="CQ45" s="4">
        <f t="shared" ca="1" si="100"/>
        <v>3500</v>
      </c>
      <c r="CR45" s="4">
        <f t="shared" ca="1" si="101"/>
        <v>1200</v>
      </c>
      <c r="CS45" s="4">
        <f t="shared" ca="1" si="102"/>
        <v>12</v>
      </c>
      <c r="CT45" s="4">
        <f t="shared" ca="1" si="103"/>
        <v>40</v>
      </c>
      <c r="CU45" s="4">
        <f t="shared" ca="1" si="104"/>
        <v>130</v>
      </c>
      <c r="CV45" s="4">
        <f t="shared" ca="1" si="105"/>
        <v>20</v>
      </c>
      <c r="CW45" s="4">
        <f t="shared" ca="1" si="106"/>
        <v>12</v>
      </c>
      <c r="CX45" s="4">
        <f t="shared" ca="1" si="107"/>
        <v>25</v>
      </c>
      <c r="CY45" s="4">
        <f t="shared" ca="1" si="108"/>
        <v>800</v>
      </c>
      <c r="CZ45" s="4">
        <f t="shared" ca="1" si="109"/>
        <v>5000</v>
      </c>
      <c r="DA45" s="4">
        <f t="shared" ca="1" si="110"/>
        <v>15</v>
      </c>
      <c r="DB45" s="4">
        <f t="shared" ca="1" si="111"/>
        <v>200</v>
      </c>
      <c r="DC45" s="4">
        <f t="shared" ca="1" si="112"/>
        <v>200</v>
      </c>
      <c r="DD45" s="4">
        <f t="shared" ca="1" si="113"/>
        <v>140</v>
      </c>
      <c r="DE45" s="38"/>
      <c r="DF45" s="38"/>
      <c r="DG45" s="4">
        <f t="shared" ca="1" si="142"/>
        <v>1000</v>
      </c>
      <c r="DH45" s="4">
        <f t="shared" ca="1" si="143"/>
        <v>600</v>
      </c>
      <c r="DI45" s="4">
        <f t="shared" ca="1" si="144"/>
        <v>3500</v>
      </c>
      <c r="DJ45" s="35">
        <f t="shared" ca="1" si="145"/>
        <v>1000</v>
      </c>
      <c r="DK45" s="40"/>
      <c r="DL45" s="35">
        <f t="shared" ca="1" si="146"/>
        <v>200</v>
      </c>
      <c r="DM45" s="35">
        <f t="shared" ca="1" si="147"/>
        <v>1400</v>
      </c>
      <c r="DN45" s="35">
        <f t="shared" ca="1" si="195"/>
        <v>1900</v>
      </c>
      <c r="DO45" s="35">
        <f t="shared" ca="1" si="196"/>
        <v>150</v>
      </c>
      <c r="DP45" s="40"/>
      <c r="DQ45" s="40"/>
      <c r="DR45" s="4">
        <f t="shared" ca="1" si="114"/>
        <v>20</v>
      </c>
      <c r="DS45" s="4">
        <f t="shared" ca="1" si="115"/>
        <v>20</v>
      </c>
      <c r="DT45" s="4">
        <f t="shared" ca="1" si="116"/>
        <v>20</v>
      </c>
      <c r="DU45" s="40"/>
      <c r="DV45" s="9">
        <f t="shared" ca="1" si="141"/>
        <v>300</v>
      </c>
      <c r="DW45" s="35">
        <f t="shared" ca="1" si="118"/>
        <v>230</v>
      </c>
      <c r="DX45" s="35">
        <f t="shared" ca="1" si="119"/>
        <v>220</v>
      </c>
      <c r="DZ45" s="316"/>
      <c r="EA45" s="14" t="s">
        <v>191</v>
      </c>
      <c r="EB45" s="15">
        <v>57.075000000000003</v>
      </c>
    </row>
    <row r="46" spans="1:132" x14ac:dyDescent="0.15">
      <c r="A46" s="6" t="s">
        <v>444</v>
      </c>
      <c r="B46" s="3">
        <f t="shared" ca="1" si="72"/>
        <v>43402</v>
      </c>
      <c r="C46" s="39"/>
      <c r="D46" s="39"/>
      <c r="E46" s="22">
        <f t="shared" ca="1" si="149"/>
        <v>54.366</v>
      </c>
      <c r="F46" s="22">
        <f t="shared" ca="1" si="73"/>
        <v>51.403000000000006</v>
      </c>
      <c r="G46" s="39"/>
      <c r="H46" s="39"/>
      <c r="I46" s="22">
        <f t="shared" ca="1" si="150"/>
        <v>51.895999999999994</v>
      </c>
      <c r="J46" s="22">
        <f t="shared" ca="1" si="151"/>
        <v>46.342999999999996</v>
      </c>
      <c r="K46" s="39"/>
      <c r="L46" s="22">
        <f t="shared" ca="1" si="152"/>
        <v>72.201999999999998</v>
      </c>
      <c r="M46" s="22">
        <f t="shared" ca="1" si="153"/>
        <v>64.87299999999999</v>
      </c>
      <c r="N46" s="184">
        <f t="shared" ca="1" si="154"/>
        <v>71.531999999999996</v>
      </c>
      <c r="O46" s="22">
        <f t="shared" ca="1" si="155"/>
        <v>66.177999999999997</v>
      </c>
      <c r="P46" s="39"/>
      <c r="Q46" s="22">
        <f t="shared" ca="1" si="156"/>
        <v>54.288000000000004</v>
      </c>
      <c r="R46" s="22">
        <f t="shared" ca="1" si="157"/>
        <v>51.644999999999996</v>
      </c>
      <c r="S46" s="22">
        <f t="shared" ca="1" si="158"/>
        <v>63.311999999999998</v>
      </c>
      <c r="T46" s="22">
        <f t="shared" ca="1" si="159"/>
        <v>55.672000000000004</v>
      </c>
      <c r="U46" s="22">
        <f t="shared" ca="1" si="160"/>
        <v>52.311000000000007</v>
      </c>
      <c r="V46" s="22">
        <f t="shared" ca="1" si="161"/>
        <v>50.471000000000004</v>
      </c>
      <c r="W46" s="22">
        <f t="shared" ca="1" si="15"/>
        <v>41.24</v>
      </c>
      <c r="X46" s="22">
        <f t="shared" ca="1" si="74"/>
        <v>53.372</v>
      </c>
      <c r="Y46" s="184">
        <f t="shared" ca="1" si="162"/>
        <v>52.364000000000004</v>
      </c>
      <c r="Z46" s="184">
        <f t="shared" ca="1" si="75"/>
        <v>48.730999999999995</v>
      </c>
      <c r="AA46" s="22">
        <f t="shared" ca="1" si="163"/>
        <v>51.219000000000001</v>
      </c>
      <c r="AB46" s="22">
        <f t="shared" ca="1" si="164"/>
        <v>49.927</v>
      </c>
      <c r="AC46" s="22">
        <f t="shared" ca="1" si="165"/>
        <v>50.133000000000003</v>
      </c>
      <c r="AD46" s="39"/>
      <c r="AE46" s="22">
        <f t="shared" ca="1" si="166"/>
        <v>71.27600000000001</v>
      </c>
      <c r="AF46" s="22">
        <f t="shared" ca="1" si="167"/>
        <v>72.722999999999999</v>
      </c>
      <c r="AG46" s="22">
        <f t="shared" ca="1" si="168"/>
        <v>67.11699999999999</v>
      </c>
      <c r="AH46" s="185">
        <f t="shared" ca="1" si="169"/>
        <v>60.742000000000004</v>
      </c>
      <c r="AI46" s="22">
        <f t="shared" ca="1" si="170"/>
        <v>60.669000000000004</v>
      </c>
      <c r="AJ46" s="22">
        <f t="shared" ca="1" si="171"/>
        <v>55.016999999999996</v>
      </c>
      <c r="AK46" s="22">
        <f t="shared" ca="1" si="172"/>
        <v>51.468999999999994</v>
      </c>
      <c r="AL46" s="22">
        <f t="shared" ca="1" si="173"/>
        <v>50.61</v>
      </c>
      <c r="AM46" s="22">
        <f t="shared" ca="1" si="174"/>
        <v>72.355000000000004</v>
      </c>
      <c r="AN46" s="22">
        <f t="shared" ca="1" si="175"/>
        <v>70.808999999999997</v>
      </c>
      <c r="AO46" s="22">
        <f t="shared" ca="1" si="176"/>
        <v>60.478999999999999</v>
      </c>
      <c r="AP46" s="22">
        <f t="shared" ca="1" si="177"/>
        <v>53.941000000000003</v>
      </c>
      <c r="AQ46" s="22">
        <f t="shared" ca="1" si="178"/>
        <v>53.227000000000004</v>
      </c>
      <c r="AR46" s="22">
        <f t="shared" ca="1" si="179"/>
        <v>51.075000000000003</v>
      </c>
      <c r="AS46" s="22">
        <f t="shared" ca="1" si="180"/>
        <v>48.028000000000006</v>
      </c>
      <c r="AT46" s="22">
        <f t="shared" ca="1" si="181"/>
        <v>85.198000000000008</v>
      </c>
      <c r="AU46" s="310"/>
      <c r="AV46" s="22">
        <f t="shared" ca="1" si="183"/>
        <v>79.900999999999996</v>
      </c>
      <c r="AW46" s="22">
        <f t="shared" ca="1" si="184"/>
        <v>79.772999999999996</v>
      </c>
      <c r="AX46" s="22">
        <f t="shared" ca="1" si="185"/>
        <v>77.114000000000004</v>
      </c>
      <c r="AY46" s="22">
        <f t="shared" ca="1" si="186"/>
        <v>67.366</v>
      </c>
      <c r="AZ46" s="39"/>
      <c r="BA46" s="22">
        <f t="shared" ca="1" si="187"/>
        <v>95.668000000000006</v>
      </c>
      <c r="BB46" s="22">
        <f t="shared" ca="1" si="188"/>
        <v>80.964999999999989</v>
      </c>
      <c r="BC46" s="22">
        <f t="shared" ca="1" si="189"/>
        <v>76.86</v>
      </c>
      <c r="BD46" s="22">
        <f t="shared" ca="1" si="190"/>
        <v>78.947000000000003</v>
      </c>
      <c r="BE46" s="22">
        <f t="shared" ca="1" si="197"/>
        <v>76.393000000000001</v>
      </c>
      <c r="BF46" s="39"/>
      <c r="BG46" s="23">
        <f t="shared" ca="1" si="191"/>
        <v>70.108999999999995</v>
      </c>
      <c r="BH46" s="23">
        <f t="shared" ca="1" si="192"/>
        <v>63.713000000000001</v>
      </c>
      <c r="BI46" s="23">
        <f t="shared" ca="1" si="193"/>
        <v>54.093999999999994</v>
      </c>
      <c r="BJ46" s="313"/>
      <c r="BK46" s="23">
        <f t="shared" ca="1" si="76"/>
        <v>47.951000000000001</v>
      </c>
      <c r="BL46" s="23">
        <f t="shared" ca="1" si="77"/>
        <v>47.152000000000001</v>
      </c>
      <c r="BM46" s="23">
        <f t="shared" ca="1" si="78"/>
        <v>50.105000000000004</v>
      </c>
      <c r="BN46" s="311"/>
      <c r="BO46" s="311"/>
      <c r="BP46" s="34">
        <f t="shared" ca="1" si="79"/>
        <v>800</v>
      </c>
      <c r="BQ46" s="8">
        <f t="shared" ca="1" si="139"/>
        <v>400</v>
      </c>
      <c r="BR46" s="38"/>
      <c r="BS46" s="38"/>
      <c r="BT46" s="4">
        <f t="shared" ca="1" si="81"/>
        <v>200</v>
      </c>
      <c r="BU46" s="4">
        <f t="shared" ca="1" si="82"/>
        <v>170</v>
      </c>
      <c r="BV46" s="40"/>
      <c r="BW46" s="35">
        <f t="shared" ca="1" si="83"/>
        <v>150</v>
      </c>
      <c r="BX46" s="9">
        <f t="shared" ca="1" si="84"/>
        <v>350</v>
      </c>
      <c r="BY46" s="38"/>
      <c r="BZ46" s="4">
        <f t="shared" ca="1" si="86"/>
        <v>30</v>
      </c>
      <c r="CA46" s="38"/>
      <c r="CB46" s="4">
        <f t="shared" ca="1" si="87"/>
        <v>2000</v>
      </c>
      <c r="CC46" s="4">
        <f t="shared" ca="1" si="88"/>
        <v>10</v>
      </c>
      <c r="CD46" s="4">
        <f t="shared" ca="1" si="89"/>
        <v>25</v>
      </c>
      <c r="CE46" s="4">
        <f t="shared" ca="1" si="90"/>
        <v>250</v>
      </c>
      <c r="CF46" s="4">
        <f t="shared" ca="1" si="91"/>
        <v>2000</v>
      </c>
      <c r="CG46" s="4">
        <f t="shared" ca="1" si="92"/>
        <v>12</v>
      </c>
      <c r="CH46" s="4">
        <f t="shared" ca="1" si="93"/>
        <v>600</v>
      </c>
      <c r="CI46" s="4">
        <f t="shared" ca="1" si="94"/>
        <v>200</v>
      </c>
      <c r="CJ46" s="4">
        <f t="shared" ca="1" si="95"/>
        <v>80</v>
      </c>
      <c r="CK46" s="4">
        <f t="shared" ca="1" si="96"/>
        <v>20</v>
      </c>
      <c r="CL46" s="4">
        <f t="shared" ca="1" si="97"/>
        <v>500</v>
      </c>
      <c r="CM46" s="4">
        <f t="shared" ca="1" si="98"/>
        <v>1200</v>
      </c>
      <c r="CN46" s="4">
        <f t="shared" ca="1" si="99"/>
        <v>12</v>
      </c>
      <c r="CO46" s="38"/>
      <c r="CP46" s="4">
        <f t="shared" ca="1" si="140"/>
        <v>1000</v>
      </c>
      <c r="CQ46" s="4">
        <f t="shared" ca="1" si="100"/>
        <v>4000</v>
      </c>
      <c r="CR46" s="4">
        <f t="shared" ca="1" si="101"/>
        <v>800</v>
      </c>
      <c r="CS46" s="4">
        <f t="shared" ca="1" si="102"/>
        <v>10</v>
      </c>
      <c r="CT46" s="4">
        <f t="shared" ca="1" si="103"/>
        <v>60</v>
      </c>
      <c r="CU46" s="4">
        <f t="shared" ca="1" si="104"/>
        <v>75</v>
      </c>
      <c r="CV46" s="4">
        <f t="shared" ca="1" si="105"/>
        <v>25</v>
      </c>
      <c r="CW46" s="4">
        <f t="shared" ca="1" si="106"/>
        <v>12</v>
      </c>
      <c r="CX46" s="4">
        <f t="shared" ca="1" si="107"/>
        <v>15</v>
      </c>
      <c r="CY46" s="4">
        <f t="shared" ca="1" si="108"/>
        <v>700</v>
      </c>
      <c r="CZ46" s="4">
        <f t="shared" ca="1" si="109"/>
        <v>4800</v>
      </c>
      <c r="DA46" s="4">
        <f t="shared" ca="1" si="110"/>
        <v>20</v>
      </c>
      <c r="DB46" s="4">
        <f t="shared" ca="1" si="111"/>
        <v>100</v>
      </c>
      <c r="DC46" s="4">
        <f t="shared" ca="1" si="112"/>
        <v>200</v>
      </c>
      <c r="DD46" s="4">
        <f t="shared" ca="1" si="113"/>
        <v>150</v>
      </c>
      <c r="DE46" s="38"/>
      <c r="DF46" s="38"/>
      <c r="DG46" s="4">
        <f t="shared" ca="1" si="142"/>
        <v>1600</v>
      </c>
      <c r="DH46" s="4">
        <f t="shared" ca="1" si="143"/>
        <v>400</v>
      </c>
      <c r="DI46" s="4">
        <f t="shared" ca="1" si="144"/>
        <v>1800</v>
      </c>
      <c r="DJ46" s="35">
        <f t="shared" ca="1" si="145"/>
        <v>1300</v>
      </c>
      <c r="DK46" s="40"/>
      <c r="DL46" s="35">
        <f t="shared" ca="1" si="146"/>
        <v>200</v>
      </c>
      <c r="DM46" s="35">
        <f t="shared" ca="1" si="147"/>
        <v>1600</v>
      </c>
      <c r="DN46" s="35">
        <f t="shared" ca="1" si="195"/>
        <v>2500</v>
      </c>
      <c r="DO46" s="35">
        <f t="shared" ca="1" si="196"/>
        <v>120</v>
      </c>
      <c r="DP46" s="35">
        <f t="shared" ca="1" si="148"/>
        <v>220</v>
      </c>
      <c r="DQ46" s="40"/>
      <c r="DR46" s="4">
        <f t="shared" ca="1" si="114"/>
        <v>25</v>
      </c>
      <c r="DS46" s="4">
        <f t="shared" ca="1" si="115"/>
        <v>20</v>
      </c>
      <c r="DT46" s="4">
        <f t="shared" ca="1" si="116"/>
        <v>20</v>
      </c>
      <c r="DU46" s="40"/>
      <c r="DV46" s="9">
        <f t="shared" ca="1" si="141"/>
        <v>250</v>
      </c>
      <c r="DW46" s="35">
        <f t="shared" ca="1" si="118"/>
        <v>250</v>
      </c>
      <c r="DX46" s="35">
        <f t="shared" ca="1" si="119"/>
        <v>220</v>
      </c>
      <c r="DZ46" s="314" t="s">
        <v>90</v>
      </c>
      <c r="EA46" s="11" t="s">
        <v>192</v>
      </c>
      <c r="EB46" s="12">
        <v>104.467</v>
      </c>
    </row>
    <row r="47" spans="1:132" x14ac:dyDescent="0.15">
      <c r="A47" s="6" t="s">
        <v>448</v>
      </c>
      <c r="B47" s="3">
        <f t="shared" ca="1" si="72"/>
        <v>43409</v>
      </c>
      <c r="C47" s="39"/>
      <c r="D47" s="39"/>
      <c r="E47" s="22">
        <f t="shared" ca="1" si="149"/>
        <v>54.021000000000001</v>
      </c>
      <c r="F47" s="22">
        <f t="shared" ca="1" si="73"/>
        <v>51.160000000000004</v>
      </c>
      <c r="G47" s="39"/>
      <c r="H47" s="39"/>
      <c r="I47" s="22">
        <f t="shared" ca="1" si="150"/>
        <v>51.730999999999995</v>
      </c>
      <c r="J47" s="22">
        <f t="shared" ca="1" si="151"/>
        <v>46.331000000000003</v>
      </c>
      <c r="K47" s="39"/>
      <c r="L47" s="22">
        <f t="shared" ca="1" si="152"/>
        <v>72.099999999999994</v>
      </c>
      <c r="M47" s="22">
        <f t="shared" ca="1" si="153"/>
        <v>64.676999999999992</v>
      </c>
      <c r="N47" s="184">
        <f t="shared" ca="1" si="154"/>
        <v>71.533999999999992</v>
      </c>
      <c r="O47" s="22">
        <f t="shared" ca="1" si="155"/>
        <v>66.113</v>
      </c>
      <c r="P47" s="39"/>
      <c r="Q47" s="22">
        <f t="shared" ca="1" si="156"/>
        <v>54.099000000000004</v>
      </c>
      <c r="R47" s="22">
        <f t="shared" ca="1" si="157"/>
        <v>51.488999999999997</v>
      </c>
      <c r="S47" s="22">
        <f t="shared" ca="1" si="158"/>
        <v>62.997</v>
      </c>
      <c r="T47" s="22">
        <f t="shared" ca="1" si="159"/>
        <v>55.056000000000004</v>
      </c>
      <c r="U47" s="22">
        <f t="shared" ca="1" si="160"/>
        <v>52.279000000000003</v>
      </c>
      <c r="V47" s="22">
        <f t="shared" ca="1" si="161"/>
        <v>50.41</v>
      </c>
      <c r="W47" s="22">
        <f t="shared" ca="1" si="15"/>
        <v>41.124000000000002</v>
      </c>
      <c r="X47" s="22">
        <f t="shared" ca="1" si="74"/>
        <v>52.930999999999997</v>
      </c>
      <c r="Y47" s="184">
        <f t="shared" ca="1" si="162"/>
        <v>52.278000000000006</v>
      </c>
      <c r="Z47" s="184">
        <f t="shared" ca="1" si="75"/>
        <v>48.686</v>
      </c>
      <c r="AA47" s="22">
        <f t="shared" ca="1" si="163"/>
        <v>51.135000000000005</v>
      </c>
      <c r="AB47" s="22">
        <f t="shared" ca="1" si="164"/>
        <v>49.908000000000001</v>
      </c>
      <c r="AC47" s="22">
        <f t="shared" ca="1" si="165"/>
        <v>50.079000000000001</v>
      </c>
      <c r="AD47" s="39"/>
      <c r="AE47" s="22">
        <f t="shared" ca="1" si="166"/>
        <v>71.228000000000009</v>
      </c>
      <c r="AF47" s="22">
        <f t="shared" ca="1" si="167"/>
        <v>72.614000000000004</v>
      </c>
      <c r="AG47" s="22">
        <f t="shared" ca="1" si="168"/>
        <v>67.009999999999991</v>
      </c>
      <c r="AH47" s="185">
        <f t="shared" ca="1" si="169"/>
        <v>60.436</v>
      </c>
      <c r="AI47" s="22">
        <f t="shared" ca="1" si="170"/>
        <v>60.59</v>
      </c>
      <c r="AJ47" s="22">
        <f t="shared" ca="1" si="171"/>
        <v>54.930999999999997</v>
      </c>
      <c r="AK47" s="22">
        <f t="shared" ca="1" si="172"/>
        <v>51.44</v>
      </c>
      <c r="AL47" s="22">
        <f t="shared" ca="1" si="173"/>
        <v>50.52</v>
      </c>
      <c r="AM47" s="22">
        <f t="shared" ca="1" si="174"/>
        <v>72.326999999999998</v>
      </c>
      <c r="AN47" s="22">
        <f t="shared" ca="1" si="175"/>
        <v>70.688000000000002</v>
      </c>
      <c r="AO47" s="22">
        <f t="shared" ca="1" si="176"/>
        <v>60.381</v>
      </c>
      <c r="AP47" s="22">
        <f t="shared" ca="1" si="177"/>
        <v>53.698</v>
      </c>
      <c r="AQ47" s="22">
        <f t="shared" ca="1" si="178"/>
        <v>52.226000000000006</v>
      </c>
      <c r="AR47" s="22">
        <f t="shared" ca="1" si="179"/>
        <v>50.903999999999996</v>
      </c>
      <c r="AS47" s="22">
        <f t="shared" ca="1" si="180"/>
        <v>47.992000000000004</v>
      </c>
      <c r="AT47" s="22">
        <f t="shared" ca="1" si="181"/>
        <v>85.192000000000007</v>
      </c>
      <c r="AU47" s="310"/>
      <c r="AV47" s="22">
        <f t="shared" ca="1" si="183"/>
        <v>79.866</v>
      </c>
      <c r="AW47" s="22">
        <f t="shared" ca="1" si="184"/>
        <v>79.739999999999995</v>
      </c>
      <c r="AX47" s="22">
        <f t="shared" ca="1" si="185"/>
        <v>77.093999999999994</v>
      </c>
      <c r="AY47" s="22">
        <f t="shared" ca="1" si="186"/>
        <v>67.156000000000006</v>
      </c>
      <c r="AZ47" s="39"/>
      <c r="BA47" s="22">
        <f t="shared" ca="1" si="187"/>
        <v>95.753</v>
      </c>
      <c r="BB47" s="22">
        <f t="shared" ca="1" si="188"/>
        <v>81.789999999999992</v>
      </c>
      <c r="BC47" s="22">
        <f t="shared" ca="1" si="189"/>
        <v>76.813999999999993</v>
      </c>
      <c r="BD47" s="22">
        <f t="shared" ca="1" si="190"/>
        <v>78.745999999999995</v>
      </c>
      <c r="BE47" s="22">
        <f t="shared" ca="1" si="197"/>
        <v>75.861999999999995</v>
      </c>
      <c r="BF47" s="39"/>
      <c r="BG47" s="23">
        <f t="shared" ca="1" si="191"/>
        <v>70.051999999999992</v>
      </c>
      <c r="BH47" s="23">
        <f t="shared" ca="1" si="192"/>
        <v>63.623000000000005</v>
      </c>
      <c r="BI47" s="23">
        <f t="shared" ca="1" si="193"/>
        <v>54.037999999999997</v>
      </c>
      <c r="BJ47" s="313"/>
      <c r="BK47" s="23">
        <f t="shared" ca="1" si="76"/>
        <v>47.911000000000001</v>
      </c>
      <c r="BL47" s="23">
        <f t="shared" ca="1" si="77"/>
        <v>46.964000000000006</v>
      </c>
      <c r="BM47" s="23">
        <f t="shared" ca="1" si="78"/>
        <v>50.054000000000002</v>
      </c>
      <c r="BN47" s="311"/>
      <c r="BO47" s="311"/>
      <c r="BP47" s="34">
        <f t="shared" ca="1" si="79"/>
        <v>500</v>
      </c>
      <c r="BQ47" s="8">
        <f t="shared" ca="1" si="139"/>
        <v>400</v>
      </c>
      <c r="BR47" s="38"/>
      <c r="BS47" s="38"/>
      <c r="BT47" s="4">
        <f t="shared" ca="1" si="81"/>
        <v>200</v>
      </c>
      <c r="BU47" s="4">
        <f t="shared" ca="1" si="82"/>
        <v>200</v>
      </c>
      <c r="BV47" s="40"/>
      <c r="BW47" s="35">
        <f t="shared" ca="1" si="83"/>
        <v>200</v>
      </c>
      <c r="BX47" s="9">
        <f t="shared" ca="1" si="84"/>
        <v>450</v>
      </c>
      <c r="BY47" s="38"/>
      <c r="BZ47" s="4">
        <f t="shared" ca="1" si="86"/>
        <v>30</v>
      </c>
      <c r="CA47" s="38"/>
      <c r="CB47" s="4">
        <f t="shared" ca="1" si="87"/>
        <v>2300</v>
      </c>
      <c r="CC47" s="4">
        <f t="shared" ca="1" si="88"/>
        <v>10</v>
      </c>
      <c r="CD47" s="4">
        <f t="shared" ca="1" si="89"/>
        <v>20</v>
      </c>
      <c r="CE47" s="4">
        <f t="shared" ca="1" si="90"/>
        <v>250</v>
      </c>
      <c r="CF47" s="4">
        <f t="shared" ca="1" si="91"/>
        <v>2000</v>
      </c>
      <c r="CG47" s="4">
        <f t="shared" ca="1" si="92"/>
        <v>12</v>
      </c>
      <c r="CH47" s="4">
        <f t="shared" ca="1" si="93"/>
        <v>500</v>
      </c>
      <c r="CI47" s="4">
        <f t="shared" ca="1" si="94"/>
        <v>150</v>
      </c>
      <c r="CJ47" s="4">
        <f t="shared" ca="1" si="95"/>
        <v>75</v>
      </c>
      <c r="CK47" s="4">
        <f t="shared" ca="1" si="96"/>
        <v>20</v>
      </c>
      <c r="CL47" s="4">
        <f t="shared" ca="1" si="97"/>
        <v>1000</v>
      </c>
      <c r="CM47" s="4">
        <f t="shared" ca="1" si="98"/>
        <v>900</v>
      </c>
      <c r="CN47" s="4">
        <f t="shared" ca="1" si="99"/>
        <v>15</v>
      </c>
      <c r="CO47" s="38"/>
      <c r="CP47" s="4">
        <f t="shared" ca="1" si="140"/>
        <v>800</v>
      </c>
      <c r="CQ47" s="4">
        <f t="shared" ca="1" si="100"/>
        <v>3500</v>
      </c>
      <c r="CR47" s="4">
        <f t="shared" ca="1" si="101"/>
        <v>1700</v>
      </c>
      <c r="CS47" s="4">
        <f t="shared" ca="1" si="102"/>
        <v>12</v>
      </c>
      <c r="CT47" s="4">
        <f t="shared" ca="1" si="103"/>
        <v>60</v>
      </c>
      <c r="CU47" s="4">
        <f t="shared" ca="1" si="104"/>
        <v>150</v>
      </c>
      <c r="CV47" s="4">
        <f t="shared" ca="1" si="105"/>
        <v>20</v>
      </c>
      <c r="CW47" s="4">
        <f t="shared" ca="1" si="106"/>
        <v>10</v>
      </c>
      <c r="CX47" s="4">
        <f t="shared" ca="1" si="107"/>
        <v>12</v>
      </c>
      <c r="CY47" s="4">
        <f t="shared" ca="1" si="108"/>
        <v>750</v>
      </c>
      <c r="CZ47" s="4">
        <f t="shared" ca="1" si="109"/>
        <v>5000</v>
      </c>
      <c r="DA47" s="4">
        <f t="shared" ca="1" si="110"/>
        <v>20</v>
      </c>
      <c r="DB47" s="4">
        <f t="shared" ca="1" si="111"/>
        <v>200</v>
      </c>
      <c r="DC47" s="4">
        <f t="shared" ca="1" si="112"/>
        <v>200</v>
      </c>
      <c r="DD47" s="4">
        <f t="shared" ca="1" si="113"/>
        <v>150</v>
      </c>
      <c r="DE47" s="38"/>
      <c r="DF47" s="38"/>
      <c r="DG47" s="4">
        <f t="shared" ca="1" si="142"/>
        <v>1600</v>
      </c>
      <c r="DH47" s="4">
        <f t="shared" ca="1" si="143"/>
        <v>250</v>
      </c>
      <c r="DI47" s="4">
        <f t="shared" ca="1" si="144"/>
        <v>4000</v>
      </c>
      <c r="DJ47" s="35">
        <f t="shared" ca="1" si="145"/>
        <v>1800</v>
      </c>
      <c r="DK47" s="40"/>
      <c r="DL47" s="35">
        <f t="shared" ca="1" si="146"/>
        <v>200</v>
      </c>
      <c r="DM47" s="35">
        <f t="shared" ca="1" si="147"/>
        <v>1800</v>
      </c>
      <c r="DN47" s="35">
        <f t="shared" ca="1" si="195"/>
        <v>2300</v>
      </c>
      <c r="DO47" s="35">
        <f t="shared" ca="1" si="196"/>
        <v>150</v>
      </c>
      <c r="DP47" s="35">
        <f t="shared" ca="1" si="148"/>
        <v>200</v>
      </c>
      <c r="DQ47" s="40"/>
      <c r="DR47" s="4">
        <f t="shared" ca="1" si="114"/>
        <v>25</v>
      </c>
      <c r="DS47" s="4">
        <f t="shared" ca="1" si="115"/>
        <v>15</v>
      </c>
      <c r="DT47" s="4">
        <f t="shared" ca="1" si="116"/>
        <v>15</v>
      </c>
      <c r="DU47" s="40"/>
      <c r="DV47" s="9">
        <f t="shared" ca="1" si="141"/>
        <v>250</v>
      </c>
      <c r="DW47" s="35">
        <f t="shared" ca="1" si="118"/>
        <v>280</v>
      </c>
      <c r="DX47" s="35">
        <f t="shared" ca="1" si="119"/>
        <v>250</v>
      </c>
      <c r="DZ47" s="315"/>
      <c r="EA47" t="s">
        <v>193</v>
      </c>
      <c r="EB47" s="13">
        <v>104.428</v>
      </c>
    </row>
    <row r="48" spans="1:132" x14ac:dyDescent="0.15">
      <c r="A48" s="6" t="s">
        <v>450</v>
      </c>
      <c r="B48" s="3">
        <f t="shared" ca="1" si="72"/>
        <v>43416</v>
      </c>
      <c r="C48" s="39"/>
      <c r="D48" s="39"/>
      <c r="E48" s="22">
        <f t="shared" ca="1" si="149"/>
        <v>54.165999999999997</v>
      </c>
      <c r="F48" s="22">
        <f t="shared" ca="1" si="73"/>
        <v>53.344999999999999</v>
      </c>
      <c r="G48" s="39"/>
      <c r="H48" s="39"/>
      <c r="I48" s="22">
        <f t="shared" ca="1" si="150"/>
        <v>52.10799999999999</v>
      </c>
      <c r="J48" s="22">
        <f t="shared" ca="1" si="151"/>
        <v>51.558</v>
      </c>
      <c r="K48" s="39"/>
      <c r="L48" s="22">
        <f t="shared" ca="1" si="152"/>
        <v>72.156999999999996</v>
      </c>
      <c r="M48" s="22">
        <f t="shared" ca="1" si="153"/>
        <v>64.721999999999994</v>
      </c>
      <c r="N48" s="184">
        <f t="shared" ca="1" si="154"/>
        <v>71.534999999999997</v>
      </c>
      <c r="O48" s="22">
        <f t="shared" ca="1" si="155"/>
        <v>66.054000000000002</v>
      </c>
      <c r="P48" s="39"/>
      <c r="Q48" s="22">
        <f t="shared" ca="1" si="156"/>
        <v>54.216999999999999</v>
      </c>
      <c r="R48" s="22">
        <f t="shared" ca="1" si="157"/>
        <v>53.527999999999992</v>
      </c>
      <c r="S48" s="22">
        <f t="shared" ca="1" si="158"/>
        <v>62.451999999999998</v>
      </c>
      <c r="T48" s="22">
        <f t="shared" ca="1" si="159"/>
        <v>54.916000000000004</v>
      </c>
      <c r="U48" s="22">
        <f t="shared" ca="1" si="160"/>
        <v>52.336000000000006</v>
      </c>
      <c r="V48" s="22">
        <f t="shared" ca="1" si="161"/>
        <v>52.100999999999999</v>
      </c>
      <c r="W48" s="22">
        <f t="shared" ca="1" si="15"/>
        <v>42.963000000000008</v>
      </c>
      <c r="X48" s="22">
        <f t="shared" ca="1" si="74"/>
        <v>54.594000000000001</v>
      </c>
      <c r="Y48" s="184">
        <f t="shared" ca="1" si="162"/>
        <v>52.296000000000006</v>
      </c>
      <c r="Z48" s="184">
        <f t="shared" ca="1" si="75"/>
        <v>50.406999999999996</v>
      </c>
      <c r="AA48" s="22">
        <f t="shared" ca="1" si="163"/>
        <v>51.183</v>
      </c>
      <c r="AB48" s="22">
        <f t="shared" ca="1" si="164"/>
        <v>49.954000000000001</v>
      </c>
      <c r="AC48" s="22">
        <f t="shared" ca="1" si="165"/>
        <v>50.256999999999998</v>
      </c>
      <c r="AD48" s="39"/>
      <c r="AE48" s="22">
        <f t="shared" ca="1" si="166"/>
        <v>71.180000000000007</v>
      </c>
      <c r="AF48" s="22">
        <f t="shared" ca="1" si="167"/>
        <v>72.692000000000007</v>
      </c>
      <c r="AG48" s="22">
        <f t="shared" ca="1" si="168"/>
        <v>67.06</v>
      </c>
      <c r="AH48" s="185">
        <f t="shared" ca="1" si="169"/>
        <v>60.692</v>
      </c>
      <c r="AI48" s="22">
        <f t="shared" ca="1" si="170"/>
        <v>60.597999999999999</v>
      </c>
      <c r="AJ48" s="22">
        <f t="shared" ca="1" si="171"/>
        <v>54.944000000000003</v>
      </c>
      <c r="AK48" s="22">
        <f t="shared" ca="1" si="172"/>
        <v>51.47999999999999</v>
      </c>
      <c r="AL48" s="22">
        <f t="shared" ca="1" si="173"/>
        <v>50.873000000000005</v>
      </c>
      <c r="AM48" s="22">
        <f t="shared" ca="1" si="174"/>
        <v>72.284999999999997</v>
      </c>
      <c r="AN48" s="22">
        <f t="shared" ca="1" si="175"/>
        <v>70.662999999999997</v>
      </c>
      <c r="AO48" s="22">
        <f t="shared" ca="1" si="176"/>
        <v>60.39</v>
      </c>
      <c r="AP48" s="22">
        <f t="shared" ca="1" si="177"/>
        <v>55.054000000000002</v>
      </c>
      <c r="AQ48" s="22">
        <f t="shared" ca="1" si="178"/>
        <v>53.980000000000004</v>
      </c>
      <c r="AR48" s="22">
        <f t="shared" ca="1" si="179"/>
        <v>51.295999999999999</v>
      </c>
      <c r="AS48" s="22">
        <f t="shared" ca="1" si="180"/>
        <v>49.652000000000001</v>
      </c>
      <c r="AT48" s="22">
        <f t="shared" ca="1" si="181"/>
        <v>85.185000000000002</v>
      </c>
      <c r="AU48" s="310"/>
      <c r="AV48" s="22">
        <f t="shared" ca="1" si="183"/>
        <v>79.84</v>
      </c>
      <c r="AW48" s="22">
        <f t="shared" ca="1" si="184"/>
        <v>79.694999999999993</v>
      </c>
      <c r="AX48" s="22">
        <f t="shared" ca="1" si="185"/>
        <v>67.114000000000004</v>
      </c>
      <c r="AY48" s="22">
        <f t="shared" ca="1" si="186"/>
        <v>67.182999999999993</v>
      </c>
      <c r="AZ48" s="39"/>
      <c r="BA48" s="22">
        <f t="shared" ca="1" si="187"/>
        <v>95.518000000000001</v>
      </c>
      <c r="BB48" s="22">
        <f t="shared" ca="1" si="188"/>
        <v>81.474999999999994</v>
      </c>
      <c r="BC48" s="22">
        <f t="shared" ca="1" si="189"/>
        <v>76.87299999999999</v>
      </c>
      <c r="BD48" s="22">
        <f t="shared" ca="1" si="190"/>
        <v>78.556999999999988</v>
      </c>
      <c r="BE48" s="22">
        <f t="shared" ca="1" si="197"/>
        <v>75.942999999999998</v>
      </c>
      <c r="BF48" s="39"/>
      <c r="BG48" s="23">
        <f t="shared" ca="1" si="191"/>
        <v>70.084999999999994</v>
      </c>
      <c r="BH48" s="23">
        <f t="shared" ca="1" si="192"/>
        <v>63.724000000000004</v>
      </c>
      <c r="BI48" s="23">
        <f t="shared" ca="1" si="193"/>
        <v>55.628999999999998</v>
      </c>
      <c r="BJ48" s="313"/>
      <c r="BK48" s="23">
        <f t="shared" ca="1" si="76"/>
        <v>49.471000000000004</v>
      </c>
      <c r="BL48" s="23">
        <f t="shared" ca="1" si="77"/>
        <v>52.267000000000003</v>
      </c>
      <c r="BM48" s="23">
        <f t="shared" ca="1" si="78"/>
        <v>50.207000000000001</v>
      </c>
      <c r="BN48" s="311"/>
      <c r="BO48" s="311"/>
      <c r="BP48" s="34">
        <f t="shared" ca="1" si="79"/>
        <v>750</v>
      </c>
      <c r="BQ48" s="8">
        <f t="shared" ca="1" si="139"/>
        <v>420</v>
      </c>
      <c r="BR48" s="38"/>
      <c r="BS48" s="38"/>
      <c r="BT48" s="4">
        <f t="shared" ca="1" si="81"/>
        <v>250</v>
      </c>
      <c r="BU48" s="4">
        <f t="shared" ca="1" si="82"/>
        <v>180</v>
      </c>
      <c r="BV48" s="40"/>
      <c r="BW48" s="35">
        <f t="shared" ca="1" si="83"/>
        <v>200</v>
      </c>
      <c r="BX48" s="9">
        <f t="shared" ca="1" si="84"/>
        <v>320</v>
      </c>
      <c r="BY48" s="38"/>
      <c r="BZ48" s="4">
        <f t="shared" ca="1" si="86"/>
        <v>70</v>
      </c>
      <c r="CA48" s="38"/>
      <c r="CB48" s="4">
        <f t="shared" ca="1" si="87"/>
        <v>2200</v>
      </c>
      <c r="CC48" s="4">
        <f t="shared" ca="1" si="88"/>
        <v>12</v>
      </c>
      <c r="CD48" s="4">
        <f t="shared" ca="1" si="89"/>
        <v>25</v>
      </c>
      <c r="CE48" s="4">
        <f t="shared" ca="1" si="90"/>
        <v>280</v>
      </c>
      <c r="CF48" s="4">
        <f t="shared" ca="1" si="91"/>
        <v>1800</v>
      </c>
      <c r="CG48" s="4">
        <f t="shared" ca="1" si="92"/>
        <v>12</v>
      </c>
      <c r="CH48" s="4">
        <f t="shared" ca="1" si="93"/>
        <v>600</v>
      </c>
      <c r="CI48" s="4">
        <f t="shared" ca="1" si="94"/>
        <v>200</v>
      </c>
      <c r="CJ48" s="4">
        <f t="shared" ca="1" si="95"/>
        <v>60</v>
      </c>
      <c r="CK48" s="4">
        <f t="shared" ca="1" si="96"/>
        <v>25</v>
      </c>
      <c r="CL48" s="4">
        <f t="shared" ca="1" si="97"/>
        <v>900</v>
      </c>
      <c r="CM48" s="4">
        <f t="shared" ca="1" si="98"/>
        <v>1100</v>
      </c>
      <c r="CN48" s="4">
        <f t="shared" ca="1" si="99"/>
        <v>15</v>
      </c>
      <c r="CO48" s="38"/>
      <c r="CP48" s="4">
        <f t="shared" ca="1" si="140"/>
        <v>1000</v>
      </c>
      <c r="CQ48" s="4">
        <f t="shared" ca="1" si="100"/>
        <v>3000</v>
      </c>
      <c r="CR48" s="4">
        <f t="shared" ca="1" si="101"/>
        <v>800</v>
      </c>
      <c r="CS48" s="4">
        <f t="shared" ca="1" si="102"/>
        <v>12</v>
      </c>
      <c r="CT48" s="4">
        <f t="shared" ca="1" si="103"/>
        <v>55</v>
      </c>
      <c r="CU48" s="4">
        <f t="shared" ca="1" si="104"/>
        <v>180</v>
      </c>
      <c r="CV48" s="4">
        <f t="shared" ca="1" si="105"/>
        <v>25</v>
      </c>
      <c r="CW48" s="4">
        <f t="shared" ca="1" si="106"/>
        <v>12</v>
      </c>
      <c r="CX48" s="4">
        <f t="shared" ca="1" si="107"/>
        <v>15</v>
      </c>
      <c r="CY48" s="4">
        <f t="shared" ca="1" si="108"/>
        <v>800</v>
      </c>
      <c r="CZ48" s="4">
        <f t="shared" ca="1" si="109"/>
        <v>5000</v>
      </c>
      <c r="DA48" s="4">
        <f t="shared" ca="1" si="110"/>
        <v>15</v>
      </c>
      <c r="DB48" s="4">
        <f t="shared" ca="1" si="111"/>
        <v>220</v>
      </c>
      <c r="DC48" s="4">
        <f t="shared" ca="1" si="112"/>
        <v>200</v>
      </c>
      <c r="DD48" s="4">
        <f t="shared" ca="1" si="113"/>
        <v>160</v>
      </c>
      <c r="DE48" s="38"/>
      <c r="DF48" s="38"/>
      <c r="DG48" s="4">
        <f t="shared" ca="1" si="142"/>
        <v>1400</v>
      </c>
      <c r="DH48" s="4">
        <f t="shared" ca="1" si="143"/>
        <v>400</v>
      </c>
      <c r="DI48" s="4">
        <f t="shared" ca="1" si="144"/>
        <v>3500</v>
      </c>
      <c r="DJ48" s="35">
        <f t="shared" ca="1" si="145"/>
        <v>1800</v>
      </c>
      <c r="DK48" s="40"/>
      <c r="DL48" s="35">
        <f t="shared" ca="1" si="146"/>
        <v>200</v>
      </c>
      <c r="DM48" s="35">
        <f t="shared" ca="1" si="147"/>
        <v>1800</v>
      </c>
      <c r="DN48" s="35">
        <f t="shared" ca="1" si="195"/>
        <v>2200</v>
      </c>
      <c r="DO48" s="35">
        <f t="shared" ca="1" si="196"/>
        <v>150</v>
      </c>
      <c r="DP48" s="35">
        <f t="shared" ca="1" si="148"/>
        <v>200</v>
      </c>
      <c r="DQ48" s="40"/>
      <c r="DR48" s="4">
        <f t="shared" ca="1" si="114"/>
        <v>20</v>
      </c>
      <c r="DS48" s="4">
        <f t="shared" ca="1" si="115"/>
        <v>20</v>
      </c>
      <c r="DT48" s="4">
        <f t="shared" ca="1" si="116"/>
        <v>20</v>
      </c>
      <c r="DU48" s="40"/>
      <c r="DV48" s="9">
        <f t="shared" ca="1" si="141"/>
        <v>300</v>
      </c>
      <c r="DW48" s="35">
        <f t="shared" ca="1" si="118"/>
        <v>280</v>
      </c>
      <c r="DX48" s="35">
        <f t="shared" ca="1" si="119"/>
        <v>180</v>
      </c>
      <c r="DZ48" s="315"/>
      <c r="EA48" t="s">
        <v>194</v>
      </c>
      <c r="EB48" s="13">
        <v>104.476</v>
      </c>
    </row>
    <row r="49" spans="1:132" x14ac:dyDescent="0.15">
      <c r="A49" s="6" t="s">
        <v>455</v>
      </c>
      <c r="B49" s="3">
        <f t="shared" ca="1" si="72"/>
        <v>43423</v>
      </c>
      <c r="C49" s="39"/>
      <c r="D49" s="39"/>
      <c r="E49" s="22">
        <f t="shared" ca="1" si="149"/>
        <v>53.774000000000001</v>
      </c>
      <c r="F49" s="22">
        <f t="shared" ca="1" si="73"/>
        <v>50.925000000000004</v>
      </c>
      <c r="G49" s="39"/>
      <c r="H49" s="39"/>
      <c r="I49" s="22">
        <f t="shared" ca="1" si="150"/>
        <v>51.749999999999993</v>
      </c>
      <c r="J49" s="22">
        <f t="shared" ca="1" si="151"/>
        <v>46.301000000000002</v>
      </c>
      <c r="K49" s="39"/>
      <c r="L49" s="22">
        <f t="shared" ca="1" si="152"/>
        <v>72.072000000000003</v>
      </c>
      <c r="M49" s="22">
        <f t="shared" ca="1" si="153"/>
        <v>64.682000000000002</v>
      </c>
      <c r="N49" s="184">
        <f t="shared" ca="1" si="154"/>
        <v>71.514999999999986</v>
      </c>
      <c r="O49" s="22">
        <f t="shared" ca="1" si="155"/>
        <v>66.00200000000001</v>
      </c>
      <c r="P49" s="39"/>
      <c r="Q49" s="22">
        <f t="shared" ca="1" si="156"/>
        <v>54.076999999999998</v>
      </c>
      <c r="R49" s="22">
        <f t="shared" ca="1" si="157"/>
        <v>51.333999999999996</v>
      </c>
      <c r="S49" s="22">
        <f t="shared" ca="1" si="158"/>
        <v>62.387</v>
      </c>
      <c r="T49" s="22">
        <f t="shared" ca="1" si="159"/>
        <v>54.864000000000004</v>
      </c>
      <c r="U49" s="22">
        <f t="shared" ca="1" si="160"/>
        <v>52.254000000000005</v>
      </c>
      <c r="V49" s="22">
        <f t="shared" ca="1" si="161"/>
        <v>50.314999999999998</v>
      </c>
      <c r="W49" s="22">
        <f t="shared" ca="1" si="15"/>
        <v>40.968000000000004</v>
      </c>
      <c r="X49" s="22">
        <f t="shared" ca="1" si="74"/>
        <v>52.534000000000006</v>
      </c>
      <c r="Y49" s="184">
        <f t="shared" ca="1" si="162"/>
        <v>52.238</v>
      </c>
      <c r="Z49" s="184">
        <f t="shared" ca="1" si="75"/>
        <v>48.617999999999995</v>
      </c>
      <c r="AA49" s="22">
        <f t="shared" ca="1" si="163"/>
        <v>51.045000000000002</v>
      </c>
      <c r="AB49" s="22">
        <f t="shared" ca="1" si="164"/>
        <v>50.015999999999998</v>
      </c>
      <c r="AC49" s="22">
        <f t="shared" ca="1" si="165"/>
        <v>50.776000000000003</v>
      </c>
      <c r="AD49" s="39"/>
      <c r="AE49" s="22">
        <f t="shared" ca="1" si="166"/>
        <v>71.128</v>
      </c>
      <c r="AF49" s="22">
        <f t="shared" ca="1" si="167"/>
        <v>72.646000000000001</v>
      </c>
      <c r="AG49" s="22">
        <f t="shared" ca="1" si="168"/>
        <v>67.021999999999991</v>
      </c>
      <c r="AH49" s="185">
        <f t="shared" ca="1" si="169"/>
        <v>60.314999999999998</v>
      </c>
      <c r="AI49" s="22">
        <f t="shared" ca="1" si="170"/>
        <v>60.533000000000001</v>
      </c>
      <c r="AJ49" s="22">
        <f t="shared" ca="1" si="171"/>
        <v>54.884</v>
      </c>
      <c r="AK49" s="22">
        <f t="shared" ca="1" si="172"/>
        <v>51.426999999999992</v>
      </c>
      <c r="AL49" s="22">
        <f t="shared" ca="1" si="173"/>
        <v>51.376000000000005</v>
      </c>
      <c r="AM49" s="22">
        <f t="shared" ca="1" si="174"/>
        <v>72.650000000000006</v>
      </c>
      <c r="AN49" s="22">
        <f t="shared" ca="1" si="175"/>
        <v>70.593999999999994</v>
      </c>
      <c r="AO49" s="22">
        <f t="shared" ca="1" si="176"/>
        <v>60.351999999999997</v>
      </c>
      <c r="AP49" s="22">
        <f t="shared" ca="1" si="177"/>
        <v>53.477000000000004</v>
      </c>
      <c r="AQ49" s="22">
        <f t="shared" ca="1" si="178"/>
        <v>52.294000000000004</v>
      </c>
      <c r="AR49" s="22">
        <f t="shared" ca="1" si="179"/>
        <v>50.177</v>
      </c>
      <c r="AS49" s="22">
        <f t="shared" ca="1" si="180"/>
        <v>47.915000000000006</v>
      </c>
      <c r="AT49" s="22">
        <f t="shared" ca="1" si="181"/>
        <v>85.176999999999992</v>
      </c>
      <c r="AU49" s="22">
        <f t="shared" ca="1" si="182"/>
        <v>81.438000000000002</v>
      </c>
      <c r="AV49" s="22">
        <f t="shared" ca="1" si="183"/>
        <v>79.765999999999991</v>
      </c>
      <c r="AW49" s="22">
        <f t="shared" ca="1" si="184"/>
        <v>79.647999999999996</v>
      </c>
      <c r="AX49" s="22">
        <f t="shared" ca="1" si="185"/>
        <v>77.168999999999997</v>
      </c>
      <c r="AY49" s="22">
        <f t="shared" ca="1" si="186"/>
        <v>67.091000000000008</v>
      </c>
      <c r="AZ49" s="39"/>
      <c r="BA49" s="22">
        <f t="shared" ca="1" si="187"/>
        <v>95.53</v>
      </c>
      <c r="BB49" s="22">
        <f t="shared" ca="1" si="188"/>
        <v>81.194999999999993</v>
      </c>
      <c r="BC49" s="22">
        <f t="shared" ca="1" si="189"/>
        <v>76.81</v>
      </c>
      <c r="BD49" s="22">
        <f t="shared" ca="1" si="190"/>
        <v>78.201999999999998</v>
      </c>
      <c r="BE49" s="310"/>
      <c r="BF49" s="39"/>
      <c r="BG49" s="23">
        <f t="shared" ca="1" si="191"/>
        <v>70.096999999999994</v>
      </c>
      <c r="BH49" s="23">
        <f t="shared" ca="1" si="192"/>
        <v>64.665999999999997</v>
      </c>
      <c r="BI49" s="23">
        <f t="shared" ca="1" si="193"/>
        <v>54.01</v>
      </c>
      <c r="BJ49" s="313"/>
      <c r="BK49" s="23">
        <f t="shared" ca="1" si="76"/>
        <v>47.863</v>
      </c>
      <c r="BL49" s="23">
        <f t="shared" ca="1" si="77"/>
        <v>46.912000000000006</v>
      </c>
      <c r="BM49" s="23">
        <f t="shared" ca="1" si="78"/>
        <v>50.870000000000005</v>
      </c>
      <c r="BN49" s="311"/>
      <c r="BO49" s="311"/>
      <c r="BP49" s="34">
        <f t="shared" ca="1" si="79"/>
        <v>600</v>
      </c>
      <c r="BQ49" s="8">
        <f t="shared" ca="1" si="139"/>
        <v>350</v>
      </c>
      <c r="BR49" s="38"/>
      <c r="BS49" s="38"/>
      <c r="BT49" s="4">
        <f t="shared" ca="1" si="81"/>
        <v>180</v>
      </c>
      <c r="BU49" s="4">
        <f t="shared" ca="1" si="82"/>
        <v>150</v>
      </c>
      <c r="BV49" s="40"/>
      <c r="BW49" s="35">
        <f t="shared" ca="1" si="83"/>
        <v>170</v>
      </c>
      <c r="BX49" s="9">
        <f t="shared" ca="1" si="84"/>
        <v>400</v>
      </c>
      <c r="BY49" s="38"/>
      <c r="BZ49" s="4">
        <f t="shared" ca="1" si="86"/>
        <v>25</v>
      </c>
      <c r="CA49" s="38"/>
      <c r="CB49" s="4">
        <f t="shared" ca="1" si="87"/>
        <v>2500</v>
      </c>
      <c r="CC49" s="4">
        <f t="shared" ca="1" si="88"/>
        <v>10</v>
      </c>
      <c r="CD49" s="4">
        <f t="shared" ca="1" si="89"/>
        <v>20</v>
      </c>
      <c r="CE49" s="4">
        <f t="shared" ca="1" si="90"/>
        <v>450</v>
      </c>
      <c r="CF49" s="4">
        <f t="shared" ca="1" si="91"/>
        <v>1900</v>
      </c>
      <c r="CG49" s="4">
        <f t="shared" ca="1" si="92"/>
        <v>10</v>
      </c>
      <c r="CH49" s="4">
        <f t="shared" ca="1" si="93"/>
        <v>500</v>
      </c>
      <c r="CI49" s="4">
        <f t="shared" ca="1" si="94"/>
        <v>150</v>
      </c>
      <c r="CJ49" s="4">
        <f t="shared" ca="1" si="95"/>
        <v>75</v>
      </c>
      <c r="CK49" s="4">
        <f t="shared" ca="1" si="96"/>
        <v>12</v>
      </c>
      <c r="CL49" s="4">
        <f t="shared" ca="1" si="97"/>
        <v>1100</v>
      </c>
      <c r="CM49" s="4">
        <f t="shared" ca="1" si="98"/>
        <v>850</v>
      </c>
      <c r="CN49" s="4">
        <f t="shared" ca="1" si="99"/>
        <v>15</v>
      </c>
      <c r="CO49" s="38"/>
      <c r="CP49" s="4">
        <f t="shared" ca="1" si="140"/>
        <v>800</v>
      </c>
      <c r="CQ49" s="4">
        <f t="shared" ca="1" si="100"/>
        <v>3300</v>
      </c>
      <c r="CR49" s="4">
        <f t="shared" ca="1" si="101"/>
        <v>1300</v>
      </c>
      <c r="CS49" s="4">
        <f t="shared" ca="1" si="102"/>
        <v>10</v>
      </c>
      <c r="CT49" s="4">
        <f t="shared" ca="1" si="103"/>
        <v>55</v>
      </c>
      <c r="CU49" s="4">
        <f t="shared" ca="1" si="104"/>
        <v>180</v>
      </c>
      <c r="CV49" s="4">
        <f t="shared" ca="1" si="105"/>
        <v>20</v>
      </c>
      <c r="CW49" s="4">
        <f t="shared" ca="1" si="106"/>
        <v>12</v>
      </c>
      <c r="CX49" s="4">
        <f t="shared" ca="1" si="107"/>
        <v>10</v>
      </c>
      <c r="CY49" s="4">
        <f t="shared" ca="1" si="108"/>
        <v>650</v>
      </c>
      <c r="CZ49" s="4">
        <f t="shared" ca="1" si="109"/>
        <v>5000</v>
      </c>
      <c r="DA49" s="4">
        <f t="shared" ca="1" si="110"/>
        <v>15</v>
      </c>
      <c r="DB49" s="4">
        <f t="shared" ca="1" si="111"/>
        <v>170</v>
      </c>
      <c r="DC49" s="4">
        <f t="shared" ca="1" si="112"/>
        <v>150</v>
      </c>
      <c r="DD49" s="4">
        <f t="shared" ca="1" si="113"/>
        <v>150</v>
      </c>
      <c r="DE49" s="38"/>
      <c r="DF49" s="38"/>
      <c r="DG49" s="4">
        <f t="shared" ca="1" si="142"/>
        <v>1600</v>
      </c>
      <c r="DH49" s="4">
        <f t="shared" ca="1" si="143"/>
        <v>1200</v>
      </c>
      <c r="DI49" s="4">
        <f t="shared" ca="1" si="144"/>
        <v>3800</v>
      </c>
      <c r="DJ49" s="35">
        <f t="shared" ca="1" si="145"/>
        <v>1400</v>
      </c>
      <c r="DK49" s="40"/>
      <c r="DL49" s="35">
        <f t="shared" ca="1" si="146"/>
        <v>500</v>
      </c>
      <c r="DM49" s="35">
        <f t="shared" ca="1" si="147"/>
        <v>1900</v>
      </c>
      <c r="DN49" s="35">
        <f t="shared" ca="1" si="195"/>
        <v>2000</v>
      </c>
      <c r="DO49" s="35">
        <f t="shared" ca="1" si="196"/>
        <v>120</v>
      </c>
      <c r="DP49" s="40"/>
      <c r="DQ49" s="40"/>
      <c r="DR49" s="4">
        <f t="shared" ca="1" si="114"/>
        <v>10</v>
      </c>
      <c r="DS49" s="4">
        <f t="shared" ca="1" si="115"/>
        <v>15</v>
      </c>
      <c r="DT49" s="4">
        <f t="shared" ca="1" si="116"/>
        <v>12</v>
      </c>
      <c r="DU49" s="40"/>
      <c r="DV49" s="9">
        <f t="shared" ca="1" si="141"/>
        <v>400</v>
      </c>
      <c r="DW49" s="35">
        <f t="shared" ca="1" si="118"/>
        <v>300</v>
      </c>
      <c r="DX49" s="35">
        <f t="shared" ca="1" si="119"/>
        <v>300</v>
      </c>
      <c r="DZ49" s="315"/>
      <c r="EA49" t="s">
        <v>195</v>
      </c>
      <c r="EB49" s="13">
        <v>104.503</v>
      </c>
    </row>
    <row r="50" spans="1:132" x14ac:dyDescent="0.15">
      <c r="A50" s="6" t="s">
        <v>458</v>
      </c>
      <c r="B50" s="3">
        <f t="shared" ca="1" si="72"/>
        <v>43430</v>
      </c>
      <c r="C50" s="39"/>
      <c r="D50" s="39"/>
      <c r="E50" s="22">
        <f t="shared" ca="1" si="149"/>
        <v>54.814</v>
      </c>
      <c r="F50" s="22">
        <f t="shared" ca="1" si="73"/>
        <v>54.480000000000004</v>
      </c>
      <c r="G50" s="39"/>
      <c r="H50" s="39"/>
      <c r="I50" s="22">
        <f t="shared" ca="1" si="150"/>
        <v>52.967999999999989</v>
      </c>
      <c r="J50" s="22">
        <f t="shared" ca="1" si="151"/>
        <v>53.052999999999997</v>
      </c>
      <c r="K50" s="39"/>
      <c r="L50" s="22">
        <f t="shared" ca="1" si="152"/>
        <v>72.055999999999997</v>
      </c>
      <c r="M50" s="22">
        <f t="shared" ca="1" si="153"/>
        <v>64.728999999999999</v>
      </c>
      <c r="N50" s="184">
        <f t="shared" ca="1" si="154"/>
        <v>71.55</v>
      </c>
      <c r="O50" s="22">
        <f t="shared" ca="1" si="155"/>
        <v>65.953000000000003</v>
      </c>
      <c r="P50" s="39"/>
      <c r="Q50" s="22">
        <f t="shared" ca="1" si="156"/>
        <v>54.122</v>
      </c>
      <c r="R50" s="22">
        <f t="shared" ca="1" si="157"/>
        <v>54.239999999999995</v>
      </c>
      <c r="S50" s="22">
        <f t="shared" ca="1" si="158"/>
        <v>62.338000000000001</v>
      </c>
      <c r="T50" s="22">
        <f t="shared" ca="1" si="159"/>
        <v>54.829000000000008</v>
      </c>
      <c r="U50" s="22">
        <f t="shared" ca="1" si="160"/>
        <v>52.554000000000002</v>
      </c>
      <c r="V50" s="22">
        <f t="shared" ca="1" si="161"/>
        <v>52.314999999999998</v>
      </c>
      <c r="W50" s="22">
        <f t="shared" ca="1" si="15"/>
        <v>44.569000000000003</v>
      </c>
      <c r="X50" s="22">
        <f t="shared" ca="1" si="74"/>
        <v>56.191000000000003</v>
      </c>
      <c r="Y50" s="184">
        <f t="shared" ca="1" si="162"/>
        <v>53.898000000000003</v>
      </c>
      <c r="Z50" s="184">
        <f t="shared" ca="1" si="75"/>
        <v>51.510999999999996</v>
      </c>
      <c r="AA50" s="22">
        <f t="shared" ca="1" si="163"/>
        <v>51.267000000000003</v>
      </c>
      <c r="AB50" s="22">
        <f t="shared" ca="1" si="164"/>
        <v>49.991</v>
      </c>
      <c r="AC50" s="22">
        <f t="shared" ca="1" si="165"/>
        <v>50.45</v>
      </c>
      <c r="AD50" s="39"/>
      <c r="AE50" s="22">
        <f t="shared" ca="1" si="166"/>
        <v>71.066000000000003</v>
      </c>
      <c r="AF50" s="22">
        <f t="shared" ca="1" si="167"/>
        <v>72.556000000000012</v>
      </c>
      <c r="AG50" s="22">
        <f t="shared" ca="1" si="168"/>
        <v>66.94</v>
      </c>
      <c r="AH50" s="185">
        <f t="shared" ca="1" si="169"/>
        <v>61.009</v>
      </c>
      <c r="AI50" s="22">
        <f t="shared" ca="1" si="170"/>
        <v>60.502000000000002</v>
      </c>
      <c r="AJ50" s="22">
        <f t="shared" ca="1" si="171"/>
        <v>54.837000000000003</v>
      </c>
      <c r="AK50" s="22">
        <f t="shared" ca="1" si="172"/>
        <v>51.48599999999999</v>
      </c>
      <c r="AL50" s="22">
        <f t="shared" ca="1" si="173"/>
        <v>51.022000000000006</v>
      </c>
      <c r="AM50" s="22">
        <f t="shared" ca="1" si="174"/>
        <v>72.228999999999999</v>
      </c>
      <c r="AN50" s="22">
        <f t="shared" ca="1" si="175"/>
        <v>70.521999999999991</v>
      </c>
      <c r="AO50" s="22">
        <f t="shared" ca="1" si="176"/>
        <v>60.313999999999993</v>
      </c>
      <c r="AP50" s="22">
        <f t="shared" ca="1" si="177"/>
        <v>55.929000000000002</v>
      </c>
      <c r="AQ50" s="22">
        <f t="shared" ca="1" si="178"/>
        <v>54.349000000000004</v>
      </c>
      <c r="AR50" s="22">
        <f t="shared" ca="1" si="179"/>
        <v>52.390999999999998</v>
      </c>
      <c r="AS50" s="22">
        <f t="shared" ca="1" si="180"/>
        <v>50.672000000000004</v>
      </c>
      <c r="AT50" s="22">
        <f t="shared" ca="1" si="181"/>
        <v>85.203999999999994</v>
      </c>
      <c r="AU50" s="22">
        <f t="shared" ca="1" si="182"/>
        <v>81.438000000000002</v>
      </c>
      <c r="AV50" s="22">
        <f t="shared" ca="1" si="183"/>
        <v>80.031000000000006</v>
      </c>
      <c r="AW50" s="22">
        <f t="shared" ca="1" si="184"/>
        <v>79.911000000000001</v>
      </c>
      <c r="AX50" s="22">
        <f t="shared" ca="1" si="185"/>
        <v>77.138999999999996</v>
      </c>
      <c r="AY50" s="22">
        <f t="shared" ca="1" si="186"/>
        <v>67.073000000000008</v>
      </c>
      <c r="AZ50" s="39"/>
      <c r="BA50" s="22">
        <f t="shared" ca="1" si="187"/>
        <v>95.673000000000002</v>
      </c>
      <c r="BB50" s="22">
        <f t="shared" ca="1" si="188"/>
        <v>81.114999999999995</v>
      </c>
      <c r="BC50" s="22">
        <f t="shared" ca="1" si="189"/>
        <v>76.763999999999996</v>
      </c>
      <c r="BD50" s="22">
        <f t="shared" ca="1" si="190"/>
        <v>77.935999999999993</v>
      </c>
      <c r="BE50" s="22">
        <f t="shared" ca="1" si="197"/>
        <v>76.033000000000001</v>
      </c>
      <c r="BF50" s="39"/>
      <c r="BG50" s="23">
        <f t="shared" ca="1" si="191"/>
        <v>70.075000000000003</v>
      </c>
      <c r="BH50" s="23">
        <f t="shared" ca="1" si="192"/>
        <v>63.813000000000002</v>
      </c>
      <c r="BI50" s="23">
        <f t="shared" ca="1" si="193"/>
        <v>56.534999999999997</v>
      </c>
      <c r="BJ50" s="313"/>
      <c r="BK50" s="23">
        <f t="shared" ca="1" si="76"/>
        <v>50.945999999999998</v>
      </c>
      <c r="BL50" s="23">
        <f t="shared" ca="1" si="77"/>
        <v>53.332000000000008</v>
      </c>
      <c r="BM50" s="23">
        <f t="shared" ca="1" si="78"/>
        <v>50.388000000000005</v>
      </c>
      <c r="BN50" s="311"/>
      <c r="BO50" s="311"/>
      <c r="BP50" s="34">
        <f t="shared" ca="1" si="79"/>
        <v>750</v>
      </c>
      <c r="BQ50" s="8">
        <f t="shared" ca="1" si="139"/>
        <v>420</v>
      </c>
      <c r="BR50" s="38"/>
      <c r="BS50" s="38"/>
      <c r="BT50" s="4">
        <f t="shared" ca="1" si="81"/>
        <v>220</v>
      </c>
      <c r="BU50" s="4">
        <f t="shared" ca="1" si="82"/>
        <v>180</v>
      </c>
      <c r="BV50" s="40"/>
      <c r="BW50" s="35">
        <f t="shared" ca="1" si="83"/>
        <v>200</v>
      </c>
      <c r="BX50" s="9">
        <f t="shared" ca="1" si="84"/>
        <v>550</v>
      </c>
      <c r="BY50" s="38"/>
      <c r="BZ50" s="4">
        <f t="shared" ca="1" si="86"/>
        <v>75</v>
      </c>
      <c r="CA50" s="38"/>
      <c r="CB50" s="4">
        <f t="shared" ca="1" si="87"/>
        <v>2500</v>
      </c>
      <c r="CC50" s="4">
        <f t="shared" ca="1" si="88"/>
        <v>12</v>
      </c>
      <c r="CD50" s="4">
        <f t="shared" ca="1" si="89"/>
        <v>25</v>
      </c>
      <c r="CE50" s="4">
        <f t="shared" ca="1" si="90"/>
        <v>500</v>
      </c>
      <c r="CF50" s="4">
        <f t="shared" ca="1" si="91"/>
        <v>2300</v>
      </c>
      <c r="CG50" s="4">
        <f t="shared" ca="1" si="92"/>
        <v>12</v>
      </c>
      <c r="CH50" s="4">
        <f t="shared" ca="1" si="93"/>
        <v>800</v>
      </c>
      <c r="CI50" s="4">
        <f t="shared" ca="1" si="94"/>
        <v>170</v>
      </c>
      <c r="CJ50" s="4">
        <f t="shared" ca="1" si="95"/>
        <v>60</v>
      </c>
      <c r="CK50" s="4">
        <f t="shared" ca="1" si="96"/>
        <v>30</v>
      </c>
      <c r="CL50" s="4">
        <f t="shared" ca="1" si="97"/>
        <v>900</v>
      </c>
      <c r="CM50" s="4">
        <f t="shared" ca="1" si="98"/>
        <v>1200</v>
      </c>
      <c r="CN50" s="4">
        <f t="shared" ca="1" si="99"/>
        <v>30</v>
      </c>
      <c r="CO50" s="38"/>
      <c r="CP50" s="4">
        <f t="shared" ca="1" si="140"/>
        <v>1000</v>
      </c>
      <c r="CQ50" s="4">
        <f t="shared" ca="1" si="100"/>
        <v>3800</v>
      </c>
      <c r="CR50" s="4">
        <f t="shared" ca="1" si="101"/>
        <v>700</v>
      </c>
      <c r="CS50" s="4">
        <f t="shared" ca="1" si="102"/>
        <v>10</v>
      </c>
      <c r="CT50" s="4">
        <f t="shared" ca="1" si="103"/>
        <v>50</v>
      </c>
      <c r="CU50" s="4">
        <f t="shared" ca="1" si="104"/>
        <v>150</v>
      </c>
      <c r="CV50" s="4">
        <f t="shared" ca="1" si="105"/>
        <v>15</v>
      </c>
      <c r="CW50" s="4">
        <f t="shared" ca="1" si="106"/>
        <v>10</v>
      </c>
      <c r="CX50" s="4">
        <f t="shared" ca="1" si="107"/>
        <v>15</v>
      </c>
      <c r="CY50" s="4">
        <f t="shared" ca="1" si="108"/>
        <v>700</v>
      </c>
      <c r="CZ50" s="4">
        <f t="shared" ca="1" si="109"/>
        <v>5000</v>
      </c>
      <c r="DA50" s="4">
        <f t="shared" ca="1" si="110"/>
        <v>12</v>
      </c>
      <c r="DB50" s="4">
        <f t="shared" ca="1" si="111"/>
        <v>220</v>
      </c>
      <c r="DC50" s="4">
        <f t="shared" ca="1" si="112"/>
        <v>200</v>
      </c>
      <c r="DD50" s="4">
        <f t="shared" ca="1" si="113"/>
        <v>160</v>
      </c>
      <c r="DE50" s="38"/>
      <c r="DF50" s="38"/>
      <c r="DG50" s="4">
        <f t="shared" ca="1" si="142"/>
        <v>1800</v>
      </c>
      <c r="DH50" s="4">
        <f t="shared" ca="1" si="143"/>
        <v>200</v>
      </c>
      <c r="DI50" s="4">
        <f t="shared" ca="1" si="144"/>
        <v>3300</v>
      </c>
      <c r="DJ50" s="35">
        <f t="shared" ca="1" si="145"/>
        <v>1900</v>
      </c>
      <c r="DK50" s="40"/>
      <c r="DL50" s="35">
        <f t="shared" ca="1" si="146"/>
        <v>200</v>
      </c>
      <c r="DM50" s="35">
        <f t="shared" ca="1" si="147"/>
        <v>2500</v>
      </c>
      <c r="DN50" s="35">
        <f t="shared" ca="1" si="195"/>
        <v>2700</v>
      </c>
      <c r="DO50" s="35">
        <f t="shared" ca="1" si="196"/>
        <v>120</v>
      </c>
      <c r="DP50" s="35">
        <f t="shared" ca="1" si="148"/>
        <v>220</v>
      </c>
      <c r="DQ50" s="40"/>
      <c r="DR50" s="4">
        <f t="shared" ca="1" si="114"/>
        <v>25</v>
      </c>
      <c r="DS50" s="4">
        <f t="shared" ca="1" si="115"/>
        <v>15</v>
      </c>
      <c r="DT50" s="4">
        <f t="shared" ca="1" si="116"/>
        <v>15</v>
      </c>
      <c r="DU50" s="40"/>
      <c r="DV50" s="9">
        <f t="shared" ca="1" si="141"/>
        <v>250</v>
      </c>
      <c r="DW50" s="35">
        <f t="shared" ca="1" si="118"/>
        <v>250</v>
      </c>
      <c r="DX50" s="35">
        <f t="shared" ca="1" si="119"/>
        <v>130</v>
      </c>
      <c r="DZ50" s="315"/>
      <c r="EA50" t="s">
        <v>196</v>
      </c>
      <c r="EB50" s="13">
        <v>104.479</v>
      </c>
    </row>
    <row r="51" spans="1:132" x14ac:dyDescent="0.15">
      <c r="A51" s="6" t="s">
        <v>463</v>
      </c>
      <c r="B51" s="3">
        <f t="shared" ca="1" si="72"/>
        <v>43437</v>
      </c>
      <c r="C51" s="39"/>
      <c r="D51" s="39"/>
      <c r="E51" s="22">
        <f t="shared" ca="1" si="149"/>
        <v>53.983999999999995</v>
      </c>
      <c r="F51" s="22">
        <f t="shared" ca="1" si="73"/>
        <v>51.045000000000002</v>
      </c>
      <c r="G51" s="39"/>
      <c r="H51" s="39"/>
      <c r="I51" s="22">
        <f t="shared" ca="1" si="150"/>
        <v>51.874999999999993</v>
      </c>
      <c r="J51" s="22">
        <f t="shared" ca="1" si="151"/>
        <v>46.230999999999995</v>
      </c>
      <c r="K51" s="39"/>
      <c r="L51" s="22">
        <f t="shared" ca="1" si="152"/>
        <v>71.99199999999999</v>
      </c>
      <c r="M51" s="22">
        <f t="shared" ca="1" si="153"/>
        <v>64.671999999999997</v>
      </c>
      <c r="N51" s="184">
        <f t="shared" ca="1" si="154"/>
        <v>71.529999999999987</v>
      </c>
      <c r="O51" s="22">
        <f t="shared" ca="1" si="155"/>
        <v>65.897000000000006</v>
      </c>
      <c r="P51" s="39"/>
      <c r="Q51" s="22">
        <f t="shared" ca="1" si="156"/>
        <v>53.922000000000004</v>
      </c>
      <c r="R51" s="22">
        <f t="shared" ca="1" si="157"/>
        <v>51.403999999999996</v>
      </c>
      <c r="S51" s="22">
        <f t="shared" ca="1" si="158"/>
        <v>62.29</v>
      </c>
      <c r="T51" s="22">
        <f t="shared" ca="1" si="159"/>
        <v>54.811000000000007</v>
      </c>
      <c r="U51" s="22">
        <f t="shared" ca="1" si="160"/>
        <v>52.224000000000004</v>
      </c>
      <c r="V51" s="22">
        <f t="shared" ca="1" si="161"/>
        <v>50.332999999999998</v>
      </c>
      <c r="W51" s="22">
        <f t="shared" ca="1" si="15"/>
        <v>40.933000000000007</v>
      </c>
      <c r="X51" s="22">
        <f t="shared" ca="1" si="74"/>
        <v>52.829000000000001</v>
      </c>
      <c r="Y51" s="184">
        <f t="shared" ca="1" si="162"/>
        <v>52.428000000000004</v>
      </c>
      <c r="Z51" s="184">
        <f t="shared" ca="1" si="75"/>
        <v>48.652999999999999</v>
      </c>
      <c r="AA51" s="22">
        <f t="shared" ca="1" si="163"/>
        <v>50.945</v>
      </c>
      <c r="AB51" s="22">
        <f t="shared" ca="1" si="164"/>
        <v>49.875999999999998</v>
      </c>
      <c r="AC51" s="22">
        <f t="shared" ca="1" si="165"/>
        <v>50.040999999999997</v>
      </c>
      <c r="AD51" s="39"/>
      <c r="AE51" s="22">
        <f t="shared" ca="1" si="166"/>
        <v>71.028000000000006</v>
      </c>
      <c r="AF51" s="22">
        <f t="shared" ca="1" si="167"/>
        <v>72.536000000000001</v>
      </c>
      <c r="AG51" s="22">
        <f t="shared" ca="1" si="168"/>
        <v>66.901999999999987</v>
      </c>
      <c r="AH51" s="185">
        <f t="shared" ca="1" si="169"/>
        <v>60.42</v>
      </c>
      <c r="AI51" s="22">
        <f t="shared" ca="1" si="170"/>
        <v>60.472999999999999</v>
      </c>
      <c r="AJ51" s="22">
        <f t="shared" ca="1" si="171"/>
        <v>54.783999999999999</v>
      </c>
      <c r="AK51" s="22">
        <f t="shared" ca="1" si="172"/>
        <v>51.411999999999992</v>
      </c>
      <c r="AL51" s="22">
        <f t="shared" ca="1" si="173"/>
        <v>50.466000000000008</v>
      </c>
      <c r="AM51" s="22">
        <f t="shared" ca="1" si="174"/>
        <v>72.2</v>
      </c>
      <c r="AN51" s="22">
        <f t="shared" ca="1" si="175"/>
        <v>70.441000000000003</v>
      </c>
      <c r="AO51" s="22">
        <f t="shared" ca="1" si="176"/>
        <v>60.296999999999997</v>
      </c>
      <c r="AP51" s="22">
        <f t="shared" ca="1" si="177"/>
        <v>53.606999999999999</v>
      </c>
      <c r="AQ51" s="22">
        <f t="shared" ca="1" si="178"/>
        <v>52.774000000000001</v>
      </c>
      <c r="AR51" s="22">
        <f t="shared" ca="1" si="179"/>
        <v>51.337000000000003</v>
      </c>
      <c r="AS51" s="22">
        <f t="shared" ca="1" si="180"/>
        <v>47.925000000000004</v>
      </c>
      <c r="AT51" s="22">
        <f t="shared" ca="1" si="181"/>
        <v>85.262</v>
      </c>
      <c r="AU51" s="22">
        <f t="shared" ca="1" si="182"/>
        <v>81.417999999999992</v>
      </c>
      <c r="AV51" s="22">
        <f t="shared" ca="1" si="183"/>
        <v>79.676000000000002</v>
      </c>
      <c r="AW51" s="22">
        <f t="shared" ca="1" si="184"/>
        <v>79.552999999999997</v>
      </c>
      <c r="AX51" s="22">
        <f t="shared" ca="1" si="185"/>
        <v>77.158999999999992</v>
      </c>
      <c r="AY51" s="22">
        <f t="shared" ca="1" si="186"/>
        <v>67.081000000000003</v>
      </c>
      <c r="AZ51" s="39"/>
      <c r="BA51" s="22">
        <f t="shared" ca="1" si="187"/>
        <v>95.694999999999993</v>
      </c>
      <c r="BB51" s="22">
        <f t="shared" ca="1" si="188"/>
        <v>81.319999999999993</v>
      </c>
      <c r="BC51" s="22">
        <f t="shared" ca="1" si="189"/>
        <v>76.805000000000007</v>
      </c>
      <c r="BD51" s="22">
        <f t="shared" ca="1" si="190"/>
        <v>77.756999999999991</v>
      </c>
      <c r="BE51" s="310"/>
      <c r="BF51" s="39"/>
      <c r="BG51" s="23">
        <f t="shared" ca="1" si="191"/>
        <v>70.057000000000002</v>
      </c>
      <c r="BH51" s="23">
        <f t="shared" ca="1" si="192"/>
        <v>63.621000000000002</v>
      </c>
      <c r="BI51" s="23">
        <f t="shared" ca="1" si="193"/>
        <v>54.004999999999995</v>
      </c>
      <c r="BJ51" s="313"/>
      <c r="BK51" s="23">
        <f t="shared" ca="1" si="76"/>
        <v>47.902999999999999</v>
      </c>
      <c r="BL51" s="23">
        <f t="shared" ca="1" si="77"/>
        <v>46.882000000000005</v>
      </c>
      <c r="BM51" s="23">
        <f t="shared" ca="1" si="78"/>
        <v>50.02</v>
      </c>
      <c r="BN51" s="311"/>
      <c r="BO51" s="311"/>
      <c r="BP51" s="34">
        <f t="shared" ca="1" si="79"/>
        <v>800</v>
      </c>
      <c r="BQ51" s="8">
        <f t="shared" ca="1" si="139"/>
        <v>380</v>
      </c>
      <c r="BR51" s="38"/>
      <c r="BS51" s="38"/>
      <c r="BT51" s="4">
        <f t="shared" ca="1" si="81"/>
        <v>170</v>
      </c>
      <c r="BU51" s="4">
        <f t="shared" ca="1" si="82"/>
        <v>150</v>
      </c>
      <c r="BV51" s="40"/>
      <c r="BW51" s="35">
        <f t="shared" ca="1" si="83"/>
        <v>170</v>
      </c>
      <c r="BX51" s="9">
        <f t="shared" ca="1" si="84"/>
        <v>280</v>
      </c>
      <c r="BY51" s="38"/>
      <c r="BZ51" s="4">
        <f t="shared" ca="1" si="86"/>
        <v>25</v>
      </c>
      <c r="CA51" s="38"/>
      <c r="CB51" s="4">
        <f t="shared" ca="1" si="87"/>
        <v>2500</v>
      </c>
      <c r="CC51" s="4">
        <f t="shared" ca="1" si="88"/>
        <v>12</v>
      </c>
      <c r="CD51" s="4">
        <f t="shared" ca="1" si="89"/>
        <v>35</v>
      </c>
      <c r="CE51" s="4">
        <f t="shared" ca="1" si="90"/>
        <v>1000</v>
      </c>
      <c r="CF51" s="4">
        <f t="shared" ca="1" si="91"/>
        <v>2000</v>
      </c>
      <c r="CG51" s="4">
        <f t="shared" ca="1" si="92"/>
        <v>12</v>
      </c>
      <c r="CH51" s="4">
        <f t="shared" ca="1" si="93"/>
        <v>550</v>
      </c>
      <c r="CI51" s="4">
        <f t="shared" ca="1" si="94"/>
        <v>140</v>
      </c>
      <c r="CJ51" s="4">
        <f t="shared" ca="1" si="95"/>
        <v>75</v>
      </c>
      <c r="CK51" s="4">
        <f t="shared" ca="1" si="96"/>
        <v>12</v>
      </c>
      <c r="CL51" s="4">
        <f t="shared" ca="1" si="97"/>
        <v>1000</v>
      </c>
      <c r="CM51" s="4">
        <f t="shared" ca="1" si="98"/>
        <v>800</v>
      </c>
      <c r="CN51" s="4">
        <f t="shared" ca="1" si="99"/>
        <v>15</v>
      </c>
      <c r="CO51" s="38"/>
      <c r="CP51" s="4">
        <f t="shared" ca="1" si="140"/>
        <v>800</v>
      </c>
      <c r="CQ51" s="4">
        <f t="shared" ca="1" si="100"/>
        <v>3500</v>
      </c>
      <c r="CR51" s="4">
        <f t="shared" ca="1" si="101"/>
        <v>900</v>
      </c>
      <c r="CS51" s="4">
        <f t="shared" ca="1" si="102"/>
        <v>10</v>
      </c>
      <c r="CT51" s="4">
        <f t="shared" ca="1" si="103"/>
        <v>40</v>
      </c>
      <c r="CU51" s="4">
        <f t="shared" ca="1" si="104"/>
        <v>130</v>
      </c>
      <c r="CV51" s="4">
        <f t="shared" ca="1" si="105"/>
        <v>20</v>
      </c>
      <c r="CW51" s="4">
        <f t="shared" ca="1" si="106"/>
        <v>20</v>
      </c>
      <c r="CX51" s="4" t="str">
        <f t="shared" ca="1" si="107"/>
        <v>×</v>
      </c>
      <c r="CY51" s="4">
        <f t="shared" ca="1" si="108"/>
        <v>800</v>
      </c>
      <c r="CZ51" s="4">
        <f t="shared" ca="1" si="109"/>
        <v>4500</v>
      </c>
      <c r="DA51" s="4">
        <f t="shared" ca="1" si="110"/>
        <v>12</v>
      </c>
      <c r="DB51" s="4">
        <f t="shared" ca="1" si="111"/>
        <v>180</v>
      </c>
      <c r="DC51" s="4">
        <f t="shared" ca="1" si="112"/>
        <v>200</v>
      </c>
      <c r="DD51" s="4">
        <f t="shared" ca="1" si="113"/>
        <v>130</v>
      </c>
      <c r="DE51" s="38"/>
      <c r="DF51" s="38"/>
      <c r="DG51" s="4">
        <f t="shared" ca="1" si="142"/>
        <v>2000</v>
      </c>
      <c r="DH51" s="4">
        <f t="shared" ca="1" si="143"/>
        <v>250</v>
      </c>
      <c r="DI51" s="4">
        <f t="shared" ca="1" si="144"/>
        <v>3500</v>
      </c>
      <c r="DJ51" s="35">
        <f t="shared" ca="1" si="145"/>
        <v>1600</v>
      </c>
      <c r="DK51" s="40"/>
      <c r="DL51" s="35">
        <f t="shared" ca="1" si="146"/>
        <v>250</v>
      </c>
      <c r="DM51" s="35">
        <f t="shared" ca="1" si="147"/>
        <v>2700</v>
      </c>
      <c r="DN51" s="35">
        <f t="shared" ca="1" si="195"/>
        <v>2500</v>
      </c>
      <c r="DO51" s="35">
        <f t="shared" ca="1" si="196"/>
        <v>120</v>
      </c>
      <c r="DP51" s="40"/>
      <c r="DQ51" s="40"/>
      <c r="DR51" s="4">
        <f t="shared" ca="1" si="114"/>
        <v>20</v>
      </c>
      <c r="DS51" s="4">
        <f t="shared" ca="1" si="115"/>
        <v>20</v>
      </c>
      <c r="DT51" s="4">
        <f t="shared" ca="1" si="116"/>
        <v>15</v>
      </c>
      <c r="DU51" s="40"/>
      <c r="DV51" s="9">
        <f t="shared" ca="1" si="141"/>
        <v>250</v>
      </c>
      <c r="DW51" s="35">
        <f t="shared" ca="1" si="118"/>
        <v>300</v>
      </c>
      <c r="DX51" s="35">
        <f t="shared" ca="1" si="119"/>
        <v>140</v>
      </c>
      <c r="DZ51" s="315"/>
      <c r="EA51" t="s">
        <v>197</v>
      </c>
      <c r="EB51" s="13">
        <v>104.381</v>
      </c>
    </row>
    <row r="52" spans="1:132" x14ac:dyDescent="0.15">
      <c r="A52" s="6" t="s">
        <v>467</v>
      </c>
      <c r="B52" s="3">
        <f t="shared" ca="1" si="72"/>
        <v>43444</v>
      </c>
      <c r="C52" s="39"/>
      <c r="D52" s="39"/>
      <c r="E52" s="22">
        <f t="shared" ca="1" si="149"/>
        <v>53.846999999999994</v>
      </c>
      <c r="F52" s="22">
        <f t="shared" ca="1" si="73"/>
        <v>51.073000000000008</v>
      </c>
      <c r="G52" s="39"/>
      <c r="H52" s="39"/>
      <c r="I52" s="22">
        <f t="shared" ca="1" si="150"/>
        <v>51.765999999999991</v>
      </c>
      <c r="J52" s="22">
        <f t="shared" ca="1" si="151"/>
        <v>46.348999999999997</v>
      </c>
      <c r="K52" s="39"/>
      <c r="L52" s="22">
        <f t="shared" ca="1" si="152"/>
        <v>71.974999999999994</v>
      </c>
      <c r="M52" s="22">
        <f t="shared" ca="1" si="153"/>
        <v>64.581000000000003</v>
      </c>
      <c r="N52" s="184">
        <f t="shared" ca="1" si="154"/>
        <v>71.558999999999997</v>
      </c>
      <c r="O52" s="22">
        <f t="shared" ca="1" si="155"/>
        <v>65.825000000000003</v>
      </c>
      <c r="P52" s="39"/>
      <c r="Q52" s="22">
        <f t="shared" ca="1" si="156"/>
        <v>53.872</v>
      </c>
      <c r="R52" s="22">
        <f t="shared" ca="1" si="157"/>
        <v>51.405999999999992</v>
      </c>
      <c r="S52" s="22">
        <f t="shared" ca="1" si="158"/>
        <v>62.296999999999997</v>
      </c>
      <c r="T52" s="22">
        <f t="shared" ca="1" si="159"/>
        <v>55.076000000000008</v>
      </c>
      <c r="U52" s="22">
        <f t="shared" ca="1" si="160"/>
        <v>52.204000000000008</v>
      </c>
      <c r="V52" s="22">
        <f t="shared" ca="1" si="161"/>
        <v>50.3</v>
      </c>
      <c r="W52" s="22">
        <f ca="1">$EB$25-INDIRECT(A52&amp;"!O16")</f>
        <v>41.045000000000002</v>
      </c>
      <c r="X52" s="22">
        <f t="shared" ca="1" si="74"/>
        <v>52.942999999999998</v>
      </c>
      <c r="Y52" s="184">
        <f t="shared" ca="1" si="162"/>
        <v>52.757000000000005</v>
      </c>
      <c r="Z52" s="184">
        <f t="shared" ca="1" si="75"/>
        <v>48.643999999999998</v>
      </c>
      <c r="AA52" s="22">
        <f t="shared" ca="1" si="163"/>
        <v>51.13</v>
      </c>
      <c r="AB52" s="22">
        <f t="shared" ca="1" si="164"/>
        <v>49.846000000000004</v>
      </c>
      <c r="AC52" s="22">
        <f t="shared" ca="1" si="165"/>
        <v>50.015000000000001</v>
      </c>
      <c r="AD52" s="39"/>
      <c r="AE52" s="22">
        <f t="shared" ca="1" si="166"/>
        <v>70.990000000000009</v>
      </c>
      <c r="AF52" s="22">
        <f t="shared" ca="1" si="167"/>
        <v>72.478000000000009</v>
      </c>
      <c r="AG52" s="22">
        <f t="shared" ca="1" si="168"/>
        <v>66.847999999999999</v>
      </c>
      <c r="AH52" s="185">
        <f t="shared" ca="1" si="169"/>
        <v>60.276000000000003</v>
      </c>
      <c r="AI52" s="22">
        <f t="shared" ca="1" si="170"/>
        <v>60.436</v>
      </c>
      <c r="AJ52" s="22">
        <f t="shared" ca="1" si="171"/>
        <v>54.768999999999998</v>
      </c>
      <c r="AK52" s="22">
        <f t="shared" ca="1" si="172"/>
        <v>51.378999999999991</v>
      </c>
      <c r="AL52" s="22">
        <f t="shared" ca="1" si="173"/>
        <v>50.514000000000003</v>
      </c>
      <c r="AM52" s="22">
        <f t="shared" ca="1" si="174"/>
        <v>72.186999999999998</v>
      </c>
      <c r="AN52" s="22">
        <f t="shared" ca="1" si="175"/>
        <v>70.436000000000007</v>
      </c>
      <c r="AO52" s="22">
        <f t="shared" ca="1" si="176"/>
        <v>60.265999999999998</v>
      </c>
      <c r="AP52" s="22">
        <f t="shared" ca="1" si="177"/>
        <v>53.593999999999994</v>
      </c>
      <c r="AQ52" s="22">
        <f t="shared" ca="1" si="178"/>
        <v>52.539000000000001</v>
      </c>
      <c r="AR52" s="22">
        <f t="shared" ca="1" si="179"/>
        <v>51.04</v>
      </c>
      <c r="AS52" s="22">
        <f t="shared" ca="1" si="180"/>
        <v>47.933000000000007</v>
      </c>
      <c r="AT52" s="22">
        <f t="shared" ca="1" si="181"/>
        <v>85.489000000000004</v>
      </c>
      <c r="AU52" s="22">
        <f t="shared" ca="1" si="182"/>
        <v>81.427999999999997</v>
      </c>
      <c r="AV52" s="22">
        <f t="shared" ca="1" si="183"/>
        <v>80.286000000000001</v>
      </c>
      <c r="AW52" s="22">
        <f t="shared" ca="1" si="184"/>
        <v>80.153999999999996</v>
      </c>
      <c r="AX52" s="22">
        <f t="shared" ca="1" si="185"/>
        <v>77.084000000000003</v>
      </c>
      <c r="AY52" s="22">
        <f t="shared" ca="1" si="186"/>
        <v>66.91</v>
      </c>
      <c r="AZ52" s="39"/>
      <c r="BA52" s="22">
        <f t="shared" ca="1" si="187"/>
        <v>95.665999999999997</v>
      </c>
      <c r="BB52" s="22">
        <f t="shared" ca="1" si="188"/>
        <v>81.74499999999999</v>
      </c>
      <c r="BC52" s="22">
        <f t="shared" ca="1" si="189"/>
        <v>76.650999999999996</v>
      </c>
      <c r="BD52" s="22">
        <f t="shared" ca="1" si="190"/>
        <v>77.637</v>
      </c>
      <c r="BE52" s="22">
        <f t="shared" ca="1" si="197"/>
        <v>75.667000000000002</v>
      </c>
      <c r="BF52" s="39"/>
      <c r="BG52" s="23">
        <f t="shared" ca="1" si="191"/>
        <v>70.063000000000002</v>
      </c>
      <c r="BH52" s="23">
        <f t="shared" ca="1" si="192"/>
        <v>63.573</v>
      </c>
      <c r="BI52" s="23">
        <f t="shared" ca="1" si="193"/>
        <v>53.948999999999998</v>
      </c>
      <c r="BJ52" s="313"/>
      <c r="BK52" s="23">
        <f t="shared" ca="1" si="76"/>
        <v>47.908000000000001</v>
      </c>
      <c r="BL52" s="23">
        <f t="shared" ca="1" si="77"/>
        <v>46.962000000000003</v>
      </c>
      <c r="BM52" s="23">
        <f t="shared" ca="1" si="78"/>
        <v>49.971000000000004</v>
      </c>
      <c r="BN52" s="311"/>
      <c r="BO52" s="311"/>
      <c r="BP52" s="34">
        <f t="shared" ca="1" si="79"/>
        <v>700</v>
      </c>
      <c r="BQ52" s="8">
        <f t="shared" ca="1" si="139"/>
        <v>450</v>
      </c>
      <c r="BR52" s="38"/>
      <c r="BS52" s="38"/>
      <c r="BT52" s="4">
        <f t="shared" ca="1" si="81"/>
        <v>250</v>
      </c>
      <c r="BU52" s="4">
        <f t="shared" ca="1" si="82"/>
        <v>130</v>
      </c>
      <c r="BV52" s="40"/>
      <c r="BW52" s="35">
        <f t="shared" ca="1" si="83"/>
        <v>200</v>
      </c>
      <c r="BX52" s="9">
        <f t="shared" ca="1" si="84"/>
        <v>350</v>
      </c>
      <c r="BY52" s="4">
        <f t="shared" ca="1" si="85"/>
        <v>40</v>
      </c>
      <c r="BZ52" s="4">
        <f t="shared" ca="1" si="86"/>
        <v>25</v>
      </c>
      <c r="CA52" s="38"/>
      <c r="CB52" s="4">
        <f t="shared" ca="1" si="87"/>
        <v>2500</v>
      </c>
      <c r="CC52" s="4">
        <f t="shared" ca="1" si="88"/>
        <v>12</v>
      </c>
      <c r="CD52" s="4">
        <f t="shared" ca="1" si="89"/>
        <v>30</v>
      </c>
      <c r="CE52" s="4">
        <f t="shared" ca="1" si="90"/>
        <v>320</v>
      </c>
      <c r="CF52" s="4">
        <f t="shared" ca="1" si="91"/>
        <v>2000</v>
      </c>
      <c r="CG52" s="4">
        <f t="shared" ca="1" si="92"/>
        <v>10</v>
      </c>
      <c r="CH52" s="4">
        <f t="shared" ca="1" si="93"/>
        <v>500</v>
      </c>
      <c r="CI52" s="4">
        <f t="shared" ca="1" si="94"/>
        <v>150</v>
      </c>
      <c r="CJ52" s="4">
        <f t="shared" ca="1" si="95"/>
        <v>60</v>
      </c>
      <c r="CK52" s="4">
        <f t="shared" ca="1" si="96"/>
        <v>15</v>
      </c>
      <c r="CL52" s="4">
        <f t="shared" ca="1" si="97"/>
        <v>800</v>
      </c>
      <c r="CM52" s="4">
        <f t="shared" ca="1" si="98"/>
        <v>1000</v>
      </c>
      <c r="CN52" s="4">
        <f t="shared" ca="1" si="99"/>
        <v>15</v>
      </c>
      <c r="CO52" s="38"/>
      <c r="CP52" s="4">
        <f t="shared" ca="1" si="140"/>
        <v>1200</v>
      </c>
      <c r="CQ52" s="4">
        <f t="shared" ca="1" si="100"/>
        <v>3800</v>
      </c>
      <c r="CR52" s="4">
        <f t="shared" ca="1" si="101"/>
        <v>800</v>
      </c>
      <c r="CS52" s="4">
        <f t="shared" ca="1" si="102"/>
        <v>10</v>
      </c>
      <c r="CT52" s="4">
        <f t="shared" ca="1" si="103"/>
        <v>60</v>
      </c>
      <c r="CU52" s="4">
        <f t="shared" ca="1" si="104"/>
        <v>60</v>
      </c>
      <c r="CV52" s="4">
        <f t="shared" ca="1" si="105"/>
        <v>25</v>
      </c>
      <c r="CW52" s="4">
        <f t="shared" ca="1" si="106"/>
        <v>12</v>
      </c>
      <c r="CX52" s="4">
        <f t="shared" ca="1" si="107"/>
        <v>15</v>
      </c>
      <c r="CY52" s="4">
        <f t="shared" ca="1" si="108"/>
        <v>1000</v>
      </c>
      <c r="CZ52" s="4">
        <f t="shared" ca="1" si="109"/>
        <v>5000</v>
      </c>
      <c r="DA52" s="4">
        <f t="shared" ca="1" si="110"/>
        <v>12</v>
      </c>
      <c r="DB52" s="4">
        <f t="shared" ca="1" si="111"/>
        <v>200</v>
      </c>
      <c r="DC52" s="4">
        <f t="shared" ca="1" si="112"/>
        <v>160</v>
      </c>
      <c r="DD52" s="4">
        <f t="shared" ca="1" si="113"/>
        <v>120</v>
      </c>
      <c r="DE52" s="4">
        <f t="shared" ca="1" si="198"/>
        <v>350</v>
      </c>
      <c r="DF52" s="38"/>
      <c r="DG52" s="4">
        <f t="shared" ca="1" si="142"/>
        <v>700</v>
      </c>
      <c r="DH52" s="4">
        <f t="shared" ca="1" si="143"/>
        <v>130</v>
      </c>
      <c r="DI52" s="4">
        <f t="shared" ca="1" si="144"/>
        <v>3300</v>
      </c>
      <c r="DJ52" s="35">
        <f t="shared" ca="1" si="145"/>
        <v>1600</v>
      </c>
      <c r="DK52" s="40"/>
      <c r="DL52" s="35">
        <f t="shared" ca="1" si="146"/>
        <v>150</v>
      </c>
      <c r="DM52" s="35">
        <f t="shared" ca="1" si="147"/>
        <v>2700</v>
      </c>
      <c r="DN52" s="35">
        <f t="shared" ca="1" si="195"/>
        <v>3000</v>
      </c>
      <c r="DO52" s="35">
        <f t="shared" ca="1" si="196"/>
        <v>170</v>
      </c>
      <c r="DP52" s="35">
        <f t="shared" ca="1" si="148"/>
        <v>170</v>
      </c>
      <c r="DQ52" s="40"/>
      <c r="DR52" s="4">
        <f t="shared" ca="1" si="114"/>
        <v>30</v>
      </c>
      <c r="DS52" s="4">
        <f t="shared" ca="1" si="115"/>
        <v>12</v>
      </c>
      <c r="DT52" s="4">
        <f t="shared" ca="1" si="116"/>
        <v>12</v>
      </c>
      <c r="DU52" s="40"/>
      <c r="DV52" s="9">
        <f t="shared" ca="1" si="141"/>
        <v>280</v>
      </c>
      <c r="DW52" s="35">
        <f t="shared" ca="1" si="118"/>
        <v>280</v>
      </c>
      <c r="DX52" s="35">
        <f t="shared" ca="1" si="119"/>
        <v>200</v>
      </c>
      <c r="DZ52" s="316"/>
      <c r="EA52" s="14" t="s">
        <v>198</v>
      </c>
      <c r="EB52" s="15">
        <v>104.44199999999999</v>
      </c>
    </row>
    <row r="53" spans="1:132" x14ac:dyDescent="0.15">
      <c r="A53" s="6" t="s">
        <v>470</v>
      </c>
      <c r="B53" s="3">
        <f t="shared" ca="1" si="72"/>
        <v>43451</v>
      </c>
      <c r="C53" s="39"/>
      <c r="D53" s="39"/>
      <c r="E53" s="22">
        <f t="shared" ca="1" si="149"/>
        <v>53.983999999999995</v>
      </c>
      <c r="F53" s="22">
        <f t="shared" ca="1" si="73"/>
        <v>51.34</v>
      </c>
      <c r="G53" s="39"/>
      <c r="H53" s="39"/>
      <c r="I53" s="22">
        <f t="shared" ca="1" si="150"/>
        <v>51.939999999999991</v>
      </c>
      <c r="J53" s="22">
        <f t="shared" ca="1" si="151"/>
        <v>46.310999999999993</v>
      </c>
      <c r="K53" s="39"/>
      <c r="L53" s="22">
        <f t="shared" ca="1" si="152"/>
        <v>72.122</v>
      </c>
      <c r="M53" s="22">
        <f t="shared" ca="1" si="153"/>
        <v>64.792000000000002</v>
      </c>
      <c r="N53" s="184">
        <f t="shared" ca="1" si="154"/>
        <v>71.754999999999995</v>
      </c>
      <c r="O53" s="22">
        <f t="shared" ca="1" si="155"/>
        <v>65.796999999999997</v>
      </c>
      <c r="P53" s="39"/>
      <c r="Q53" s="22">
        <f t="shared" ca="1" si="156"/>
        <v>54.162000000000006</v>
      </c>
      <c r="R53" s="22">
        <f t="shared" ca="1" si="157"/>
        <v>51.608999999999995</v>
      </c>
      <c r="S53" s="22">
        <f t="shared" ca="1" si="158"/>
        <v>64.53</v>
      </c>
      <c r="T53" s="22">
        <f t="shared" ca="1" si="159"/>
        <v>55.344000000000008</v>
      </c>
      <c r="U53" s="22">
        <f t="shared" ca="1" si="160"/>
        <v>52.314000000000007</v>
      </c>
      <c r="V53" s="22">
        <f t="shared" ca="1" si="161"/>
        <v>50.448</v>
      </c>
      <c r="W53" s="22">
        <f t="shared" ca="1" si="15"/>
        <v>41.078000000000003</v>
      </c>
      <c r="X53" s="22">
        <f t="shared" ca="1" si="74"/>
        <v>53.463999999999999</v>
      </c>
      <c r="Y53" s="184">
        <f t="shared" ca="1" si="162"/>
        <v>53.798000000000002</v>
      </c>
      <c r="Z53" s="184">
        <f t="shared" ca="1" si="75"/>
        <v>48.783000000000001</v>
      </c>
      <c r="AA53" s="22">
        <f t="shared" ca="1" si="163"/>
        <v>51.445</v>
      </c>
      <c r="AB53" s="22">
        <f t="shared" ca="1" si="164"/>
        <v>49.920999999999999</v>
      </c>
      <c r="AC53" s="22">
        <f t="shared" ca="1" si="165"/>
        <v>50.136000000000003</v>
      </c>
      <c r="AD53" s="39"/>
      <c r="AE53" s="22">
        <f t="shared" ca="1" si="166"/>
        <v>70.948000000000008</v>
      </c>
      <c r="AF53" s="22">
        <f t="shared" ca="1" si="167"/>
        <v>72.581000000000003</v>
      </c>
      <c r="AG53" s="22">
        <f t="shared" ca="1" si="168"/>
        <v>67.021999999999991</v>
      </c>
      <c r="AH53" s="185">
        <f t="shared" ca="1" si="169"/>
        <v>60.545000000000002</v>
      </c>
      <c r="AI53" s="22">
        <f t="shared" ca="1" si="170"/>
        <v>60.603000000000002</v>
      </c>
      <c r="AJ53" s="22">
        <f t="shared" ca="1" si="171"/>
        <v>54.908999999999999</v>
      </c>
      <c r="AK53" s="22">
        <f t="shared" ca="1" si="172"/>
        <v>51.466999999999999</v>
      </c>
      <c r="AL53" s="22">
        <f t="shared" ca="1" si="173"/>
        <v>50.486000000000004</v>
      </c>
      <c r="AM53" s="22">
        <f t="shared" ca="1" si="174"/>
        <v>68.17</v>
      </c>
      <c r="AN53" s="22">
        <f t="shared" ca="1" si="175"/>
        <v>70.489000000000004</v>
      </c>
      <c r="AO53" s="22">
        <f t="shared" ca="1" si="176"/>
        <v>60.376999999999995</v>
      </c>
      <c r="AP53" s="22">
        <f t="shared" ca="1" si="177"/>
        <v>53.891999999999996</v>
      </c>
      <c r="AQ53" s="22">
        <f t="shared" ca="1" si="178"/>
        <v>53.299000000000007</v>
      </c>
      <c r="AR53" s="22">
        <f t="shared" ca="1" si="179"/>
        <v>51.267000000000003</v>
      </c>
      <c r="AS53" s="22">
        <f t="shared" ca="1" si="180"/>
        <v>48.065000000000005</v>
      </c>
      <c r="AT53" s="22">
        <f t="shared" ca="1" si="181"/>
        <v>85.417000000000002</v>
      </c>
      <c r="AU53" s="22">
        <f t="shared" ca="1" si="182"/>
        <v>81.342999999999989</v>
      </c>
      <c r="AV53" s="22">
        <f t="shared" ca="1" si="183"/>
        <v>80.626000000000005</v>
      </c>
      <c r="AW53" s="22">
        <f t="shared" ca="1" si="184"/>
        <v>80.323000000000008</v>
      </c>
      <c r="AX53" s="22">
        <f t="shared" ca="1" si="185"/>
        <v>77.128999999999991</v>
      </c>
      <c r="AY53" s="22">
        <f t="shared" ca="1" si="186"/>
        <v>67.070999999999998</v>
      </c>
      <c r="AZ53" s="39"/>
      <c r="BA53" s="22">
        <f t="shared" ca="1" si="187"/>
        <v>95.674999999999997</v>
      </c>
      <c r="BB53" s="22">
        <f t="shared" ca="1" si="188"/>
        <v>81.88</v>
      </c>
      <c r="BC53" s="22">
        <f t="shared" ca="1" si="189"/>
        <v>76.745000000000005</v>
      </c>
      <c r="BD53" s="22">
        <f t="shared" ca="1" si="190"/>
        <v>77.531999999999996</v>
      </c>
      <c r="BE53" s="310"/>
      <c r="BF53" s="39"/>
      <c r="BG53" s="23">
        <f t="shared" ca="1" si="191"/>
        <v>70.137</v>
      </c>
      <c r="BH53" s="23">
        <f t="shared" ca="1" si="192"/>
        <v>63.795999999999999</v>
      </c>
      <c r="BI53" s="23">
        <f t="shared" ca="1" si="193"/>
        <v>54.08</v>
      </c>
      <c r="BJ53" s="313"/>
      <c r="BK53" s="23">
        <f t="shared" ca="1" si="76"/>
        <v>47.992999999999995</v>
      </c>
      <c r="BL53" s="23">
        <f t="shared" ca="1" si="77"/>
        <v>46.997</v>
      </c>
      <c r="BM53" s="23">
        <f t="shared" ca="1" si="78"/>
        <v>50.105000000000004</v>
      </c>
      <c r="BN53" s="311"/>
      <c r="BO53" s="311"/>
      <c r="BP53" s="34">
        <f t="shared" ca="1" si="79"/>
        <v>700</v>
      </c>
      <c r="BQ53" s="8">
        <f t="shared" ca="1" si="139"/>
        <v>300</v>
      </c>
      <c r="BR53" s="38"/>
      <c r="BS53" s="38"/>
      <c r="BT53" s="4">
        <f t="shared" ca="1" si="81"/>
        <v>200</v>
      </c>
      <c r="BU53" s="4">
        <f t="shared" ca="1" si="82"/>
        <v>140</v>
      </c>
      <c r="BV53" s="40"/>
      <c r="BW53" s="35">
        <f t="shared" ca="1" si="83"/>
        <v>180</v>
      </c>
      <c r="BX53" s="9">
        <f t="shared" ca="1" si="84"/>
        <v>300</v>
      </c>
      <c r="BY53" s="4">
        <f t="shared" ca="1" si="85"/>
        <v>10</v>
      </c>
      <c r="BZ53" s="4">
        <f t="shared" ca="1" si="86"/>
        <v>25</v>
      </c>
      <c r="CA53" s="38"/>
      <c r="CB53" s="4">
        <f t="shared" ca="1" si="87"/>
        <v>2500</v>
      </c>
      <c r="CC53" s="4">
        <f t="shared" ca="1" si="88"/>
        <v>12</v>
      </c>
      <c r="CD53" s="4">
        <f t="shared" ca="1" si="89"/>
        <v>25</v>
      </c>
      <c r="CE53" s="4">
        <f t="shared" ca="1" si="90"/>
        <v>350</v>
      </c>
      <c r="CF53" s="4">
        <f t="shared" ca="1" si="91"/>
        <v>2500</v>
      </c>
      <c r="CG53" s="4">
        <f t="shared" ca="1" si="92"/>
        <v>10</v>
      </c>
      <c r="CH53" s="4">
        <f t="shared" ca="1" si="93"/>
        <v>700</v>
      </c>
      <c r="CI53" s="4">
        <f t="shared" ca="1" si="94"/>
        <v>150</v>
      </c>
      <c r="CJ53" s="4">
        <f t="shared" ca="1" si="95"/>
        <v>60</v>
      </c>
      <c r="CK53" s="4">
        <f t="shared" ca="1" si="96"/>
        <v>12</v>
      </c>
      <c r="CL53" s="4">
        <f t="shared" ca="1" si="97"/>
        <v>1000</v>
      </c>
      <c r="CM53" s="4">
        <f t="shared" ca="1" si="98"/>
        <v>800</v>
      </c>
      <c r="CN53" s="4">
        <f t="shared" ca="1" si="99"/>
        <v>15</v>
      </c>
      <c r="CO53" s="38"/>
      <c r="CP53" s="4">
        <f t="shared" ca="1" si="140"/>
        <v>800</v>
      </c>
      <c r="CQ53" s="4">
        <f t="shared" ca="1" si="100"/>
        <v>3500</v>
      </c>
      <c r="CR53" s="4">
        <f t="shared" ca="1" si="101"/>
        <v>1900</v>
      </c>
      <c r="CS53" s="4">
        <f t="shared" ca="1" si="102"/>
        <v>10</v>
      </c>
      <c r="CT53" s="4">
        <f t="shared" ca="1" si="103"/>
        <v>45</v>
      </c>
      <c r="CU53" s="4">
        <f t="shared" ca="1" si="104"/>
        <v>50</v>
      </c>
      <c r="CV53" s="4">
        <f t="shared" ca="1" si="105"/>
        <v>20</v>
      </c>
      <c r="CW53" s="4">
        <f t="shared" ca="1" si="106"/>
        <v>20</v>
      </c>
      <c r="CX53" s="4">
        <f t="shared" ca="1" si="107"/>
        <v>12</v>
      </c>
      <c r="CY53" s="4">
        <f t="shared" ca="1" si="108"/>
        <v>700</v>
      </c>
      <c r="CZ53" s="4">
        <f t="shared" ca="1" si="109"/>
        <v>5000</v>
      </c>
      <c r="DA53" s="4">
        <f t="shared" ca="1" si="110"/>
        <v>12</v>
      </c>
      <c r="DB53" s="4">
        <f t="shared" ca="1" si="111"/>
        <v>180</v>
      </c>
      <c r="DC53" s="4">
        <f t="shared" ca="1" si="112"/>
        <v>200</v>
      </c>
      <c r="DD53" s="4">
        <f t="shared" ca="1" si="113"/>
        <v>130</v>
      </c>
      <c r="DE53" s="4">
        <f t="shared" ca="1" si="198"/>
        <v>380</v>
      </c>
      <c r="DF53" s="38"/>
      <c r="DG53" s="4">
        <f t="shared" ca="1" si="142"/>
        <v>350</v>
      </c>
      <c r="DH53" s="4">
        <f t="shared" ca="1" si="143"/>
        <v>230</v>
      </c>
      <c r="DI53" s="4">
        <f t="shared" ca="1" si="144"/>
        <v>3500</v>
      </c>
      <c r="DJ53" s="35">
        <f t="shared" ca="1" si="145"/>
        <v>1800</v>
      </c>
      <c r="DK53" s="40"/>
      <c r="DL53" s="35">
        <f t="shared" ca="1" si="146"/>
        <v>180</v>
      </c>
      <c r="DM53" s="35">
        <f t="shared" ca="1" si="147"/>
        <v>2500</v>
      </c>
      <c r="DN53" s="35">
        <f t="shared" ca="1" si="195"/>
        <v>2800</v>
      </c>
      <c r="DO53" s="35">
        <f t="shared" ca="1" si="196"/>
        <v>100</v>
      </c>
      <c r="DP53" s="40"/>
      <c r="DQ53" s="40"/>
      <c r="DR53" s="4">
        <f t="shared" ca="1" si="114"/>
        <v>15</v>
      </c>
      <c r="DS53" s="4">
        <f t="shared" ca="1" si="115"/>
        <v>12</v>
      </c>
      <c r="DT53" s="4">
        <f t="shared" ca="1" si="116"/>
        <v>12</v>
      </c>
      <c r="DU53" s="40"/>
      <c r="DV53" s="9">
        <f t="shared" ca="1" si="141"/>
        <v>280</v>
      </c>
      <c r="DW53" s="35">
        <f t="shared" ca="1" si="118"/>
        <v>150</v>
      </c>
      <c r="DX53" s="35">
        <f t="shared" ca="1" si="119"/>
        <v>150</v>
      </c>
      <c r="DZ53" s="314" t="s">
        <v>97</v>
      </c>
      <c r="EA53" s="11" t="s">
        <v>199</v>
      </c>
      <c r="EB53" s="12">
        <v>103.765</v>
      </c>
    </row>
    <row r="54" spans="1:132" x14ac:dyDescent="0.15">
      <c r="A54" s="10" t="s">
        <v>471</v>
      </c>
      <c r="B54" s="3">
        <f t="shared" ca="1" si="72"/>
        <v>43459</v>
      </c>
      <c r="C54" s="39"/>
      <c r="D54" s="39"/>
      <c r="E54" s="22">
        <f t="shared" ca="1" si="149"/>
        <v>53.866</v>
      </c>
      <c r="F54" s="22">
        <f t="shared" ca="1" si="73"/>
        <v>51.088999999999999</v>
      </c>
      <c r="G54" s="39"/>
      <c r="H54" s="39"/>
      <c r="I54" s="22">
        <f t="shared" ca="1" si="150"/>
        <v>51.802999999999997</v>
      </c>
      <c r="J54" s="22">
        <f t="shared" ca="1" si="151"/>
        <v>46.421999999999997</v>
      </c>
      <c r="K54" s="39"/>
      <c r="L54" s="22">
        <f t="shared" ca="1" si="152"/>
        <v>72.001999999999995</v>
      </c>
      <c r="M54" s="22">
        <f t="shared" ca="1" si="153"/>
        <v>64.602000000000004</v>
      </c>
      <c r="N54" s="184">
        <f t="shared" ca="1" si="154"/>
        <v>71.529999999999987</v>
      </c>
      <c r="O54" s="22">
        <f t="shared" ca="1" si="155"/>
        <v>65.748999999999995</v>
      </c>
      <c r="P54" s="39"/>
      <c r="Q54" s="22">
        <f t="shared" ca="1" si="156"/>
        <v>53.962000000000003</v>
      </c>
      <c r="R54" s="22">
        <f t="shared" ca="1" si="157"/>
        <v>51.445999999999998</v>
      </c>
      <c r="S54" s="22">
        <f t="shared" ca="1" si="158"/>
        <v>62.548000000000002</v>
      </c>
      <c r="T54" s="22">
        <f t="shared" ca="1" si="159"/>
        <v>55.333000000000006</v>
      </c>
      <c r="U54" s="22">
        <f t="shared" ca="1" si="160"/>
        <v>52.244</v>
      </c>
      <c r="V54" s="22">
        <f t="shared" ca="1" si="161"/>
        <v>50.378</v>
      </c>
      <c r="W54" s="22">
        <f t="shared" ca="1" si="15"/>
        <v>41.054000000000002</v>
      </c>
      <c r="X54" s="22">
        <f t="shared" ca="1" si="74"/>
        <v>52.894000000000005</v>
      </c>
      <c r="Y54" s="184">
        <f t="shared" ca="1" si="162"/>
        <v>52.518000000000001</v>
      </c>
      <c r="Z54" s="184">
        <f t="shared" ca="1" si="75"/>
        <v>48.698999999999998</v>
      </c>
      <c r="AA54" s="22">
        <f t="shared" ca="1" si="163"/>
        <v>51.132000000000005</v>
      </c>
      <c r="AB54" s="22">
        <f t="shared" ca="1" si="164"/>
        <v>49.872999999999998</v>
      </c>
      <c r="AC54" s="22">
        <f t="shared" ca="1" si="165"/>
        <v>50.058999999999997</v>
      </c>
      <c r="AD54" s="39"/>
      <c r="AE54" s="22">
        <f t="shared" ca="1" si="166"/>
        <v>70.924000000000007</v>
      </c>
      <c r="AF54" s="22">
        <f t="shared" ca="1" si="167"/>
        <v>72.477000000000004</v>
      </c>
      <c r="AG54" s="22">
        <f t="shared" ca="1" si="168"/>
        <v>66.88</v>
      </c>
      <c r="AH54" s="185">
        <f t="shared" ca="1" si="169"/>
        <v>60.390999999999998</v>
      </c>
      <c r="AI54" s="22">
        <f t="shared" ca="1" si="170"/>
        <v>60.56</v>
      </c>
      <c r="AJ54" s="22">
        <f t="shared" ca="1" si="171"/>
        <v>54.792000000000002</v>
      </c>
      <c r="AK54" s="22">
        <f t="shared" ca="1" si="172"/>
        <v>51.412999999999997</v>
      </c>
      <c r="AL54" s="22">
        <f t="shared" ca="1" si="173"/>
        <v>50.484000000000002</v>
      </c>
      <c r="AM54" s="22">
        <f t="shared" ca="1" si="174"/>
        <v>72.156999999999996</v>
      </c>
      <c r="AN54" s="22">
        <f t="shared" ca="1" si="175"/>
        <v>70.418000000000006</v>
      </c>
      <c r="AO54" s="22">
        <f t="shared" ca="1" si="176"/>
        <v>60.289000000000001</v>
      </c>
      <c r="AP54" s="22">
        <f t="shared" ca="1" si="177"/>
        <v>53.628999999999998</v>
      </c>
      <c r="AQ54" s="22">
        <f t="shared" ca="1" si="178"/>
        <v>52.884</v>
      </c>
      <c r="AR54" s="22">
        <f t="shared" ca="1" si="179"/>
        <v>51.033999999999999</v>
      </c>
      <c r="AS54" s="22">
        <f t="shared" ca="1" si="180"/>
        <v>47.996000000000002</v>
      </c>
      <c r="AT54" s="22">
        <f t="shared" ca="1" si="181"/>
        <v>85.361999999999995</v>
      </c>
      <c r="AU54" s="22">
        <f t="shared" ca="1" si="182"/>
        <v>81.48599999999999</v>
      </c>
      <c r="AV54" s="22">
        <f t="shared" ca="1" si="183"/>
        <v>79.715999999999994</v>
      </c>
      <c r="AW54" s="22">
        <f t="shared" ca="1" si="184"/>
        <v>79.593000000000004</v>
      </c>
      <c r="AX54" s="22">
        <f t="shared" ca="1" si="185"/>
        <v>77.079000000000008</v>
      </c>
      <c r="AY54" s="22">
        <f t="shared" ca="1" si="186"/>
        <v>67.013000000000005</v>
      </c>
      <c r="AZ54" s="39"/>
      <c r="BA54" s="22">
        <f t="shared" ca="1" si="187"/>
        <v>95.623000000000005</v>
      </c>
      <c r="BB54" s="22">
        <f t="shared" ca="1" si="188"/>
        <v>82.045999999999992</v>
      </c>
      <c r="BC54" s="22">
        <f t="shared" ca="1" si="189"/>
        <v>76.744</v>
      </c>
      <c r="BD54" s="22">
        <f t="shared" ca="1" si="190"/>
        <v>77.349999999999994</v>
      </c>
      <c r="BE54" s="22">
        <f t="shared" ca="1" si="197"/>
        <v>75.706000000000003</v>
      </c>
      <c r="BF54" s="39"/>
      <c r="BG54" s="23">
        <f t="shared" ca="1" si="191"/>
        <v>70.054000000000002</v>
      </c>
      <c r="BH54" s="23">
        <f t="shared" ca="1" si="192"/>
        <v>63.612000000000002</v>
      </c>
      <c r="BI54" s="23">
        <f t="shared" ca="1" si="193"/>
        <v>53.977999999999994</v>
      </c>
      <c r="BJ54" s="313"/>
      <c r="BK54" s="23">
        <f t="shared" ca="1" si="76"/>
        <v>47.936</v>
      </c>
      <c r="BL54" s="23">
        <f t="shared" ca="1" si="77"/>
        <v>47.129000000000005</v>
      </c>
      <c r="BM54" s="23">
        <f t="shared" ca="1" si="78"/>
        <v>50.036000000000001</v>
      </c>
      <c r="BN54" s="311"/>
      <c r="BO54" s="311"/>
      <c r="BP54" s="34">
        <f t="shared" ca="1" si="79"/>
        <v>550</v>
      </c>
      <c r="BQ54" s="8">
        <f t="shared" ca="1" si="139"/>
        <v>450</v>
      </c>
      <c r="BR54" s="38"/>
      <c r="BS54" s="38"/>
      <c r="BT54" s="4">
        <f t="shared" ca="1" si="81"/>
        <v>200</v>
      </c>
      <c r="BU54" s="4">
        <f t="shared" ca="1" si="82"/>
        <v>140</v>
      </c>
      <c r="BV54" s="40"/>
      <c r="BW54" s="35">
        <f t="shared" ca="1" si="83"/>
        <v>170</v>
      </c>
      <c r="BX54" s="9">
        <f t="shared" ca="1" si="84"/>
        <v>350</v>
      </c>
      <c r="BY54" s="38"/>
      <c r="BZ54" s="4">
        <f t="shared" ca="1" si="86"/>
        <v>25</v>
      </c>
      <c r="CA54" s="38"/>
      <c r="CB54" s="4">
        <f t="shared" ca="1" si="87"/>
        <v>2500</v>
      </c>
      <c r="CC54" s="4">
        <f t="shared" ca="1" si="88"/>
        <v>12</v>
      </c>
      <c r="CD54" s="4">
        <f t="shared" ca="1" si="89"/>
        <v>25</v>
      </c>
      <c r="CE54" s="4">
        <f t="shared" ca="1" si="90"/>
        <v>350</v>
      </c>
      <c r="CF54" s="4">
        <f t="shared" ca="1" si="91"/>
        <v>2000</v>
      </c>
      <c r="CG54" s="4">
        <f t="shared" ca="1" si="92"/>
        <v>12</v>
      </c>
      <c r="CH54" s="4">
        <f t="shared" ca="1" si="93"/>
        <v>750</v>
      </c>
      <c r="CI54" s="4">
        <f t="shared" ca="1" si="94"/>
        <v>175</v>
      </c>
      <c r="CJ54" s="4">
        <f t="shared" ca="1" si="95"/>
        <v>60</v>
      </c>
      <c r="CK54" s="4">
        <f t="shared" ca="1" si="96"/>
        <v>20</v>
      </c>
      <c r="CL54" s="4">
        <f t="shared" ca="1" si="97"/>
        <v>1100</v>
      </c>
      <c r="CM54" s="4">
        <f t="shared" ca="1" si="98"/>
        <v>900</v>
      </c>
      <c r="CN54" s="4">
        <f t="shared" ca="1" si="99"/>
        <v>15</v>
      </c>
      <c r="CO54" s="38"/>
      <c r="CP54" s="4">
        <f t="shared" ca="1" si="140"/>
        <v>900</v>
      </c>
      <c r="CQ54" s="4">
        <f t="shared" ca="1" si="100"/>
        <v>3000</v>
      </c>
      <c r="CR54" s="4">
        <f t="shared" ca="1" si="101"/>
        <v>1500</v>
      </c>
      <c r="CS54" s="4">
        <f t="shared" ca="1" si="102"/>
        <v>10</v>
      </c>
      <c r="CT54" s="4">
        <f t="shared" ca="1" si="103"/>
        <v>50</v>
      </c>
      <c r="CU54" s="4">
        <f t="shared" ca="1" si="104"/>
        <v>50</v>
      </c>
      <c r="CV54" s="4">
        <f t="shared" ca="1" si="105"/>
        <v>20</v>
      </c>
      <c r="CW54" s="4">
        <f t="shared" ca="1" si="106"/>
        <v>12</v>
      </c>
      <c r="CX54" s="4" t="str">
        <f t="shared" ca="1" si="107"/>
        <v>×</v>
      </c>
      <c r="CY54" s="4">
        <f t="shared" ca="1" si="108"/>
        <v>1000</v>
      </c>
      <c r="CZ54" s="4">
        <f t="shared" ca="1" si="109"/>
        <v>4200</v>
      </c>
      <c r="DA54" s="4">
        <f t="shared" ca="1" si="110"/>
        <v>15</v>
      </c>
      <c r="DB54" s="4">
        <f t="shared" ca="1" si="111"/>
        <v>140</v>
      </c>
      <c r="DC54" s="4">
        <f t="shared" ca="1" si="112"/>
        <v>170</v>
      </c>
      <c r="DD54" s="4">
        <f t="shared" ca="1" si="113"/>
        <v>150</v>
      </c>
      <c r="DE54" s="4">
        <f t="shared" ca="1" si="198"/>
        <v>350</v>
      </c>
      <c r="DF54" s="38"/>
      <c r="DG54" s="4">
        <f t="shared" ca="1" si="142"/>
        <v>1000</v>
      </c>
      <c r="DH54" s="4">
        <f t="shared" ca="1" si="143"/>
        <v>150</v>
      </c>
      <c r="DI54" s="4">
        <f t="shared" ca="1" si="144"/>
        <v>3000</v>
      </c>
      <c r="DJ54" s="35">
        <f t="shared" ca="1" si="145"/>
        <v>1600</v>
      </c>
      <c r="DK54" s="40"/>
      <c r="DL54" s="35">
        <f t="shared" ca="1" si="146"/>
        <v>200</v>
      </c>
      <c r="DM54" s="35">
        <f t="shared" ca="1" si="147"/>
        <v>1800</v>
      </c>
      <c r="DN54" s="35">
        <f t="shared" ca="1" si="195"/>
        <v>2500</v>
      </c>
      <c r="DO54" s="35">
        <f t="shared" ca="1" si="196"/>
        <v>120</v>
      </c>
      <c r="DP54" s="35">
        <f t="shared" ca="1" si="148"/>
        <v>200</v>
      </c>
      <c r="DQ54" s="40"/>
      <c r="DR54" s="4">
        <f t="shared" ca="1" si="114"/>
        <v>20</v>
      </c>
      <c r="DS54" s="4">
        <f t="shared" ca="1" si="115"/>
        <v>15</v>
      </c>
      <c r="DT54" s="4">
        <f t="shared" ca="1" si="116"/>
        <v>15</v>
      </c>
      <c r="DU54" s="40"/>
      <c r="DV54" s="9">
        <f t="shared" ca="1" si="141"/>
        <v>250</v>
      </c>
      <c r="DW54" s="35">
        <f t="shared" ca="1" si="118"/>
        <v>300</v>
      </c>
      <c r="DX54" s="35">
        <f t="shared" ca="1" si="119"/>
        <v>220</v>
      </c>
      <c r="DZ54" s="315"/>
      <c r="EA54" s="11" t="s">
        <v>357</v>
      </c>
      <c r="EB54" s="13">
        <v>103.82</v>
      </c>
    </row>
    <row r="55" spans="1:132" x14ac:dyDescent="0.15">
      <c r="DZ55" s="315"/>
      <c r="EA55" t="s">
        <v>200</v>
      </c>
      <c r="EB55" s="13">
        <v>103.845</v>
      </c>
    </row>
    <row r="56" spans="1:132" x14ac:dyDescent="0.15">
      <c r="A56" s="38"/>
      <c r="B56" t="s">
        <v>474</v>
      </c>
      <c r="DZ56" s="315"/>
      <c r="EA56" t="s">
        <v>201</v>
      </c>
      <c r="EB56" s="13">
        <v>103.86199999999999</v>
      </c>
    </row>
    <row r="57" spans="1:132" x14ac:dyDescent="0.15">
      <c r="DZ57" s="315"/>
      <c r="EA57" t="s">
        <v>202</v>
      </c>
      <c r="EB57" s="13">
        <v>103.848</v>
      </c>
    </row>
    <row r="58" spans="1:132" x14ac:dyDescent="0.15">
      <c r="BQ58" s="9"/>
      <c r="BR58" t="s">
        <v>211</v>
      </c>
      <c r="BU58" t="s">
        <v>211</v>
      </c>
      <c r="DZ58" s="316"/>
      <c r="EA58" s="14" t="s">
        <v>203</v>
      </c>
      <c r="EB58" s="15">
        <v>103.831</v>
      </c>
    </row>
    <row r="59" spans="1:132" x14ac:dyDescent="0.15">
      <c r="A59" t="s">
        <v>326</v>
      </c>
      <c r="DZ59" s="314" t="s">
        <v>98</v>
      </c>
      <c r="EA59" s="11" t="s">
        <v>204</v>
      </c>
      <c r="EB59" s="12">
        <v>75.186999999999998</v>
      </c>
    </row>
    <row r="60" spans="1:132" x14ac:dyDescent="0.15">
      <c r="DZ60" s="315"/>
      <c r="EA60" t="s">
        <v>205</v>
      </c>
      <c r="EB60" s="13">
        <v>74.646000000000001</v>
      </c>
    </row>
    <row r="61" spans="1:132" x14ac:dyDescent="0.15">
      <c r="A61" t="s">
        <v>333</v>
      </c>
      <c r="DZ61" s="316"/>
      <c r="EA61" s="14" t="s">
        <v>206</v>
      </c>
      <c r="EB61" s="15">
        <v>74.91</v>
      </c>
    </row>
    <row r="62" spans="1:132" x14ac:dyDescent="0.15">
      <c r="A62" t="s">
        <v>331</v>
      </c>
      <c r="DZ62" s="314" t="s">
        <v>110</v>
      </c>
      <c r="EA62" s="11" t="s">
        <v>207</v>
      </c>
      <c r="EB62" s="11">
        <v>65.558999999999997</v>
      </c>
    </row>
    <row r="63" spans="1:132" x14ac:dyDescent="0.15">
      <c r="A63" t="s">
        <v>332</v>
      </c>
      <c r="DZ63" s="316"/>
      <c r="EA63" s="14" t="s">
        <v>208</v>
      </c>
      <c r="EB63" s="14">
        <v>65.613</v>
      </c>
    </row>
    <row r="64" spans="1:132" x14ac:dyDescent="0.15">
      <c r="A64" t="s">
        <v>344</v>
      </c>
    </row>
    <row r="65" spans="1:132" x14ac:dyDescent="0.15">
      <c r="A65" t="s">
        <v>351</v>
      </c>
      <c r="DZ65" s="314" t="s">
        <v>209</v>
      </c>
      <c r="EA65" s="317"/>
      <c r="EB65" s="11">
        <v>64.757000000000005</v>
      </c>
    </row>
    <row r="66" spans="1:132" x14ac:dyDescent="0.15">
      <c r="A66" t="s">
        <v>364</v>
      </c>
      <c r="DZ66" s="316" t="s">
        <v>210</v>
      </c>
      <c r="EA66" s="318"/>
      <c r="EB66" s="14">
        <v>57.34</v>
      </c>
    </row>
    <row r="67" spans="1:132" x14ac:dyDescent="0.15">
      <c r="A67" t="s">
        <v>375</v>
      </c>
    </row>
    <row r="68" spans="1:132" x14ac:dyDescent="0.15">
      <c r="A68" t="s">
        <v>423</v>
      </c>
    </row>
    <row r="69" spans="1:132" x14ac:dyDescent="0.15">
      <c r="A69" t="s">
        <v>429</v>
      </c>
    </row>
    <row r="70" spans="1:132" x14ac:dyDescent="0.15">
      <c r="A70" t="s">
        <v>431</v>
      </c>
    </row>
    <row r="71" spans="1:132" x14ac:dyDescent="0.15">
      <c r="A71" t="s">
        <v>433</v>
      </c>
    </row>
    <row r="72" spans="1:132" x14ac:dyDescent="0.15">
      <c r="A72" t="s">
        <v>437</v>
      </c>
    </row>
    <row r="73" spans="1:132" x14ac:dyDescent="0.15">
      <c r="A73" t="s">
        <v>440</v>
      </c>
    </row>
    <row r="74" spans="1:132" x14ac:dyDescent="0.15">
      <c r="A74" t="s">
        <v>446</v>
      </c>
    </row>
    <row r="75" spans="1:132" x14ac:dyDescent="0.15">
      <c r="A75" t="s">
        <v>449</v>
      </c>
    </row>
    <row r="76" spans="1:132" x14ac:dyDescent="0.15">
      <c r="A76" t="s">
        <v>452</v>
      </c>
    </row>
    <row r="77" spans="1:132" x14ac:dyDescent="0.15">
      <c r="A77" t="s">
        <v>456</v>
      </c>
    </row>
    <row r="78" spans="1:132" x14ac:dyDescent="0.15">
      <c r="A78" t="s">
        <v>461</v>
      </c>
    </row>
    <row r="79" spans="1:132" x14ac:dyDescent="0.15">
      <c r="A79" t="s">
        <v>465</v>
      </c>
    </row>
    <row r="326" spans="17:17" ht="15" x14ac:dyDescent="0.15">
      <c r="Q326" s="266"/>
    </row>
  </sheetData>
  <mergeCells count="23">
    <mergeCell ref="DZ62:DZ63"/>
    <mergeCell ref="DZ65:EA65"/>
    <mergeCell ref="DZ66:EA66"/>
    <mergeCell ref="DZ39:DZ42"/>
    <mergeCell ref="DZ43:DZ45"/>
    <mergeCell ref="DZ46:DZ52"/>
    <mergeCell ref="DZ53:DZ58"/>
    <mergeCell ref="DZ59:DZ61"/>
    <mergeCell ref="DZ3:DZ6"/>
    <mergeCell ref="EA1:EA2"/>
    <mergeCell ref="EB1:EB2"/>
    <mergeCell ref="C1:BM1"/>
    <mergeCell ref="BN1:DX1"/>
    <mergeCell ref="DZ1:DZ2"/>
    <mergeCell ref="DZ25:DZ26"/>
    <mergeCell ref="DZ27:DZ29"/>
    <mergeCell ref="DZ30:DZ34"/>
    <mergeCell ref="DZ35:DZ38"/>
    <mergeCell ref="DZ7:DZ10"/>
    <mergeCell ref="DZ11:DZ13"/>
    <mergeCell ref="DZ14:DZ18"/>
    <mergeCell ref="DZ19:DZ22"/>
    <mergeCell ref="DZ23:DZ24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B55" sqref="B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43221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17.355</v>
      </c>
      <c r="E9" s="336">
        <v>22.192</v>
      </c>
      <c r="F9" s="337"/>
      <c r="G9" s="338"/>
      <c r="H9" s="121" t="s">
        <v>29</v>
      </c>
      <c r="I9" s="122" t="s">
        <v>29</v>
      </c>
      <c r="J9" s="122">
        <v>13.686999999999999</v>
      </c>
      <c r="K9" s="336">
        <v>19.03</v>
      </c>
      <c r="L9" s="337"/>
      <c r="M9" s="338"/>
      <c r="N9" s="121" t="s">
        <v>29</v>
      </c>
      <c r="O9" s="122">
        <v>16.355</v>
      </c>
      <c r="P9" s="336">
        <v>24.788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850</v>
      </c>
      <c r="E11" s="48">
        <v>420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130</v>
      </c>
      <c r="K11" s="48">
        <v>150</v>
      </c>
      <c r="L11" s="48">
        <v>150</v>
      </c>
      <c r="M11" s="53">
        <v>140</v>
      </c>
      <c r="N11" s="47" t="s">
        <v>29</v>
      </c>
      <c r="O11" s="48">
        <v>75</v>
      </c>
      <c r="P11" s="48">
        <v>60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53.9</v>
      </c>
      <c r="E12" s="154">
        <v>57.2</v>
      </c>
      <c r="F12" s="154">
        <v>60.4</v>
      </c>
      <c r="G12" s="59" t="s">
        <v>29</v>
      </c>
      <c r="H12" s="55" t="s">
        <v>29</v>
      </c>
      <c r="I12" s="56" t="s">
        <v>29</v>
      </c>
      <c r="J12" s="106">
        <v>45.1</v>
      </c>
      <c r="K12" s="154">
        <v>40.6</v>
      </c>
      <c r="L12" s="154">
        <v>39.700000000000003</v>
      </c>
      <c r="M12" s="155">
        <v>39.799999999999997</v>
      </c>
      <c r="N12" s="55" t="s">
        <v>29</v>
      </c>
      <c r="O12" s="106">
        <v>30.9</v>
      </c>
      <c r="P12" s="106">
        <v>29.2</v>
      </c>
      <c r="Q12" s="106">
        <v>39.1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4.1289999999999996</v>
      </c>
      <c r="C16" s="122">
        <v>10.459</v>
      </c>
      <c r="D16" s="121" t="s">
        <v>29</v>
      </c>
      <c r="E16" s="122">
        <v>22.501999999999999</v>
      </c>
      <c r="F16" s="336">
        <v>26.55</v>
      </c>
      <c r="G16" s="337"/>
      <c r="H16" s="338"/>
      <c r="I16" s="121">
        <v>9.0419999999999998</v>
      </c>
      <c r="J16" s="122">
        <v>17.241</v>
      </c>
      <c r="K16" s="122">
        <v>20.082999999999998</v>
      </c>
      <c r="L16" s="343">
        <v>22.398</v>
      </c>
      <c r="M16" s="344"/>
      <c r="N16" s="345"/>
      <c r="O16" s="346">
        <v>20.43</v>
      </c>
      <c r="P16" s="347"/>
      <c r="Q16" s="123">
        <v>18.45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60</v>
      </c>
      <c r="C18" s="48">
        <v>15</v>
      </c>
      <c r="D18" s="47" t="s">
        <v>29</v>
      </c>
      <c r="E18" s="48">
        <v>2000</v>
      </c>
      <c r="F18" s="48">
        <v>12</v>
      </c>
      <c r="G18" s="48">
        <v>12</v>
      </c>
      <c r="H18" s="53">
        <v>10</v>
      </c>
      <c r="I18" s="47">
        <v>20</v>
      </c>
      <c r="J18" s="48">
        <v>280</v>
      </c>
      <c r="K18" s="48">
        <v>2100</v>
      </c>
      <c r="L18" s="48">
        <v>12</v>
      </c>
      <c r="M18" s="48">
        <v>12</v>
      </c>
      <c r="N18" s="48">
        <v>10</v>
      </c>
      <c r="O18" s="47">
        <v>600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27.1</v>
      </c>
      <c r="C19" s="60">
        <v>30.5</v>
      </c>
      <c r="D19" s="56" t="s">
        <v>29</v>
      </c>
      <c r="E19" s="57">
        <v>80.099999999999994</v>
      </c>
      <c r="F19" s="72">
        <v>19.100000000000001</v>
      </c>
      <c r="G19" s="72">
        <v>17.600000000000001</v>
      </c>
      <c r="H19" s="73">
        <v>17.399999999999999</v>
      </c>
      <c r="I19" s="74">
        <v>35.200000000000003</v>
      </c>
      <c r="J19" s="142">
        <v>43.8</v>
      </c>
      <c r="K19" s="57">
        <v>76.599999999999994</v>
      </c>
      <c r="L19" s="72">
        <v>21</v>
      </c>
      <c r="M19" s="72">
        <v>20.8</v>
      </c>
      <c r="N19" s="75">
        <v>20.9</v>
      </c>
      <c r="O19" s="76">
        <v>64.400000000000006</v>
      </c>
      <c r="P19" s="109">
        <v>67.2</v>
      </c>
      <c r="Q19" s="159">
        <v>43.2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8.4969999999999999</v>
      </c>
      <c r="C23" s="336">
        <v>12.352</v>
      </c>
      <c r="D23" s="337"/>
      <c r="E23" s="338"/>
      <c r="F23" s="121">
        <v>6.6970000000000001</v>
      </c>
      <c r="G23" s="122">
        <v>7.9020000000000001</v>
      </c>
      <c r="H23" s="336">
        <v>7.8550000000000004</v>
      </c>
      <c r="I23" s="337"/>
      <c r="J23" s="338"/>
      <c r="K23" s="121" t="s">
        <v>29</v>
      </c>
      <c r="L23" s="122">
        <v>31.132999999999999</v>
      </c>
      <c r="M23" s="101">
        <v>29.331</v>
      </c>
      <c r="N23" s="122">
        <v>34.472999999999999</v>
      </c>
      <c r="O23" s="336">
        <v>42.241999999999997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12</v>
      </c>
      <c r="D25" s="48">
        <v>12</v>
      </c>
      <c r="E25" s="53">
        <v>15</v>
      </c>
      <c r="F25" s="47">
        <v>1000</v>
      </c>
      <c r="G25" s="48">
        <v>800</v>
      </c>
      <c r="H25" s="48">
        <v>15</v>
      </c>
      <c r="I25" s="48">
        <v>12</v>
      </c>
      <c r="J25" s="81">
        <v>15</v>
      </c>
      <c r="K25" s="47" t="s">
        <v>29</v>
      </c>
      <c r="L25" s="48">
        <v>900</v>
      </c>
      <c r="M25" s="101">
        <v>3000</v>
      </c>
      <c r="N25" s="48">
        <v>1700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27.9</v>
      </c>
      <c r="C26" s="72">
        <v>23.5</v>
      </c>
      <c r="D26" s="72">
        <v>22.7</v>
      </c>
      <c r="E26" s="73">
        <v>22.7</v>
      </c>
      <c r="F26" s="82">
        <v>56.4</v>
      </c>
      <c r="G26" s="142">
        <v>54.7</v>
      </c>
      <c r="H26" s="72">
        <v>21.6</v>
      </c>
      <c r="I26" s="72">
        <v>20.8</v>
      </c>
      <c r="J26" s="75">
        <v>19.600000000000001</v>
      </c>
      <c r="K26" s="83" t="s">
        <v>29</v>
      </c>
      <c r="L26" s="56">
        <v>96.5</v>
      </c>
      <c r="M26" s="118">
        <v>199.6</v>
      </c>
      <c r="N26" s="84">
        <v>112.5</v>
      </c>
      <c r="O26" s="72">
        <v>22.9</v>
      </c>
      <c r="P26" s="72">
        <v>22.4</v>
      </c>
      <c r="Q26" s="73">
        <v>22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14.865</v>
      </c>
      <c r="C30" s="49">
        <v>20.170000000000002</v>
      </c>
      <c r="D30" s="49">
        <v>23.856000000000002</v>
      </c>
      <c r="E30" s="348">
        <v>25.161999999999999</v>
      </c>
      <c r="F30" s="349"/>
      <c r="G30" s="68">
        <v>12.108000000000001</v>
      </c>
      <c r="H30" s="49">
        <v>14.417999999999999</v>
      </c>
      <c r="I30" s="49">
        <v>24.454999999999998</v>
      </c>
      <c r="J30" s="348">
        <v>33.130000000000003</v>
      </c>
      <c r="K30" s="350"/>
      <c r="L30" s="349"/>
      <c r="M30" s="68">
        <v>4.8499999999999996</v>
      </c>
      <c r="N30" s="49">
        <v>6.37</v>
      </c>
      <c r="O30" s="348">
        <v>9.4949999999999992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30</v>
      </c>
      <c r="D32" s="48">
        <v>15</v>
      </c>
      <c r="E32" s="48">
        <v>12</v>
      </c>
      <c r="F32" s="81">
        <v>12</v>
      </c>
      <c r="G32" s="47">
        <v>10</v>
      </c>
      <c r="H32" s="48">
        <v>500</v>
      </c>
      <c r="I32" s="48">
        <v>5000</v>
      </c>
      <c r="J32" s="48">
        <v>15</v>
      </c>
      <c r="K32" s="48">
        <v>15</v>
      </c>
      <c r="L32" s="53">
        <v>12</v>
      </c>
      <c r="M32" s="47">
        <v>100</v>
      </c>
      <c r="N32" s="48">
        <v>150</v>
      </c>
      <c r="O32" s="48">
        <v>120</v>
      </c>
      <c r="P32" s="48">
        <v>110</v>
      </c>
      <c r="Q32" s="53">
        <v>100</v>
      </c>
      <c r="R32" s="64"/>
    </row>
    <row r="33" spans="1:18" ht="11.25" customHeight="1" thickBot="1" x14ac:dyDescent="0.2">
      <c r="A33" s="139" t="s">
        <v>28</v>
      </c>
      <c r="B33" s="55">
        <v>40.5</v>
      </c>
      <c r="C33" s="57">
        <v>37.1</v>
      </c>
      <c r="D33" s="60">
        <v>32.9</v>
      </c>
      <c r="E33" s="60">
        <v>19.7</v>
      </c>
      <c r="F33" s="88">
        <v>18.2</v>
      </c>
      <c r="G33" s="47">
        <v>26.3</v>
      </c>
      <c r="H33" s="56">
        <v>54.2</v>
      </c>
      <c r="I33" s="56">
        <v>245</v>
      </c>
      <c r="J33" s="56">
        <v>21.5</v>
      </c>
      <c r="K33" s="60">
        <v>20.6</v>
      </c>
      <c r="L33" s="89">
        <v>20.6</v>
      </c>
      <c r="M33" s="60">
        <v>31</v>
      </c>
      <c r="N33" s="60">
        <v>34.1</v>
      </c>
      <c r="O33" s="142">
        <v>33</v>
      </c>
      <c r="P33" s="57">
        <v>32.6</v>
      </c>
      <c r="Q33" s="160">
        <v>32.5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98">
        <v>14.865</v>
      </c>
      <c r="C37" s="200">
        <v>20.170000000000002</v>
      </c>
      <c r="D37" s="126">
        <v>24.489000000000001</v>
      </c>
      <c r="E37" s="122">
        <v>24.632999999999999</v>
      </c>
      <c r="F37" s="122">
        <v>27.03</v>
      </c>
      <c r="G37" s="336">
        <v>37.085000000000001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1000</v>
      </c>
      <c r="C39" s="48" t="s">
        <v>274</v>
      </c>
      <c r="D39" s="48">
        <v>1200</v>
      </c>
      <c r="E39" s="48">
        <v>380</v>
      </c>
      <c r="F39" s="48">
        <v>3000</v>
      </c>
      <c r="G39" s="81">
        <v>1600</v>
      </c>
      <c r="H39" s="112">
        <v>1800</v>
      </c>
      <c r="I39" s="111">
        <v>2000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192</v>
      </c>
      <c r="C40" s="60" t="s">
        <v>273</v>
      </c>
      <c r="D40" s="56">
        <v>232</v>
      </c>
      <c r="E40" s="56">
        <v>148.19999999999999</v>
      </c>
      <c r="F40" s="56">
        <v>379</v>
      </c>
      <c r="G40" s="150">
        <v>184</v>
      </c>
      <c r="H40" s="115">
        <v>219</v>
      </c>
      <c r="I40" s="114">
        <v>225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7.9729999999999999</v>
      </c>
      <c r="C44" s="122">
        <v>17.71</v>
      </c>
      <c r="D44" s="122">
        <v>26.757999999999999</v>
      </c>
      <c r="E44" s="122">
        <v>25.245999999999999</v>
      </c>
      <c r="F44" s="122">
        <v>26.873000000000001</v>
      </c>
      <c r="G44" s="354" t="s">
        <v>274</v>
      </c>
      <c r="H44" s="355"/>
      <c r="I44" s="356"/>
      <c r="J44" s="199">
        <v>5.109</v>
      </c>
      <c r="K44" s="122">
        <v>10.997</v>
      </c>
      <c r="L44" s="336">
        <v>21.012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170</v>
      </c>
      <c r="D46" s="48">
        <v>4500</v>
      </c>
      <c r="E46" s="48">
        <v>140</v>
      </c>
      <c r="F46" s="48">
        <v>140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15</v>
      </c>
      <c r="L46" s="48" t="s">
        <v>274</v>
      </c>
      <c r="M46" s="48">
        <v>12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83.1</v>
      </c>
      <c r="C47" s="56">
        <v>99.3</v>
      </c>
      <c r="D47" s="56">
        <v>451</v>
      </c>
      <c r="E47" s="56">
        <v>91.4</v>
      </c>
      <c r="F47" s="142">
        <v>106.8</v>
      </c>
      <c r="G47" s="118" t="s">
        <v>273</v>
      </c>
      <c r="H47" s="118" t="s">
        <v>273</v>
      </c>
      <c r="I47" s="119" t="s">
        <v>273</v>
      </c>
      <c r="J47" s="116">
        <v>29.7</v>
      </c>
      <c r="K47" s="60">
        <v>24.7</v>
      </c>
      <c r="L47" s="60" t="s">
        <v>274</v>
      </c>
      <c r="M47" s="60">
        <v>23.5</v>
      </c>
      <c r="N47" s="161">
        <v>23.4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17.71</v>
      </c>
      <c r="D51" s="337"/>
      <c r="E51" s="338"/>
      <c r="F51" s="346">
        <v>18.143999999999998</v>
      </c>
      <c r="G51" s="337"/>
      <c r="H51" s="347"/>
      <c r="I51" s="336">
        <v>7.4749999999999996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280</v>
      </c>
      <c r="E53" s="53" t="s">
        <v>29</v>
      </c>
      <c r="F53" s="47" t="s">
        <v>29</v>
      </c>
      <c r="G53" s="47" t="s">
        <v>29</v>
      </c>
      <c r="H53" s="104">
        <v>300</v>
      </c>
      <c r="I53" s="48">
        <v>300</v>
      </c>
      <c r="J53" s="48">
        <v>500</v>
      </c>
      <c r="K53" s="53">
        <v>500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46.5</v>
      </c>
      <c r="D54" s="106">
        <v>46.4</v>
      </c>
      <c r="E54" s="107" t="s">
        <v>29</v>
      </c>
      <c r="F54" s="83" t="s">
        <v>29</v>
      </c>
      <c r="G54" s="83" t="s">
        <v>29</v>
      </c>
      <c r="H54" s="180">
        <v>46.5</v>
      </c>
      <c r="I54" s="72">
        <v>42.3</v>
      </c>
      <c r="J54" s="109">
        <v>44.7</v>
      </c>
      <c r="K54" s="73">
        <v>44.5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4" zoomScaleNormal="100" workbookViewId="0">
      <selection activeCell="F49" sqref="F49:K49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43227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17.297999999999998</v>
      </c>
      <c r="E9" s="336">
        <v>22.152999999999999</v>
      </c>
      <c r="F9" s="337"/>
      <c r="G9" s="338"/>
      <c r="H9" s="121" t="s">
        <v>29</v>
      </c>
      <c r="I9" s="122" t="s">
        <v>29</v>
      </c>
      <c r="J9" s="122">
        <v>13.712999999999999</v>
      </c>
      <c r="K9" s="336">
        <v>19</v>
      </c>
      <c r="L9" s="337"/>
      <c r="M9" s="338"/>
      <c r="N9" s="121" t="s">
        <v>29</v>
      </c>
      <c r="O9" s="122">
        <v>16.238</v>
      </c>
      <c r="P9" s="336">
        <v>24.236000000000001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480</v>
      </c>
      <c r="G11" s="53" t="s">
        <v>29</v>
      </c>
      <c r="H11" s="47" t="s">
        <v>29</v>
      </c>
      <c r="I11" s="48" t="s">
        <v>29</v>
      </c>
      <c r="J11" s="48">
        <v>140</v>
      </c>
      <c r="K11" s="48">
        <v>140</v>
      </c>
      <c r="L11" s="48">
        <v>140</v>
      </c>
      <c r="M11" s="53">
        <v>140</v>
      </c>
      <c r="N11" s="47" t="s">
        <v>29</v>
      </c>
      <c r="O11" s="48">
        <v>60</v>
      </c>
      <c r="P11" s="48">
        <v>50</v>
      </c>
      <c r="Q11" s="48">
        <v>200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70.7</v>
      </c>
      <c r="E12" s="154">
        <v>74.2</v>
      </c>
      <c r="F12" s="154">
        <v>78.2</v>
      </c>
      <c r="G12" s="59" t="s">
        <v>29</v>
      </c>
      <c r="H12" s="55" t="s">
        <v>29</v>
      </c>
      <c r="I12" s="56" t="s">
        <v>29</v>
      </c>
      <c r="J12" s="106">
        <v>59.5</v>
      </c>
      <c r="K12" s="154">
        <v>57.3</v>
      </c>
      <c r="L12" s="154">
        <v>54.1</v>
      </c>
      <c r="M12" s="155">
        <v>54</v>
      </c>
      <c r="N12" s="55" t="s">
        <v>29</v>
      </c>
      <c r="O12" s="106">
        <v>34.799999999999997</v>
      </c>
      <c r="P12" s="106">
        <v>32.299999999999997</v>
      </c>
      <c r="Q12" s="106">
        <v>43.8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10.507999999999999</v>
      </c>
      <c r="D16" s="121" t="s">
        <v>29</v>
      </c>
      <c r="E16" s="122">
        <v>22.36</v>
      </c>
      <c r="F16" s="336">
        <v>26.43</v>
      </c>
      <c r="G16" s="337"/>
      <c r="H16" s="338"/>
      <c r="I16" s="121">
        <v>9.2029999999999994</v>
      </c>
      <c r="J16" s="122">
        <v>17.033000000000001</v>
      </c>
      <c r="K16" s="122">
        <v>20.04</v>
      </c>
      <c r="L16" s="343">
        <v>22.318000000000001</v>
      </c>
      <c r="M16" s="344"/>
      <c r="N16" s="345"/>
      <c r="O16" s="346">
        <v>20.452999999999999</v>
      </c>
      <c r="P16" s="347"/>
      <c r="Q16" s="123">
        <v>18.303000000000001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120</v>
      </c>
      <c r="C18" s="48">
        <v>15</v>
      </c>
      <c r="D18" s="47" t="s">
        <v>29</v>
      </c>
      <c r="E18" s="48">
        <v>2500</v>
      </c>
      <c r="F18" s="48">
        <v>12</v>
      </c>
      <c r="G18" s="48">
        <v>12</v>
      </c>
      <c r="H18" s="53">
        <v>12</v>
      </c>
      <c r="I18" s="47">
        <v>20</v>
      </c>
      <c r="J18" s="48">
        <v>300</v>
      </c>
      <c r="K18" s="48">
        <v>2000</v>
      </c>
      <c r="L18" s="48">
        <v>10</v>
      </c>
      <c r="M18" s="48">
        <v>10</v>
      </c>
      <c r="N18" s="48">
        <v>10</v>
      </c>
      <c r="O18" s="47">
        <v>480</v>
      </c>
      <c r="P18" s="48">
        <v>500</v>
      </c>
      <c r="Q18" s="53">
        <v>120</v>
      </c>
      <c r="R18" s="65"/>
    </row>
    <row r="19" spans="1:18" ht="11.25" customHeight="1" thickBot="1" x14ac:dyDescent="0.2">
      <c r="A19" s="134" t="s">
        <v>28</v>
      </c>
      <c r="B19" s="142" t="s">
        <v>120</v>
      </c>
      <c r="C19" s="60">
        <v>39.299999999999997</v>
      </c>
      <c r="D19" s="56" t="s">
        <v>29</v>
      </c>
      <c r="E19" s="57">
        <v>109.2</v>
      </c>
      <c r="F19" s="72">
        <v>22.3</v>
      </c>
      <c r="G19" s="72">
        <v>21.7</v>
      </c>
      <c r="H19" s="73">
        <v>21.5</v>
      </c>
      <c r="I19" s="74">
        <v>46.6</v>
      </c>
      <c r="J19" s="142">
        <v>63.4</v>
      </c>
      <c r="K19" s="57">
        <v>108.4</v>
      </c>
      <c r="L19" s="72">
        <v>35.299999999999997</v>
      </c>
      <c r="M19" s="72">
        <v>24.9</v>
      </c>
      <c r="N19" s="75">
        <v>25.1</v>
      </c>
      <c r="O19" s="76">
        <v>86.9</v>
      </c>
      <c r="P19" s="109">
        <v>89</v>
      </c>
      <c r="Q19" s="159">
        <v>55.7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8.5510000000000002</v>
      </c>
      <c r="C23" s="336">
        <v>12.223000000000001</v>
      </c>
      <c r="D23" s="337"/>
      <c r="E23" s="338"/>
      <c r="F23" s="121">
        <v>6.6820000000000004</v>
      </c>
      <c r="G23" s="122">
        <v>7.8710000000000004</v>
      </c>
      <c r="H23" s="336">
        <v>7.8029999999999999</v>
      </c>
      <c r="I23" s="337"/>
      <c r="J23" s="338"/>
      <c r="K23" s="121" t="s">
        <v>29</v>
      </c>
      <c r="L23" s="122">
        <v>31.097000000000001</v>
      </c>
      <c r="M23" s="101">
        <v>29.274999999999999</v>
      </c>
      <c r="N23" s="122">
        <v>34.241</v>
      </c>
      <c r="O23" s="336">
        <v>41.503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12</v>
      </c>
      <c r="D25" s="48">
        <v>20</v>
      </c>
      <c r="E25" s="53">
        <v>15</v>
      </c>
      <c r="F25" s="47">
        <v>1000</v>
      </c>
      <c r="G25" s="48">
        <v>600</v>
      </c>
      <c r="H25" s="48">
        <v>15</v>
      </c>
      <c r="I25" s="48">
        <v>15</v>
      </c>
      <c r="J25" s="81">
        <v>15</v>
      </c>
      <c r="K25" s="47" t="s">
        <v>29</v>
      </c>
      <c r="L25" s="48">
        <v>1000</v>
      </c>
      <c r="M25" s="101">
        <v>2800</v>
      </c>
      <c r="N25" s="48">
        <v>1800</v>
      </c>
      <c r="O25" s="48">
        <v>12</v>
      </c>
      <c r="P25" s="48">
        <v>12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32.1</v>
      </c>
      <c r="C26" s="72">
        <v>24.4</v>
      </c>
      <c r="D26" s="72">
        <v>25.5</v>
      </c>
      <c r="E26" s="73">
        <v>25.3</v>
      </c>
      <c r="F26" s="82">
        <v>69.7</v>
      </c>
      <c r="G26" s="142">
        <v>63.5</v>
      </c>
      <c r="H26" s="72">
        <v>23.3</v>
      </c>
      <c r="I26" s="72">
        <v>22.6</v>
      </c>
      <c r="J26" s="75">
        <v>22.4</v>
      </c>
      <c r="K26" s="83" t="s">
        <v>29</v>
      </c>
      <c r="L26" s="56">
        <v>35.1</v>
      </c>
      <c r="M26" s="118">
        <v>294</v>
      </c>
      <c r="N26" s="84">
        <v>114.7</v>
      </c>
      <c r="O26" s="72">
        <v>22.9</v>
      </c>
      <c r="P26" s="72">
        <v>21.1</v>
      </c>
      <c r="Q26" s="73">
        <v>20.6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14.864000000000001</v>
      </c>
      <c r="C30" s="49">
        <v>20.202999999999999</v>
      </c>
      <c r="D30" s="49">
        <v>23.805</v>
      </c>
      <c r="E30" s="348">
        <v>25.064</v>
      </c>
      <c r="F30" s="349"/>
      <c r="G30" s="68">
        <v>12.177</v>
      </c>
      <c r="H30" s="49">
        <v>14.407</v>
      </c>
      <c r="I30" s="49">
        <v>24.323</v>
      </c>
      <c r="J30" s="348">
        <v>32.893999999999998</v>
      </c>
      <c r="K30" s="350"/>
      <c r="L30" s="349"/>
      <c r="M30" s="68">
        <v>4.8680000000000003</v>
      </c>
      <c r="N30" s="49">
        <v>6.4039999999999999</v>
      </c>
      <c r="O30" s="348">
        <v>9.23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30</v>
      </c>
      <c r="D32" s="48">
        <v>12</v>
      </c>
      <c r="E32" s="48">
        <v>12</v>
      </c>
      <c r="F32" s="81">
        <v>12</v>
      </c>
      <c r="G32" s="47">
        <v>25</v>
      </c>
      <c r="H32" s="48">
        <v>500</v>
      </c>
      <c r="I32" s="48">
        <v>5000</v>
      </c>
      <c r="J32" s="48">
        <v>15</v>
      </c>
      <c r="K32" s="48">
        <v>15</v>
      </c>
      <c r="L32" s="53">
        <v>15</v>
      </c>
      <c r="M32" s="47">
        <v>110</v>
      </c>
      <c r="N32" s="48">
        <v>150</v>
      </c>
      <c r="O32" s="48">
        <v>140</v>
      </c>
      <c r="P32" s="48">
        <v>100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48.9</v>
      </c>
      <c r="C33" s="57">
        <v>44.9</v>
      </c>
      <c r="D33" s="60">
        <v>26.2</v>
      </c>
      <c r="E33" s="60">
        <v>20.5</v>
      </c>
      <c r="F33" s="88">
        <v>21.4</v>
      </c>
      <c r="G33" s="47">
        <v>49.8</v>
      </c>
      <c r="H33" s="56">
        <v>97.5</v>
      </c>
      <c r="I33" s="56">
        <v>321</v>
      </c>
      <c r="J33" s="56">
        <v>28.4</v>
      </c>
      <c r="K33" s="60">
        <v>27.9</v>
      </c>
      <c r="L33" s="89">
        <v>27.1</v>
      </c>
      <c r="M33" s="60">
        <v>35.299999999999997</v>
      </c>
      <c r="N33" s="60">
        <v>39.799999999999997</v>
      </c>
      <c r="O33" s="142">
        <v>38.299999999999997</v>
      </c>
      <c r="P33" s="57">
        <v>37.799999999999997</v>
      </c>
      <c r="Q33" s="160">
        <v>37.5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01">
        <v>14.343</v>
      </c>
      <c r="C37" s="203">
        <v>23.122</v>
      </c>
      <c r="D37" s="126">
        <v>24.481000000000002</v>
      </c>
      <c r="E37" s="122">
        <v>24.641999999999999</v>
      </c>
      <c r="F37" s="122">
        <v>27.033999999999999</v>
      </c>
      <c r="G37" s="336">
        <v>36.752000000000002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800</v>
      </c>
      <c r="C39" s="48" t="s">
        <v>274</v>
      </c>
      <c r="D39" s="48">
        <v>1200</v>
      </c>
      <c r="E39" s="48">
        <v>350</v>
      </c>
      <c r="F39" s="48">
        <v>4000</v>
      </c>
      <c r="G39" s="81">
        <v>1400</v>
      </c>
      <c r="H39" s="112">
        <v>1800</v>
      </c>
      <c r="I39" s="111">
        <v>2200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126.2</v>
      </c>
      <c r="C40" s="60" t="s">
        <v>273</v>
      </c>
      <c r="D40" s="56">
        <v>153.30000000000001</v>
      </c>
      <c r="E40" s="56">
        <v>94.8</v>
      </c>
      <c r="F40" s="56">
        <v>294</v>
      </c>
      <c r="G40" s="150">
        <v>96.4</v>
      </c>
      <c r="H40" s="115">
        <v>127.8</v>
      </c>
      <c r="I40" s="114">
        <v>142.5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7.8250000000000002</v>
      </c>
      <c r="C44" s="122">
        <v>18.228999999999999</v>
      </c>
      <c r="D44" s="122">
        <v>26.811</v>
      </c>
      <c r="E44" s="122">
        <v>25.25</v>
      </c>
      <c r="F44" s="122">
        <v>26.785</v>
      </c>
      <c r="G44" s="354" t="s">
        <v>274</v>
      </c>
      <c r="H44" s="355"/>
      <c r="I44" s="356"/>
      <c r="J44" s="202">
        <v>5.0730000000000004</v>
      </c>
      <c r="K44" s="122">
        <v>10.962999999999999</v>
      </c>
      <c r="L44" s="336">
        <v>20.92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100</v>
      </c>
      <c r="C46" s="48">
        <v>130</v>
      </c>
      <c r="D46" s="48">
        <v>3000</v>
      </c>
      <c r="E46" s="48">
        <v>150</v>
      </c>
      <c r="F46" s="48">
        <v>90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12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77.599999999999994</v>
      </c>
      <c r="C47" s="56">
        <v>91.3</v>
      </c>
      <c r="D47" s="56">
        <v>327</v>
      </c>
      <c r="E47" s="56">
        <v>79.2</v>
      </c>
      <c r="F47" s="142">
        <v>84.2</v>
      </c>
      <c r="G47" s="118" t="s">
        <v>273</v>
      </c>
      <c r="H47" s="118" t="s">
        <v>273</v>
      </c>
      <c r="I47" s="119" t="s">
        <v>273</v>
      </c>
      <c r="J47" s="116">
        <v>34.4</v>
      </c>
      <c r="K47" s="60">
        <v>28.3</v>
      </c>
      <c r="L47" s="60">
        <v>26.8</v>
      </c>
      <c r="M47" s="60">
        <v>26.5</v>
      </c>
      <c r="N47" s="161">
        <v>26.3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17.702000000000002</v>
      </c>
      <c r="D51" s="337"/>
      <c r="E51" s="338"/>
      <c r="F51" s="346">
        <v>18.329000000000001</v>
      </c>
      <c r="G51" s="337"/>
      <c r="H51" s="347"/>
      <c r="I51" s="336">
        <v>7.4329999999999998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300</v>
      </c>
      <c r="E53" s="53" t="s">
        <v>29</v>
      </c>
      <c r="F53" s="47" t="s">
        <v>29</v>
      </c>
      <c r="G53" s="47" t="s">
        <v>29</v>
      </c>
      <c r="H53" s="104">
        <v>250</v>
      </c>
      <c r="I53" s="48">
        <v>200</v>
      </c>
      <c r="J53" s="48">
        <v>420</v>
      </c>
      <c r="K53" s="53">
        <v>400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57.8</v>
      </c>
      <c r="D54" s="106">
        <v>58.6</v>
      </c>
      <c r="E54" s="107" t="s">
        <v>29</v>
      </c>
      <c r="F54" s="83" t="s">
        <v>29</v>
      </c>
      <c r="G54" s="83" t="s">
        <v>29</v>
      </c>
      <c r="H54" s="180">
        <v>64.5</v>
      </c>
      <c r="I54" s="72">
        <v>45.1</v>
      </c>
      <c r="J54" s="109">
        <v>50.7</v>
      </c>
      <c r="K54" s="73">
        <v>50.5</v>
      </c>
      <c r="L54" s="64"/>
      <c r="M54" s="366" t="s">
        <v>376</v>
      </c>
      <c r="N54" s="366"/>
      <c r="O54" s="366"/>
      <c r="P54" s="366"/>
      <c r="Q54" s="366"/>
      <c r="R54" s="366"/>
    </row>
    <row r="55" spans="1:18" ht="11.25" customHeight="1" x14ac:dyDescent="0.15">
      <c r="F55" s="135"/>
      <c r="M55" s="366"/>
      <c r="N55" s="366"/>
      <c r="O55" s="366"/>
      <c r="P55" s="366"/>
      <c r="Q55" s="366"/>
      <c r="R55" s="36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F15:H15"/>
    <mergeCell ref="L15:N15"/>
    <mergeCell ref="O15:P15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4:R55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4" sqref="M54:R5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43234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17.122</v>
      </c>
      <c r="E9" s="336">
        <v>21.969000000000001</v>
      </c>
      <c r="F9" s="337"/>
      <c r="G9" s="338"/>
      <c r="H9" s="121" t="s">
        <v>29</v>
      </c>
      <c r="I9" s="122" t="s">
        <v>29</v>
      </c>
      <c r="J9" s="122">
        <v>13.685</v>
      </c>
      <c r="K9" s="336">
        <v>18.899999999999999</v>
      </c>
      <c r="L9" s="337"/>
      <c r="M9" s="338"/>
      <c r="N9" s="121" t="s">
        <v>29</v>
      </c>
      <c r="O9" s="122">
        <v>16.218</v>
      </c>
      <c r="P9" s="336">
        <v>24.417000000000002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480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140</v>
      </c>
      <c r="L11" s="48">
        <v>150</v>
      </c>
      <c r="M11" s="53">
        <v>130</v>
      </c>
      <c r="N11" s="47" t="s">
        <v>29</v>
      </c>
      <c r="O11" s="48">
        <v>60</v>
      </c>
      <c r="P11" s="48">
        <v>50</v>
      </c>
      <c r="Q11" s="48">
        <v>380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78.2</v>
      </c>
      <c r="E12" s="154">
        <v>78.3</v>
      </c>
      <c r="F12" s="154">
        <v>83.8</v>
      </c>
      <c r="G12" s="59" t="s">
        <v>29</v>
      </c>
      <c r="H12" s="55" t="s">
        <v>29</v>
      </c>
      <c r="I12" s="56" t="s">
        <v>29</v>
      </c>
      <c r="J12" s="106">
        <v>59.1</v>
      </c>
      <c r="K12" s="154">
        <v>58.9</v>
      </c>
      <c r="L12" s="154">
        <v>56.7</v>
      </c>
      <c r="M12" s="155">
        <v>54.6</v>
      </c>
      <c r="N12" s="55" t="s">
        <v>29</v>
      </c>
      <c r="O12" s="106">
        <v>32.299999999999997</v>
      </c>
      <c r="P12" s="106">
        <v>33.9</v>
      </c>
      <c r="Q12" s="106">
        <v>48.1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2.2610000000000001</v>
      </c>
      <c r="C16" s="122">
        <v>10.587</v>
      </c>
      <c r="D16" s="121" t="s">
        <v>29</v>
      </c>
      <c r="E16" s="122">
        <v>22.231999999999999</v>
      </c>
      <c r="F16" s="336">
        <v>26.239000000000001</v>
      </c>
      <c r="G16" s="337"/>
      <c r="H16" s="338"/>
      <c r="I16" s="121">
        <v>6.5469999999999997</v>
      </c>
      <c r="J16" s="122">
        <v>16.282</v>
      </c>
      <c r="K16" s="122">
        <v>19.983000000000001</v>
      </c>
      <c r="L16" s="343">
        <v>22.157</v>
      </c>
      <c r="M16" s="344"/>
      <c r="N16" s="345"/>
      <c r="O16" s="346">
        <v>19.905000000000001</v>
      </c>
      <c r="P16" s="347"/>
      <c r="Q16" s="123">
        <v>17.047000000000001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30</v>
      </c>
      <c r="C18" s="48">
        <v>15</v>
      </c>
      <c r="D18" s="47" t="s">
        <v>29</v>
      </c>
      <c r="E18" s="48">
        <v>2300</v>
      </c>
      <c r="F18" s="48">
        <v>12</v>
      </c>
      <c r="G18" s="48">
        <v>12</v>
      </c>
      <c r="H18" s="53">
        <v>10</v>
      </c>
      <c r="I18" s="47">
        <v>30</v>
      </c>
      <c r="J18" s="48">
        <v>280</v>
      </c>
      <c r="K18" s="48">
        <v>2000</v>
      </c>
      <c r="L18" s="48">
        <v>12</v>
      </c>
      <c r="M18" s="48">
        <v>12</v>
      </c>
      <c r="N18" s="48">
        <v>12</v>
      </c>
      <c r="O18" s="47">
        <v>500</v>
      </c>
      <c r="P18" s="48">
        <v>550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>
        <v>27.3</v>
      </c>
      <c r="C19" s="60">
        <v>39.4</v>
      </c>
      <c r="D19" s="56" t="s">
        <v>29</v>
      </c>
      <c r="E19" s="57">
        <v>109.8</v>
      </c>
      <c r="F19" s="72">
        <v>22.6</v>
      </c>
      <c r="G19" s="72">
        <v>21.7</v>
      </c>
      <c r="H19" s="73">
        <v>22.3</v>
      </c>
      <c r="I19" s="74">
        <v>43.3</v>
      </c>
      <c r="J19" s="142">
        <v>65.099999999999994</v>
      </c>
      <c r="K19" s="57">
        <v>107.3</v>
      </c>
      <c r="L19" s="72">
        <v>26.6</v>
      </c>
      <c r="M19" s="72">
        <v>26.3</v>
      </c>
      <c r="N19" s="75">
        <v>26</v>
      </c>
      <c r="O19" s="76">
        <v>90.8</v>
      </c>
      <c r="P19" s="109">
        <v>91.4</v>
      </c>
      <c r="Q19" s="159">
        <v>58.6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4.2530000000000001</v>
      </c>
      <c r="C23" s="336">
        <v>11.997</v>
      </c>
      <c r="D23" s="337"/>
      <c r="E23" s="338"/>
      <c r="F23" s="121">
        <v>6.3230000000000004</v>
      </c>
      <c r="G23" s="122">
        <v>7.7560000000000002</v>
      </c>
      <c r="H23" s="336">
        <v>7.633</v>
      </c>
      <c r="I23" s="337"/>
      <c r="J23" s="338"/>
      <c r="K23" s="121" t="s">
        <v>29</v>
      </c>
      <c r="L23" s="122">
        <v>31.056000000000001</v>
      </c>
      <c r="M23" s="101">
        <v>29.295000000000002</v>
      </c>
      <c r="N23" s="122">
        <v>34.241</v>
      </c>
      <c r="O23" s="336">
        <v>41.459000000000003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10</v>
      </c>
      <c r="C25" s="48">
        <v>20</v>
      </c>
      <c r="D25" s="48">
        <v>20</v>
      </c>
      <c r="E25" s="53">
        <v>20</v>
      </c>
      <c r="F25" s="47">
        <v>700</v>
      </c>
      <c r="G25" s="48">
        <v>1000</v>
      </c>
      <c r="H25" s="48">
        <v>15</v>
      </c>
      <c r="I25" s="48">
        <v>15</v>
      </c>
      <c r="J25" s="81">
        <v>12</v>
      </c>
      <c r="K25" s="47" t="s">
        <v>29</v>
      </c>
      <c r="L25" s="48">
        <v>900</v>
      </c>
      <c r="M25" s="101">
        <v>4000</v>
      </c>
      <c r="N25" s="48">
        <v>1500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33.299999999999997</v>
      </c>
      <c r="C26" s="72">
        <v>25.3</v>
      </c>
      <c r="D26" s="72">
        <v>26.2</v>
      </c>
      <c r="E26" s="73">
        <v>26.1</v>
      </c>
      <c r="F26" s="82">
        <v>65.3</v>
      </c>
      <c r="G26" s="142">
        <v>73.2</v>
      </c>
      <c r="H26" s="72">
        <v>24.8</v>
      </c>
      <c r="I26" s="72">
        <v>22.5</v>
      </c>
      <c r="J26" s="75">
        <v>23.4</v>
      </c>
      <c r="K26" s="83" t="s">
        <v>29</v>
      </c>
      <c r="L26" s="56">
        <v>75.5</v>
      </c>
      <c r="M26" s="118">
        <v>322</v>
      </c>
      <c r="N26" s="60">
        <v>91.2</v>
      </c>
      <c r="O26" s="72">
        <v>20.100000000000001</v>
      </c>
      <c r="P26" s="72">
        <v>18.2</v>
      </c>
      <c r="Q26" s="73">
        <v>17.899999999999999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14.733000000000001</v>
      </c>
      <c r="C30" s="49">
        <v>20.097999999999999</v>
      </c>
      <c r="D30" s="49">
        <v>23.751999999999999</v>
      </c>
      <c r="E30" s="348">
        <v>24.902999999999999</v>
      </c>
      <c r="F30" s="349"/>
      <c r="G30" s="68">
        <v>12.095000000000001</v>
      </c>
      <c r="H30" s="49">
        <v>14.321999999999999</v>
      </c>
      <c r="I30" s="49">
        <v>24.295000000000002</v>
      </c>
      <c r="J30" s="348">
        <v>32.604999999999997</v>
      </c>
      <c r="K30" s="350"/>
      <c r="L30" s="349"/>
      <c r="M30" s="68">
        <v>2.0299999999999998</v>
      </c>
      <c r="N30" s="49">
        <v>5.8659999999999997</v>
      </c>
      <c r="O30" s="348">
        <v>9.0779999999999994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30</v>
      </c>
      <c r="D32" s="48">
        <v>20</v>
      </c>
      <c r="E32" s="48">
        <v>12</v>
      </c>
      <c r="F32" s="81">
        <v>10</v>
      </c>
      <c r="G32" s="47">
        <v>10</v>
      </c>
      <c r="H32" s="48">
        <v>500</v>
      </c>
      <c r="I32" s="48">
        <v>5000</v>
      </c>
      <c r="J32" s="48">
        <v>20</v>
      </c>
      <c r="K32" s="48">
        <v>20</v>
      </c>
      <c r="L32" s="53">
        <v>12</v>
      </c>
      <c r="M32" s="47">
        <v>75</v>
      </c>
      <c r="N32" s="48">
        <v>150</v>
      </c>
      <c r="O32" s="48">
        <v>110</v>
      </c>
      <c r="P32" s="48">
        <v>120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48.2</v>
      </c>
      <c r="C33" s="57">
        <v>43.4</v>
      </c>
      <c r="D33" s="60">
        <v>26.2</v>
      </c>
      <c r="E33" s="60">
        <v>20.3</v>
      </c>
      <c r="F33" s="88">
        <v>19.8</v>
      </c>
      <c r="G33" s="210">
        <v>42</v>
      </c>
      <c r="H33" s="56">
        <v>103.8</v>
      </c>
      <c r="I33" s="56">
        <v>322</v>
      </c>
      <c r="J33" s="60">
        <v>32</v>
      </c>
      <c r="K33" s="60">
        <v>29.8</v>
      </c>
      <c r="L33" s="89">
        <v>29.9</v>
      </c>
      <c r="M33" s="60">
        <v>34.700000000000003</v>
      </c>
      <c r="N33" s="60">
        <v>40.700000000000003</v>
      </c>
      <c r="O33" s="142">
        <v>38.9</v>
      </c>
      <c r="P33" s="57">
        <v>38.9</v>
      </c>
      <c r="Q33" s="160">
        <v>38.9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04">
        <v>18.913</v>
      </c>
      <c r="C37" s="206">
        <v>23.108000000000001</v>
      </c>
      <c r="D37" s="126">
        <v>23.254999999999999</v>
      </c>
      <c r="E37" s="122">
        <v>23.562000000000001</v>
      </c>
      <c r="F37" s="122">
        <v>26.984999999999999</v>
      </c>
      <c r="G37" s="336">
        <v>36.771999999999998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1000</v>
      </c>
      <c r="C39" s="48" t="s">
        <v>274</v>
      </c>
      <c r="D39" s="48">
        <v>280</v>
      </c>
      <c r="E39" s="48">
        <v>300</v>
      </c>
      <c r="F39" s="48">
        <v>2800</v>
      </c>
      <c r="G39" s="81">
        <v>1500</v>
      </c>
      <c r="H39" s="112">
        <v>1600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146.6</v>
      </c>
      <c r="C40" s="60" t="s">
        <v>273</v>
      </c>
      <c r="D40" s="56">
        <v>101.4</v>
      </c>
      <c r="E40" s="56">
        <v>104.9</v>
      </c>
      <c r="F40" s="56">
        <v>241</v>
      </c>
      <c r="G40" s="150">
        <v>159.19999999999999</v>
      </c>
      <c r="H40" s="115">
        <v>164.7</v>
      </c>
      <c r="I40" s="114">
        <v>177.5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6.7859999999999996</v>
      </c>
      <c r="C44" s="122">
        <v>17.648</v>
      </c>
      <c r="D44" s="122">
        <v>26.742999999999999</v>
      </c>
      <c r="E44" s="122">
        <v>23.629000000000001</v>
      </c>
      <c r="F44" s="122">
        <v>24.853000000000002</v>
      </c>
      <c r="G44" s="354" t="s">
        <v>274</v>
      </c>
      <c r="H44" s="355"/>
      <c r="I44" s="356"/>
      <c r="J44" s="205">
        <v>5.0149999999999997</v>
      </c>
      <c r="K44" s="122">
        <v>10.835000000000001</v>
      </c>
      <c r="L44" s="336">
        <v>20.907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130</v>
      </c>
      <c r="D46" s="48">
        <v>400</v>
      </c>
      <c r="E46" s="48">
        <v>120</v>
      </c>
      <c r="F46" s="48">
        <v>50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15</v>
      </c>
      <c r="L46" s="48">
        <v>15</v>
      </c>
      <c r="M46" s="48">
        <v>12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49.5</v>
      </c>
      <c r="C47" s="56">
        <v>59.1</v>
      </c>
      <c r="D47" s="56">
        <v>80.900000000000006</v>
      </c>
      <c r="E47" s="56">
        <v>56.7</v>
      </c>
      <c r="F47" s="142">
        <v>52.4</v>
      </c>
      <c r="G47" s="118" t="s">
        <v>273</v>
      </c>
      <c r="H47" s="118" t="s">
        <v>273</v>
      </c>
      <c r="I47" s="119" t="s">
        <v>273</v>
      </c>
      <c r="J47" s="116">
        <v>36.5</v>
      </c>
      <c r="K47" s="60">
        <v>29.1</v>
      </c>
      <c r="L47" s="60">
        <v>27.2</v>
      </c>
      <c r="M47" s="60">
        <v>26.2</v>
      </c>
      <c r="N47" s="161">
        <v>26.3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17.541</v>
      </c>
      <c r="D51" s="337"/>
      <c r="E51" s="338"/>
      <c r="F51" s="346">
        <v>17.236000000000001</v>
      </c>
      <c r="G51" s="337"/>
      <c r="H51" s="347"/>
      <c r="I51" s="336">
        <v>7.2779999999999996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250</v>
      </c>
      <c r="E53" s="53" t="s">
        <v>29</v>
      </c>
      <c r="F53" s="47" t="s">
        <v>29</v>
      </c>
      <c r="G53" s="47">
        <v>35</v>
      </c>
      <c r="H53" s="104">
        <v>35</v>
      </c>
      <c r="I53" s="48">
        <v>300</v>
      </c>
      <c r="J53" s="48">
        <v>550</v>
      </c>
      <c r="K53" s="53">
        <v>450</v>
      </c>
      <c r="L53" s="64"/>
      <c r="M53" s="65" t="s">
        <v>359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60.6</v>
      </c>
      <c r="D54" s="106">
        <v>58.6</v>
      </c>
      <c r="E54" s="107" t="s">
        <v>29</v>
      </c>
      <c r="F54" s="83" t="s">
        <v>29</v>
      </c>
      <c r="G54" s="211">
        <v>22</v>
      </c>
      <c r="H54" s="180">
        <v>20.399999999999999</v>
      </c>
      <c r="I54" s="72">
        <v>54</v>
      </c>
      <c r="J54" s="109">
        <v>57.6</v>
      </c>
      <c r="K54" s="73">
        <v>56.2</v>
      </c>
      <c r="L54" s="64"/>
      <c r="M54" s="366"/>
      <c r="N54" s="366"/>
      <c r="O54" s="366"/>
      <c r="P54" s="366"/>
      <c r="Q54" s="366"/>
      <c r="R54" s="366"/>
    </row>
    <row r="55" spans="1:18" ht="11.25" customHeight="1" x14ac:dyDescent="0.15">
      <c r="F55" s="135"/>
      <c r="M55" s="366"/>
      <c r="N55" s="366"/>
      <c r="O55" s="366"/>
      <c r="P55" s="366"/>
      <c r="Q55" s="366"/>
      <c r="R55" s="36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M54:R55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J58" sqref="J5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43241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16.895</v>
      </c>
      <c r="E9" s="336">
        <v>21.98</v>
      </c>
      <c r="F9" s="337"/>
      <c r="G9" s="338"/>
      <c r="H9" s="121" t="s">
        <v>29</v>
      </c>
      <c r="I9" s="122" t="s">
        <v>29</v>
      </c>
      <c r="J9" s="122">
        <v>13.63</v>
      </c>
      <c r="K9" s="336">
        <v>19.155000000000001</v>
      </c>
      <c r="L9" s="337"/>
      <c r="M9" s="338"/>
      <c r="N9" s="121" t="s">
        <v>29</v>
      </c>
      <c r="O9" s="122">
        <v>16.440000000000001</v>
      </c>
      <c r="P9" s="336">
        <v>24.42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140</v>
      </c>
      <c r="L11" s="48">
        <v>140</v>
      </c>
      <c r="M11" s="53">
        <v>140</v>
      </c>
      <c r="N11" s="47" t="s">
        <v>29</v>
      </c>
      <c r="O11" s="48">
        <v>80</v>
      </c>
      <c r="P11" s="48">
        <v>80</v>
      </c>
      <c r="Q11" s="48">
        <v>120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 t="s">
        <v>378</v>
      </c>
      <c r="E12" s="154">
        <v>52.1</v>
      </c>
      <c r="F12" s="154">
        <v>51.4</v>
      </c>
      <c r="G12" s="59" t="s">
        <v>29</v>
      </c>
      <c r="H12" s="55" t="s">
        <v>29</v>
      </c>
      <c r="I12" s="56" t="s">
        <v>29</v>
      </c>
      <c r="J12" s="106">
        <v>43.9</v>
      </c>
      <c r="K12" s="154">
        <v>42.3</v>
      </c>
      <c r="L12" s="154">
        <v>42.1</v>
      </c>
      <c r="M12" s="155">
        <v>41.7</v>
      </c>
      <c r="N12" s="55" t="s">
        <v>29</v>
      </c>
      <c r="O12" s="106">
        <v>25.7</v>
      </c>
      <c r="P12" s="106">
        <v>27</v>
      </c>
      <c r="Q12" s="106">
        <v>27.3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3.97</v>
      </c>
      <c r="C16" s="122">
        <v>10.095000000000001</v>
      </c>
      <c r="D16" s="121" t="s">
        <v>29</v>
      </c>
      <c r="E16" s="122">
        <v>22.344999999999999</v>
      </c>
      <c r="F16" s="336">
        <v>26.364999999999998</v>
      </c>
      <c r="G16" s="337"/>
      <c r="H16" s="338"/>
      <c r="I16" s="121">
        <v>6.7750000000000004</v>
      </c>
      <c r="J16" s="122">
        <v>16.254999999999999</v>
      </c>
      <c r="K16" s="122">
        <v>20.055</v>
      </c>
      <c r="L16" s="343">
        <v>22.42</v>
      </c>
      <c r="M16" s="344"/>
      <c r="N16" s="345"/>
      <c r="O16" s="346">
        <v>19.82</v>
      </c>
      <c r="P16" s="347"/>
      <c r="Q16" s="123">
        <v>17.035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5</v>
      </c>
      <c r="C18" s="48">
        <v>12</v>
      </c>
      <c r="D18" s="47" t="s">
        <v>29</v>
      </c>
      <c r="E18" s="48">
        <v>2300</v>
      </c>
      <c r="F18" s="48">
        <v>8</v>
      </c>
      <c r="G18" s="48">
        <v>8</v>
      </c>
      <c r="H18" s="53">
        <v>10</v>
      </c>
      <c r="I18" s="47">
        <v>20</v>
      </c>
      <c r="J18" s="48">
        <v>210</v>
      </c>
      <c r="K18" s="48">
        <v>2100</v>
      </c>
      <c r="L18" s="48">
        <v>10</v>
      </c>
      <c r="M18" s="48">
        <v>10</v>
      </c>
      <c r="N18" s="48">
        <v>10</v>
      </c>
      <c r="O18" s="47">
        <v>400</v>
      </c>
      <c r="P18" s="48">
        <v>400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142">
        <v>16.09</v>
      </c>
      <c r="C19" s="60">
        <v>27.2</v>
      </c>
      <c r="D19" s="56" t="s">
        <v>29</v>
      </c>
      <c r="E19" s="57">
        <v>77.599999999999994</v>
      </c>
      <c r="F19" s="72">
        <v>20.6</v>
      </c>
      <c r="G19" s="72">
        <v>19.8</v>
      </c>
      <c r="H19" s="73">
        <v>16.59</v>
      </c>
      <c r="I19" s="74">
        <v>22.5</v>
      </c>
      <c r="J19" s="142">
        <v>45.4</v>
      </c>
      <c r="K19" s="57">
        <v>80.400000000000006</v>
      </c>
      <c r="L19" s="72">
        <v>22.6</v>
      </c>
      <c r="M19" s="72">
        <v>22</v>
      </c>
      <c r="N19" s="75">
        <v>22</v>
      </c>
      <c r="O19" s="76">
        <v>65.5</v>
      </c>
      <c r="P19" s="109">
        <v>64.400000000000006</v>
      </c>
      <c r="Q19" s="159">
        <v>62.7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7.4550000000000001</v>
      </c>
      <c r="C23" s="336">
        <v>12.215</v>
      </c>
      <c r="D23" s="337"/>
      <c r="E23" s="338"/>
      <c r="F23" s="121">
        <v>6.5750000000000002</v>
      </c>
      <c r="G23" s="122">
        <v>7.7850000000000001</v>
      </c>
      <c r="H23" s="336">
        <v>7.84</v>
      </c>
      <c r="I23" s="337"/>
      <c r="J23" s="338"/>
      <c r="K23" s="121" t="s">
        <v>29</v>
      </c>
      <c r="L23" s="122">
        <v>31.033000000000001</v>
      </c>
      <c r="M23" s="101">
        <v>29.414999999999999</v>
      </c>
      <c r="N23" s="122">
        <v>34.25</v>
      </c>
      <c r="O23" s="336">
        <v>41.063000000000002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35</v>
      </c>
      <c r="C25" s="48">
        <v>10</v>
      </c>
      <c r="D25" s="48">
        <v>10</v>
      </c>
      <c r="E25" s="53">
        <v>10</v>
      </c>
      <c r="F25" s="47">
        <v>900</v>
      </c>
      <c r="G25" s="48">
        <v>800</v>
      </c>
      <c r="H25" s="48">
        <v>10</v>
      </c>
      <c r="I25" s="48">
        <v>10</v>
      </c>
      <c r="J25" s="81">
        <v>10</v>
      </c>
      <c r="K25" s="47" t="s">
        <v>29</v>
      </c>
      <c r="L25" s="48">
        <v>900</v>
      </c>
      <c r="M25" s="101">
        <v>4000</v>
      </c>
      <c r="N25" s="48">
        <v>1600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25</v>
      </c>
      <c r="C26" s="72">
        <v>21.3</v>
      </c>
      <c r="D26" s="72">
        <v>21.2</v>
      </c>
      <c r="E26" s="73">
        <v>21.2</v>
      </c>
      <c r="F26" s="82">
        <v>50.1</v>
      </c>
      <c r="G26" s="142">
        <v>48.4</v>
      </c>
      <c r="H26" s="72">
        <v>16.559999999999999</v>
      </c>
      <c r="I26" s="72">
        <v>16.46</v>
      </c>
      <c r="J26" s="75">
        <v>15.88</v>
      </c>
      <c r="K26" s="83" t="s">
        <v>29</v>
      </c>
      <c r="L26" s="56">
        <v>84.1</v>
      </c>
      <c r="M26" s="118">
        <v>275</v>
      </c>
      <c r="N26" s="60">
        <v>42.9</v>
      </c>
      <c r="O26" s="72">
        <v>19.899999999999999</v>
      </c>
      <c r="P26" s="72">
        <v>19.5</v>
      </c>
      <c r="Q26" s="73">
        <v>18.690000000000001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14.715</v>
      </c>
      <c r="C30" s="49">
        <v>20.13</v>
      </c>
      <c r="D30" s="49">
        <v>23.13</v>
      </c>
      <c r="E30" s="348">
        <v>25.15</v>
      </c>
      <c r="F30" s="349"/>
      <c r="G30" s="68">
        <v>12.05</v>
      </c>
      <c r="H30" s="49">
        <v>14.345000000000001</v>
      </c>
      <c r="I30" s="49">
        <v>24.17</v>
      </c>
      <c r="J30" s="348">
        <v>32.515000000000001</v>
      </c>
      <c r="K30" s="350"/>
      <c r="L30" s="349"/>
      <c r="M30" s="68">
        <v>4.0049999999999999</v>
      </c>
      <c r="N30" s="49">
        <v>5.62</v>
      </c>
      <c r="O30" s="348">
        <v>9.3699999999999992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30</v>
      </c>
      <c r="D32" s="48">
        <v>12</v>
      </c>
      <c r="E32" s="48">
        <v>10</v>
      </c>
      <c r="F32" s="81">
        <v>10</v>
      </c>
      <c r="G32" s="47">
        <v>20</v>
      </c>
      <c r="H32" s="48">
        <v>550</v>
      </c>
      <c r="I32" s="48">
        <v>5000</v>
      </c>
      <c r="J32" s="48">
        <v>15</v>
      </c>
      <c r="K32" s="48">
        <v>10</v>
      </c>
      <c r="L32" s="53">
        <v>10</v>
      </c>
      <c r="M32" s="47">
        <v>140</v>
      </c>
      <c r="N32" s="48">
        <v>170</v>
      </c>
      <c r="O32" s="48">
        <v>120</v>
      </c>
      <c r="P32" s="48">
        <v>110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30.1</v>
      </c>
      <c r="C33" s="57">
        <v>29.3</v>
      </c>
      <c r="D33" s="60">
        <v>18.66</v>
      </c>
      <c r="E33" s="60">
        <v>16.22</v>
      </c>
      <c r="F33" s="88">
        <v>16</v>
      </c>
      <c r="G33" s="210">
        <v>31.1</v>
      </c>
      <c r="H33" s="56">
        <v>55.7</v>
      </c>
      <c r="I33" s="142">
        <v>197.4</v>
      </c>
      <c r="J33" s="60">
        <v>17.47</v>
      </c>
      <c r="K33" s="60">
        <v>17.13</v>
      </c>
      <c r="L33" s="89">
        <v>16.86</v>
      </c>
      <c r="M33" s="60">
        <v>28.2</v>
      </c>
      <c r="N33" s="60">
        <v>29.5</v>
      </c>
      <c r="O33" s="142">
        <v>25.3</v>
      </c>
      <c r="P33" s="57">
        <v>28.6</v>
      </c>
      <c r="Q33" s="160">
        <v>28.4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07">
        <v>19.14</v>
      </c>
      <c r="C37" s="209">
        <v>23.08</v>
      </c>
      <c r="D37" s="126">
        <v>24.47</v>
      </c>
      <c r="E37" s="122">
        <v>24.64</v>
      </c>
      <c r="F37" s="122">
        <v>27.07</v>
      </c>
      <c r="G37" s="336">
        <v>36.83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900</v>
      </c>
      <c r="C39" s="48" t="s">
        <v>274</v>
      </c>
      <c r="D39" s="48" t="s">
        <v>274</v>
      </c>
      <c r="E39" s="48">
        <v>600</v>
      </c>
      <c r="F39" s="48">
        <v>2000</v>
      </c>
      <c r="G39" s="81">
        <v>1600</v>
      </c>
      <c r="H39" s="112">
        <v>1700</v>
      </c>
      <c r="I39" s="111">
        <v>2000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165.9</v>
      </c>
      <c r="C40" s="60" t="s">
        <v>273</v>
      </c>
      <c r="D40" s="60" t="s">
        <v>273</v>
      </c>
      <c r="E40" s="56">
        <v>137.6</v>
      </c>
      <c r="F40" s="56">
        <v>318</v>
      </c>
      <c r="G40" s="113">
        <v>194</v>
      </c>
      <c r="H40" s="115">
        <v>185.8</v>
      </c>
      <c r="I40" s="114">
        <v>187.4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7.8</v>
      </c>
      <c r="C44" s="122">
        <v>18.18</v>
      </c>
      <c r="D44" s="122">
        <v>26.805</v>
      </c>
      <c r="E44" s="122">
        <v>23.254999999999999</v>
      </c>
      <c r="F44" s="122">
        <v>24.885000000000002</v>
      </c>
      <c r="G44" s="354" t="s">
        <v>274</v>
      </c>
      <c r="H44" s="355"/>
      <c r="I44" s="356"/>
      <c r="J44" s="208">
        <v>5.085</v>
      </c>
      <c r="K44" s="122">
        <v>11.055</v>
      </c>
      <c r="L44" s="336">
        <v>20.965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100</v>
      </c>
      <c r="D46" s="48">
        <v>750</v>
      </c>
      <c r="E46" s="48">
        <v>130</v>
      </c>
      <c r="F46" s="48">
        <v>60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51.7</v>
      </c>
      <c r="C47" s="56">
        <v>57.9</v>
      </c>
      <c r="D47" s="56">
        <v>87.8</v>
      </c>
      <c r="E47" s="56">
        <v>62.8</v>
      </c>
      <c r="F47" s="142">
        <v>53</v>
      </c>
      <c r="G47" s="118" t="s">
        <v>273</v>
      </c>
      <c r="H47" s="118" t="s">
        <v>273</v>
      </c>
      <c r="I47" s="119" t="s">
        <v>273</v>
      </c>
      <c r="J47" s="116">
        <v>23.3</v>
      </c>
      <c r="K47" s="60">
        <v>19.8</v>
      </c>
      <c r="L47" s="60">
        <v>22.5</v>
      </c>
      <c r="M47" s="60">
        <v>21.3</v>
      </c>
      <c r="N47" s="161">
        <v>20.9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17.574999999999999</v>
      </c>
      <c r="D51" s="337"/>
      <c r="E51" s="338"/>
      <c r="F51" s="346">
        <v>18.184999999999999</v>
      </c>
      <c r="G51" s="337"/>
      <c r="H51" s="347"/>
      <c r="I51" s="336">
        <v>7.46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300</v>
      </c>
      <c r="E53" s="53" t="s">
        <v>29</v>
      </c>
      <c r="F53" s="47" t="s">
        <v>29</v>
      </c>
      <c r="G53" s="47">
        <v>200</v>
      </c>
      <c r="H53" s="104">
        <v>200</v>
      </c>
      <c r="I53" s="48">
        <v>180</v>
      </c>
      <c r="J53" s="48">
        <v>300</v>
      </c>
      <c r="K53" s="53">
        <v>350</v>
      </c>
      <c r="L53" s="64"/>
      <c r="M53" s="65" t="s">
        <v>379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36.799999999999997</v>
      </c>
      <c r="D54" s="106">
        <v>35.9</v>
      </c>
      <c r="E54" s="107" t="s">
        <v>29</v>
      </c>
      <c r="F54" s="83" t="s">
        <v>29</v>
      </c>
      <c r="G54" s="211">
        <v>47.9</v>
      </c>
      <c r="H54" s="180">
        <v>46.7</v>
      </c>
      <c r="I54" s="72">
        <v>27.6</v>
      </c>
      <c r="J54" s="109">
        <v>28.5</v>
      </c>
      <c r="K54" s="73">
        <v>29.4</v>
      </c>
      <c r="L54" s="64"/>
      <c r="M54" s="366"/>
      <c r="N54" s="366"/>
      <c r="O54" s="366"/>
      <c r="P54" s="366"/>
      <c r="Q54" s="366"/>
      <c r="R54" s="366"/>
    </row>
    <row r="55" spans="1:18" ht="11.25" customHeight="1" x14ac:dyDescent="0.15">
      <c r="F55" s="135"/>
      <c r="M55" s="366"/>
      <c r="N55" s="366"/>
      <c r="O55" s="366"/>
      <c r="P55" s="366"/>
      <c r="Q55" s="366"/>
      <c r="R55" s="36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4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A8" sqref="A8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43255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16.928000000000001</v>
      </c>
      <c r="E9" s="336">
        <v>21.988</v>
      </c>
      <c r="F9" s="337"/>
      <c r="G9" s="338"/>
      <c r="H9" s="121" t="s">
        <v>29</v>
      </c>
      <c r="I9" s="122" t="s">
        <v>29</v>
      </c>
      <c r="J9" s="122">
        <v>13.606</v>
      </c>
      <c r="K9" s="336">
        <v>18.882999999999999</v>
      </c>
      <c r="L9" s="337"/>
      <c r="M9" s="338"/>
      <c r="N9" s="121" t="s">
        <v>29</v>
      </c>
      <c r="O9" s="122">
        <v>16.338000000000001</v>
      </c>
      <c r="P9" s="336">
        <v>24.343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450</v>
      </c>
      <c r="F11" s="48">
        <v>480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180</v>
      </c>
      <c r="M11" s="53">
        <v>170</v>
      </c>
      <c r="N11" s="47" t="s">
        <v>29</v>
      </c>
      <c r="O11" s="48">
        <v>100</v>
      </c>
      <c r="P11" s="48">
        <v>60</v>
      </c>
      <c r="Q11" s="48">
        <v>200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35.6</v>
      </c>
      <c r="E12" s="154">
        <v>37.5</v>
      </c>
      <c r="F12" s="154">
        <v>39.1</v>
      </c>
      <c r="G12" s="59" t="s">
        <v>29</v>
      </c>
      <c r="H12" s="55" t="s">
        <v>29</v>
      </c>
      <c r="I12" s="56" t="s">
        <v>29</v>
      </c>
      <c r="J12" s="106">
        <v>29.5</v>
      </c>
      <c r="K12" s="154">
        <v>26.9</v>
      </c>
      <c r="L12" s="154">
        <v>26.7</v>
      </c>
      <c r="M12" s="155">
        <v>26.7</v>
      </c>
      <c r="N12" s="55" t="s">
        <v>29</v>
      </c>
      <c r="O12" s="106">
        <v>23.9</v>
      </c>
      <c r="P12" s="106">
        <v>21.5</v>
      </c>
      <c r="Q12" s="106">
        <v>25.6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4.0679999999999996</v>
      </c>
      <c r="C16" s="122">
        <v>10.148999999999999</v>
      </c>
      <c r="D16" s="121" t="s">
        <v>29</v>
      </c>
      <c r="E16" s="122">
        <v>22.297000000000001</v>
      </c>
      <c r="F16" s="336">
        <v>26.26</v>
      </c>
      <c r="G16" s="337"/>
      <c r="H16" s="338"/>
      <c r="I16" s="121">
        <v>8.1039999999999992</v>
      </c>
      <c r="J16" s="122">
        <v>16.378</v>
      </c>
      <c r="K16" s="122">
        <v>20.044</v>
      </c>
      <c r="L16" s="343">
        <v>22.222000000000001</v>
      </c>
      <c r="M16" s="344"/>
      <c r="N16" s="345"/>
      <c r="O16" s="346">
        <v>19.995999999999999</v>
      </c>
      <c r="P16" s="347"/>
      <c r="Q16" s="123">
        <v>17.524000000000001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25</v>
      </c>
      <c r="D18" s="47" t="s">
        <v>29</v>
      </c>
      <c r="E18" s="48">
        <v>2300</v>
      </c>
      <c r="F18" s="48">
        <v>10</v>
      </c>
      <c r="G18" s="48">
        <v>15</v>
      </c>
      <c r="H18" s="53">
        <v>12</v>
      </c>
      <c r="I18" s="47">
        <v>20</v>
      </c>
      <c r="J18" s="48">
        <v>250</v>
      </c>
      <c r="K18" s="48">
        <v>1700</v>
      </c>
      <c r="L18" s="48">
        <v>12</v>
      </c>
      <c r="M18" s="48">
        <v>12</v>
      </c>
      <c r="N18" s="48">
        <v>12</v>
      </c>
      <c r="O18" s="47">
        <v>500</v>
      </c>
      <c r="P18" s="48">
        <v>500</v>
      </c>
      <c r="Q18" s="53">
        <v>160</v>
      </c>
      <c r="R18" s="65"/>
    </row>
    <row r="19" spans="1:18" ht="11.25" customHeight="1" thickBot="1" x14ac:dyDescent="0.2">
      <c r="A19" s="134" t="s">
        <v>28</v>
      </c>
      <c r="B19" s="142">
        <v>15.6</v>
      </c>
      <c r="C19" s="60">
        <v>22.3</v>
      </c>
      <c r="D19" s="56" t="s">
        <v>29</v>
      </c>
      <c r="E19" s="57">
        <v>47.7</v>
      </c>
      <c r="F19" s="72">
        <v>14.1</v>
      </c>
      <c r="G19" s="72">
        <v>13.8</v>
      </c>
      <c r="H19" s="73">
        <v>14.3</v>
      </c>
      <c r="I19" s="74">
        <v>22.4</v>
      </c>
      <c r="J19" s="142">
        <v>27.8</v>
      </c>
      <c r="K19" s="57">
        <v>49.2</v>
      </c>
      <c r="L19" s="72">
        <v>15.8</v>
      </c>
      <c r="M19" s="72">
        <v>15.4</v>
      </c>
      <c r="N19" s="75">
        <v>15.9</v>
      </c>
      <c r="O19" s="76">
        <v>41.9</v>
      </c>
      <c r="P19" s="109">
        <v>41.4</v>
      </c>
      <c r="Q19" s="159">
        <v>31.5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8.2439999999999998</v>
      </c>
      <c r="C23" s="336">
        <v>12.087</v>
      </c>
      <c r="D23" s="337"/>
      <c r="E23" s="338"/>
      <c r="F23" s="121">
        <v>6.609</v>
      </c>
      <c r="G23" s="122">
        <v>7.8520000000000003</v>
      </c>
      <c r="H23" s="336">
        <v>7.7450000000000001</v>
      </c>
      <c r="I23" s="337"/>
      <c r="J23" s="338"/>
      <c r="K23" s="121" t="s">
        <v>29</v>
      </c>
      <c r="L23" s="122">
        <v>31.010999999999999</v>
      </c>
      <c r="M23" s="101">
        <v>29.367999999999999</v>
      </c>
      <c r="N23" s="122">
        <v>34.203000000000003</v>
      </c>
      <c r="O23" s="336">
        <v>41.104999999999997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45</v>
      </c>
      <c r="C25" s="48">
        <v>12</v>
      </c>
      <c r="D25" s="48">
        <v>12</v>
      </c>
      <c r="E25" s="53">
        <v>25</v>
      </c>
      <c r="F25" s="47">
        <v>900</v>
      </c>
      <c r="G25" s="48">
        <v>1100</v>
      </c>
      <c r="H25" s="48">
        <v>20</v>
      </c>
      <c r="I25" s="48">
        <v>20</v>
      </c>
      <c r="J25" s="81">
        <v>10</v>
      </c>
      <c r="K25" s="47" t="s">
        <v>29</v>
      </c>
      <c r="L25" s="48">
        <v>800</v>
      </c>
      <c r="M25" s="101">
        <v>3500</v>
      </c>
      <c r="N25" s="48">
        <v>1300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21.8</v>
      </c>
      <c r="C26" s="72">
        <v>16.899999999999999</v>
      </c>
      <c r="D26" s="72">
        <v>16.899999999999999</v>
      </c>
      <c r="E26" s="73">
        <v>16.8</v>
      </c>
      <c r="F26" s="82">
        <v>64.599999999999994</v>
      </c>
      <c r="G26" s="142">
        <v>68.099999999999994</v>
      </c>
      <c r="H26" s="72">
        <v>23.4</v>
      </c>
      <c r="I26" s="72">
        <v>22.6</v>
      </c>
      <c r="J26" s="75">
        <v>22.4</v>
      </c>
      <c r="K26" s="83" t="s">
        <v>29</v>
      </c>
      <c r="L26" s="56">
        <v>81</v>
      </c>
      <c r="M26" s="118">
        <v>118.9</v>
      </c>
      <c r="N26" s="60">
        <v>63.7</v>
      </c>
      <c r="O26" s="72">
        <v>17.100000000000001</v>
      </c>
      <c r="P26" s="72">
        <v>16.8</v>
      </c>
      <c r="Q26" s="73">
        <v>16.3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14.734999999999999</v>
      </c>
      <c r="C30" s="49">
        <v>20.13</v>
      </c>
      <c r="D30" s="49">
        <v>23.818999999999999</v>
      </c>
      <c r="E30" s="348">
        <v>24.984999999999999</v>
      </c>
      <c r="F30" s="349"/>
      <c r="G30" s="68">
        <v>12.05</v>
      </c>
      <c r="H30" s="49">
        <v>14.308999999999999</v>
      </c>
      <c r="I30" s="49">
        <v>24.257999999999999</v>
      </c>
      <c r="J30" s="348">
        <v>32.573</v>
      </c>
      <c r="K30" s="350"/>
      <c r="L30" s="349"/>
      <c r="M30" s="68">
        <v>4.5119999999999996</v>
      </c>
      <c r="N30" s="49">
        <v>5.9829999999999997</v>
      </c>
      <c r="O30" s="348">
        <v>9.1210000000000004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60</v>
      </c>
      <c r="C32" s="48">
        <v>50</v>
      </c>
      <c r="D32" s="48">
        <v>20</v>
      </c>
      <c r="E32" s="48">
        <v>12</v>
      </c>
      <c r="F32" s="81">
        <v>12</v>
      </c>
      <c r="G32" s="47">
        <v>12</v>
      </c>
      <c r="H32" s="48">
        <v>500</v>
      </c>
      <c r="I32" s="48">
        <v>3200</v>
      </c>
      <c r="J32" s="48">
        <v>15</v>
      </c>
      <c r="K32" s="48">
        <v>20</v>
      </c>
      <c r="L32" s="53">
        <v>20</v>
      </c>
      <c r="M32" s="47">
        <v>120</v>
      </c>
      <c r="N32" s="48">
        <v>150</v>
      </c>
      <c r="O32" s="48">
        <v>100</v>
      </c>
      <c r="P32" s="48">
        <v>110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55">
        <v>48.3</v>
      </c>
      <c r="C33" s="57">
        <v>42.9</v>
      </c>
      <c r="D33" s="60">
        <v>25.4</v>
      </c>
      <c r="E33" s="60">
        <v>20.399999999999999</v>
      </c>
      <c r="F33" s="88">
        <v>20.3</v>
      </c>
      <c r="G33" s="210">
        <v>22.9</v>
      </c>
      <c r="H33" s="56">
        <v>37.200000000000003</v>
      </c>
      <c r="I33" s="142">
        <v>100.3</v>
      </c>
      <c r="J33" s="60">
        <v>15.9</v>
      </c>
      <c r="K33" s="60">
        <v>15.3</v>
      </c>
      <c r="L33" s="89">
        <v>15.4</v>
      </c>
      <c r="M33" s="60">
        <v>24.1</v>
      </c>
      <c r="N33" s="60">
        <v>26.1</v>
      </c>
      <c r="O33" s="142">
        <v>24.9</v>
      </c>
      <c r="P33" s="57">
        <v>24.6</v>
      </c>
      <c r="Q33" s="160">
        <v>24.6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12">
        <v>19.239000000000001</v>
      </c>
      <c r="C37" s="214">
        <v>23.077999999999999</v>
      </c>
      <c r="D37" s="126">
        <v>24.550999999999998</v>
      </c>
      <c r="E37" s="122">
        <v>24.707999999999998</v>
      </c>
      <c r="F37" s="122">
        <v>27.065000000000001</v>
      </c>
      <c r="G37" s="336">
        <v>36.768000000000001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800</v>
      </c>
      <c r="C39" s="48" t="s">
        <v>274</v>
      </c>
      <c r="D39" s="48">
        <v>800</v>
      </c>
      <c r="E39" s="48">
        <v>300</v>
      </c>
      <c r="F39" s="48">
        <v>2700</v>
      </c>
      <c r="G39" s="81">
        <v>1700</v>
      </c>
      <c r="H39" s="112">
        <v>1700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147.30000000000001</v>
      </c>
      <c r="C40" s="60" t="s">
        <v>273</v>
      </c>
      <c r="D40" s="60">
        <v>137.69999999999999</v>
      </c>
      <c r="E40" s="56">
        <v>111.5</v>
      </c>
      <c r="F40" s="56">
        <v>363</v>
      </c>
      <c r="G40" s="113">
        <v>130.30000000000001</v>
      </c>
      <c r="H40" s="115">
        <v>137.1</v>
      </c>
      <c r="I40" s="114">
        <v>148.1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7.9720000000000004</v>
      </c>
      <c r="C44" s="122">
        <v>18.475000000000001</v>
      </c>
      <c r="D44" s="122">
        <v>26.806999999999999</v>
      </c>
      <c r="E44" s="122">
        <v>24.608000000000001</v>
      </c>
      <c r="F44" s="122">
        <v>26.95</v>
      </c>
      <c r="G44" s="354" t="s">
        <v>274</v>
      </c>
      <c r="H44" s="355"/>
      <c r="I44" s="356"/>
      <c r="J44" s="213">
        <v>5.125</v>
      </c>
      <c r="K44" s="122">
        <v>11.007</v>
      </c>
      <c r="L44" s="336">
        <v>20.933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80</v>
      </c>
      <c r="C46" s="48">
        <v>120</v>
      </c>
      <c r="D46" s="48">
        <v>1000</v>
      </c>
      <c r="E46" s="48">
        <v>180</v>
      </c>
      <c r="F46" s="48">
        <v>100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20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73.3</v>
      </c>
      <c r="C47" s="56">
        <v>80.400000000000006</v>
      </c>
      <c r="D47" s="56">
        <v>277</v>
      </c>
      <c r="E47" s="56">
        <v>72.5</v>
      </c>
      <c r="F47" s="142">
        <v>89.9</v>
      </c>
      <c r="G47" s="118" t="s">
        <v>273</v>
      </c>
      <c r="H47" s="118" t="s">
        <v>273</v>
      </c>
      <c r="I47" s="119" t="s">
        <v>273</v>
      </c>
      <c r="J47" s="116">
        <v>22.9</v>
      </c>
      <c r="K47" s="60">
        <v>19.8</v>
      </c>
      <c r="L47" s="60">
        <v>18.7</v>
      </c>
      <c r="M47" s="60">
        <v>16.899999999999999</v>
      </c>
      <c r="N47" s="161">
        <v>16.8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17.606000000000002</v>
      </c>
      <c r="D51" s="337"/>
      <c r="E51" s="338"/>
      <c r="F51" s="346">
        <v>17.940000000000001</v>
      </c>
      <c r="G51" s="337"/>
      <c r="H51" s="347"/>
      <c r="I51" s="336">
        <v>7.3979999999999997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200</v>
      </c>
      <c r="E53" s="53" t="s">
        <v>29</v>
      </c>
      <c r="F53" s="47" t="s">
        <v>29</v>
      </c>
      <c r="G53" s="47">
        <v>280</v>
      </c>
      <c r="H53" s="104">
        <v>280</v>
      </c>
      <c r="I53" s="48">
        <v>380</v>
      </c>
      <c r="J53" s="48">
        <v>500</v>
      </c>
      <c r="K53" s="53">
        <v>500</v>
      </c>
      <c r="L53" s="64"/>
      <c r="M53" s="65" t="s">
        <v>379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32.4</v>
      </c>
      <c r="D54" s="106">
        <v>32.200000000000003</v>
      </c>
      <c r="E54" s="107" t="s">
        <v>29</v>
      </c>
      <c r="F54" s="83" t="s">
        <v>29</v>
      </c>
      <c r="G54" s="211">
        <v>29.5</v>
      </c>
      <c r="H54" s="180">
        <v>29.3</v>
      </c>
      <c r="I54" s="72">
        <v>53.9</v>
      </c>
      <c r="J54" s="109">
        <v>53.4</v>
      </c>
      <c r="K54" s="73">
        <v>51.8</v>
      </c>
      <c r="L54" s="64"/>
      <c r="M54" s="366"/>
      <c r="N54" s="366"/>
      <c r="O54" s="366"/>
      <c r="P54" s="366"/>
      <c r="Q54" s="366"/>
      <c r="R54" s="366"/>
    </row>
    <row r="55" spans="1:18" ht="11.25" customHeight="1" x14ac:dyDescent="0.15">
      <c r="F55" s="135"/>
      <c r="M55" s="366"/>
      <c r="N55" s="366"/>
      <c r="O55" s="366"/>
      <c r="P55" s="366"/>
      <c r="Q55" s="366"/>
      <c r="R55" s="36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4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43255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17.114999999999998</v>
      </c>
      <c r="E9" s="336">
        <v>22.05</v>
      </c>
      <c r="F9" s="337"/>
      <c r="G9" s="338"/>
      <c r="H9" s="121" t="s">
        <v>29</v>
      </c>
      <c r="I9" s="122" t="s">
        <v>472</v>
      </c>
      <c r="J9" s="122">
        <v>13.675000000000001</v>
      </c>
      <c r="K9" s="336">
        <v>18.984999999999999</v>
      </c>
      <c r="L9" s="337"/>
      <c r="M9" s="338"/>
      <c r="N9" s="121" t="s">
        <v>29</v>
      </c>
      <c r="O9" s="122">
        <v>16.414999999999999</v>
      </c>
      <c r="P9" s="336">
        <v>24.39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430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160</v>
      </c>
      <c r="K11" s="48">
        <v>130</v>
      </c>
      <c r="L11" s="48">
        <v>170</v>
      </c>
      <c r="M11" s="53">
        <v>170</v>
      </c>
      <c r="N11" s="47" t="s">
        <v>29</v>
      </c>
      <c r="O11" s="48">
        <v>80</v>
      </c>
      <c r="P11" s="48">
        <v>40</v>
      </c>
      <c r="Q11" s="48">
        <v>130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115.7</v>
      </c>
      <c r="E12" s="154">
        <v>124</v>
      </c>
      <c r="F12" s="154">
        <v>126.3</v>
      </c>
      <c r="G12" s="59" t="s">
        <v>29</v>
      </c>
      <c r="H12" s="55" t="s">
        <v>29</v>
      </c>
      <c r="I12" s="56" t="s">
        <v>29</v>
      </c>
      <c r="J12" s="106">
        <v>71.900000000000006</v>
      </c>
      <c r="K12" s="154">
        <v>66.2</v>
      </c>
      <c r="L12" s="154">
        <v>65.8</v>
      </c>
      <c r="M12" s="155">
        <v>65.2</v>
      </c>
      <c r="N12" s="55" t="s">
        <v>29</v>
      </c>
      <c r="O12" s="106">
        <v>43.1</v>
      </c>
      <c r="P12" s="106">
        <v>39</v>
      </c>
      <c r="Q12" s="106">
        <v>50.1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10.295</v>
      </c>
      <c r="D16" s="121" t="s">
        <v>29</v>
      </c>
      <c r="E16" s="122">
        <v>22.395</v>
      </c>
      <c r="F16" s="336">
        <v>26.35</v>
      </c>
      <c r="G16" s="337"/>
      <c r="H16" s="338"/>
      <c r="I16" s="121">
        <v>8.3699999999999992</v>
      </c>
      <c r="J16" s="122">
        <v>16.489999999999998</v>
      </c>
      <c r="K16" s="122">
        <v>20.059999999999999</v>
      </c>
      <c r="L16" s="343">
        <v>22.28</v>
      </c>
      <c r="M16" s="344"/>
      <c r="N16" s="345"/>
      <c r="O16" s="346">
        <v>20.16</v>
      </c>
      <c r="P16" s="347"/>
      <c r="Q16" s="123">
        <v>18.010000000000002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15</v>
      </c>
      <c r="D18" s="47" t="s">
        <v>29</v>
      </c>
      <c r="E18" s="48">
        <v>2300</v>
      </c>
      <c r="F18" s="48">
        <v>12</v>
      </c>
      <c r="G18" s="48">
        <v>12</v>
      </c>
      <c r="H18" s="53">
        <v>10</v>
      </c>
      <c r="I18" s="47">
        <v>25</v>
      </c>
      <c r="J18" s="48">
        <v>310</v>
      </c>
      <c r="K18" s="48">
        <v>2000</v>
      </c>
      <c r="L18" s="48">
        <v>12</v>
      </c>
      <c r="M18" s="48">
        <v>12</v>
      </c>
      <c r="N18" s="48">
        <v>12</v>
      </c>
      <c r="O18" s="47">
        <v>500</v>
      </c>
      <c r="P18" s="48">
        <v>500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 t="s">
        <v>384</v>
      </c>
      <c r="C19" s="60">
        <v>42.2</v>
      </c>
      <c r="D19" s="56" t="s">
        <v>29</v>
      </c>
      <c r="E19" s="57">
        <v>300</v>
      </c>
      <c r="F19" s="72">
        <v>23.8</v>
      </c>
      <c r="G19" s="72">
        <v>23.7</v>
      </c>
      <c r="H19" s="73">
        <v>23.8</v>
      </c>
      <c r="I19" s="74">
        <v>56.7</v>
      </c>
      <c r="J19" s="142">
        <v>105</v>
      </c>
      <c r="K19" s="57">
        <v>286</v>
      </c>
      <c r="L19" s="72">
        <v>28.5</v>
      </c>
      <c r="M19" s="72">
        <v>28.2</v>
      </c>
      <c r="N19" s="75">
        <v>28.7</v>
      </c>
      <c r="O19" s="76">
        <v>149.30000000000001</v>
      </c>
      <c r="P19" s="109">
        <v>147.6</v>
      </c>
      <c r="Q19" s="159">
        <v>72.8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</v>
      </c>
      <c r="C23" s="336">
        <v>12.17</v>
      </c>
      <c r="D23" s="337"/>
      <c r="E23" s="338"/>
      <c r="F23" s="121">
        <v>6.56</v>
      </c>
      <c r="G23" s="122">
        <v>7.8</v>
      </c>
      <c r="H23" s="336">
        <v>7.78</v>
      </c>
      <c r="I23" s="337"/>
      <c r="J23" s="338"/>
      <c r="K23" s="121" t="s">
        <v>29</v>
      </c>
      <c r="L23" s="122">
        <v>31.035</v>
      </c>
      <c r="M23" s="101">
        <v>29.375</v>
      </c>
      <c r="N23" s="122">
        <v>34.234999999999999</v>
      </c>
      <c r="O23" s="336">
        <v>41.134999999999998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30</v>
      </c>
      <c r="C25" s="48">
        <v>15</v>
      </c>
      <c r="D25" s="48">
        <v>12</v>
      </c>
      <c r="E25" s="53">
        <v>15</v>
      </c>
      <c r="F25" s="47">
        <v>900</v>
      </c>
      <c r="G25" s="48">
        <v>1200</v>
      </c>
      <c r="H25" s="48">
        <v>15</v>
      </c>
      <c r="I25" s="48">
        <v>10</v>
      </c>
      <c r="J25" s="81">
        <v>15</v>
      </c>
      <c r="K25" s="47" t="s">
        <v>29</v>
      </c>
      <c r="L25" s="48">
        <v>800</v>
      </c>
      <c r="M25" s="101">
        <v>4000</v>
      </c>
      <c r="N25" s="48">
        <v>1100</v>
      </c>
      <c r="O25" s="48">
        <v>10</v>
      </c>
      <c r="P25" s="48">
        <v>10</v>
      </c>
      <c r="Q25" s="53">
        <v>20</v>
      </c>
      <c r="R25" s="65"/>
    </row>
    <row r="26" spans="1:18" ht="11.25" customHeight="1" thickBot="1" x14ac:dyDescent="0.2">
      <c r="A26" s="134" t="s">
        <v>28</v>
      </c>
      <c r="B26" s="74">
        <v>39</v>
      </c>
      <c r="C26" s="72">
        <v>26.4</v>
      </c>
      <c r="D26" s="72">
        <v>27.4</v>
      </c>
      <c r="E26" s="73">
        <v>28.9</v>
      </c>
      <c r="F26" s="82">
        <v>122.8</v>
      </c>
      <c r="G26" s="142">
        <v>138.80000000000001</v>
      </c>
      <c r="H26" s="72">
        <v>23.7</v>
      </c>
      <c r="I26" s="72">
        <v>24</v>
      </c>
      <c r="J26" s="75">
        <v>24</v>
      </c>
      <c r="K26" s="83" t="s">
        <v>29</v>
      </c>
      <c r="L26" s="56">
        <v>153.30000000000001</v>
      </c>
      <c r="M26" s="118">
        <v>782</v>
      </c>
      <c r="N26" s="60">
        <v>152.30000000000001</v>
      </c>
      <c r="O26" s="72">
        <v>21.9</v>
      </c>
      <c r="P26" s="72">
        <v>21.7</v>
      </c>
      <c r="Q26" s="73">
        <v>20.9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14.89</v>
      </c>
      <c r="C30" s="49">
        <v>20.145</v>
      </c>
      <c r="D30" s="49">
        <v>23.835000000000001</v>
      </c>
      <c r="E30" s="348">
        <v>25.04</v>
      </c>
      <c r="F30" s="349"/>
      <c r="G30" s="68">
        <v>12.12</v>
      </c>
      <c r="H30" s="49">
        <v>14.345000000000001</v>
      </c>
      <c r="I30" s="49">
        <v>24.3</v>
      </c>
      <c r="J30" s="348">
        <v>32.700000000000003</v>
      </c>
      <c r="K30" s="350"/>
      <c r="L30" s="349"/>
      <c r="M30" s="68">
        <v>4.875</v>
      </c>
      <c r="N30" s="49">
        <v>6.2249999999999996</v>
      </c>
      <c r="O30" s="348">
        <v>9.19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35</v>
      </c>
      <c r="C32" s="48">
        <v>30</v>
      </c>
      <c r="D32" s="48">
        <v>15</v>
      </c>
      <c r="E32" s="48">
        <v>12</v>
      </c>
      <c r="F32" s="81">
        <v>12</v>
      </c>
      <c r="G32" s="47">
        <v>12</v>
      </c>
      <c r="H32" s="48">
        <v>800</v>
      </c>
      <c r="I32" s="48">
        <v>4200</v>
      </c>
      <c r="J32" s="48">
        <v>12</v>
      </c>
      <c r="K32" s="48">
        <v>12</v>
      </c>
      <c r="L32" s="53">
        <v>12</v>
      </c>
      <c r="M32" s="47">
        <v>90</v>
      </c>
      <c r="N32" s="48">
        <v>150</v>
      </c>
      <c r="O32" s="48">
        <v>110</v>
      </c>
      <c r="P32" s="48">
        <v>100</v>
      </c>
      <c r="Q32" s="53">
        <v>80</v>
      </c>
      <c r="R32" s="64"/>
    </row>
    <row r="33" spans="1:18" ht="11.25" customHeight="1" thickBot="1" x14ac:dyDescent="0.2">
      <c r="A33" s="139" t="s">
        <v>28</v>
      </c>
      <c r="B33" s="55">
        <v>54.5</v>
      </c>
      <c r="C33" s="57">
        <v>55.8</v>
      </c>
      <c r="D33" s="60">
        <v>29.5</v>
      </c>
      <c r="E33" s="60">
        <v>22.2</v>
      </c>
      <c r="F33" s="88">
        <v>22.3</v>
      </c>
      <c r="G33" s="210">
        <v>38</v>
      </c>
      <c r="H33" s="56">
        <v>137.80000000000001</v>
      </c>
      <c r="I33" s="142">
        <v>652</v>
      </c>
      <c r="J33" s="60">
        <v>26.5</v>
      </c>
      <c r="K33" s="60">
        <v>25.8</v>
      </c>
      <c r="L33" s="89">
        <v>25.8</v>
      </c>
      <c r="M33" s="60">
        <v>43.9</v>
      </c>
      <c r="N33" s="60">
        <v>50.5</v>
      </c>
      <c r="O33" s="142">
        <v>47.8</v>
      </c>
      <c r="P33" s="57">
        <v>47.3</v>
      </c>
      <c r="Q33" s="160">
        <v>47.6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15">
        <v>19.29</v>
      </c>
      <c r="C37" s="217">
        <v>23.105</v>
      </c>
      <c r="D37" s="126">
        <v>24.65</v>
      </c>
      <c r="E37" s="122">
        <v>24.8</v>
      </c>
      <c r="F37" s="122">
        <v>27.114999999999998</v>
      </c>
      <c r="G37" s="336">
        <v>36.734999999999999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383</v>
      </c>
      <c r="D39" s="48">
        <v>1200</v>
      </c>
      <c r="E39" s="48">
        <v>300</v>
      </c>
      <c r="F39" s="48">
        <v>4500</v>
      </c>
      <c r="G39" s="81">
        <v>1400</v>
      </c>
      <c r="H39" s="112">
        <v>1400</v>
      </c>
      <c r="I39" s="111">
        <v>1500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323</v>
      </c>
      <c r="E40" s="56">
        <v>102.6</v>
      </c>
      <c r="F40" s="56">
        <v>601</v>
      </c>
      <c r="G40" s="113">
        <v>227</v>
      </c>
      <c r="H40" s="115">
        <v>224</v>
      </c>
      <c r="I40" s="114">
        <v>235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8.0449999999999999</v>
      </c>
      <c r="C44" s="122">
        <v>18.75</v>
      </c>
      <c r="D44" s="122">
        <v>26.9</v>
      </c>
      <c r="E44" s="122">
        <v>24.954999999999998</v>
      </c>
      <c r="F44" s="122">
        <v>27.05</v>
      </c>
      <c r="G44" s="354" t="s">
        <v>274</v>
      </c>
      <c r="H44" s="355"/>
      <c r="I44" s="356"/>
      <c r="J44" s="216">
        <v>5.1100000000000003</v>
      </c>
      <c r="K44" s="122">
        <v>11.01</v>
      </c>
      <c r="L44" s="336">
        <v>20.954999999999998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100</v>
      </c>
      <c r="C46" s="48">
        <v>120</v>
      </c>
      <c r="D46" s="48">
        <v>2000</v>
      </c>
      <c r="E46" s="48">
        <v>200</v>
      </c>
      <c r="F46" s="48">
        <v>100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12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96</v>
      </c>
      <c r="C47" s="56">
        <v>94.2</v>
      </c>
      <c r="D47" s="56">
        <v>374</v>
      </c>
      <c r="E47" s="56">
        <v>94.5</v>
      </c>
      <c r="F47" s="142">
        <v>106.7</v>
      </c>
      <c r="G47" s="118" t="s">
        <v>273</v>
      </c>
      <c r="H47" s="118" t="s">
        <v>273</v>
      </c>
      <c r="I47" s="119" t="s">
        <v>273</v>
      </c>
      <c r="J47" s="116">
        <v>40.200000000000003</v>
      </c>
      <c r="K47" s="60">
        <v>33.5</v>
      </c>
      <c r="L47" s="60">
        <v>32.700000000000003</v>
      </c>
      <c r="M47" s="60">
        <v>33</v>
      </c>
      <c r="N47" s="161">
        <v>32.799999999999997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17.600000000000001</v>
      </c>
      <c r="D51" s="337"/>
      <c r="E51" s="338"/>
      <c r="F51" s="346">
        <v>18.059999999999999</v>
      </c>
      <c r="G51" s="337"/>
      <c r="H51" s="347"/>
      <c r="I51" s="336">
        <v>7.4249999999999998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320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300</v>
      </c>
      <c r="J53" s="48">
        <v>320</v>
      </c>
      <c r="K53" s="53">
        <v>350</v>
      </c>
      <c r="L53" s="64"/>
      <c r="M53" s="65" t="s">
        <v>385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71.400000000000006</v>
      </c>
      <c r="D54" s="106">
        <v>73.099999999999994</v>
      </c>
      <c r="E54" s="107" t="s">
        <v>29</v>
      </c>
      <c r="F54" s="83" t="s">
        <v>29</v>
      </c>
      <c r="G54" s="211">
        <v>88.6</v>
      </c>
      <c r="H54" s="180">
        <v>89</v>
      </c>
      <c r="I54" s="72">
        <v>59.7</v>
      </c>
      <c r="J54" s="109">
        <v>65.2</v>
      </c>
      <c r="K54" s="73">
        <v>68.2</v>
      </c>
      <c r="L54" s="64"/>
      <c r="M54" s="366"/>
      <c r="N54" s="366"/>
      <c r="O54" s="366"/>
      <c r="P54" s="366"/>
      <c r="Q54" s="366"/>
      <c r="R54" s="366"/>
    </row>
    <row r="55" spans="1:18" ht="11.25" customHeight="1" x14ac:dyDescent="0.15">
      <c r="F55" s="135"/>
      <c r="M55" s="366"/>
      <c r="N55" s="366"/>
      <c r="O55" s="366"/>
      <c r="P55" s="366"/>
      <c r="Q55" s="366"/>
      <c r="R55" s="366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4:R55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43262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17.134</v>
      </c>
      <c r="E9" s="336">
        <v>21.963000000000001</v>
      </c>
      <c r="F9" s="337"/>
      <c r="G9" s="338"/>
      <c r="H9" s="121" t="s">
        <v>29</v>
      </c>
      <c r="I9" s="122" t="s">
        <v>473</v>
      </c>
      <c r="J9" s="122">
        <v>13.563000000000001</v>
      </c>
      <c r="K9" s="336">
        <v>18.945</v>
      </c>
      <c r="L9" s="337"/>
      <c r="M9" s="338"/>
      <c r="N9" s="121" t="s">
        <v>29</v>
      </c>
      <c r="O9" s="122">
        <v>16.152999999999999</v>
      </c>
      <c r="P9" s="336">
        <v>24.158000000000001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500</v>
      </c>
      <c r="F11" s="48">
        <v>700</v>
      </c>
      <c r="G11" s="53" t="s">
        <v>29</v>
      </c>
      <c r="H11" s="47" t="s">
        <v>29</v>
      </c>
      <c r="I11" s="48" t="s">
        <v>29</v>
      </c>
      <c r="J11" s="48">
        <v>170</v>
      </c>
      <c r="K11" s="48">
        <v>140</v>
      </c>
      <c r="L11" s="48">
        <v>150</v>
      </c>
      <c r="M11" s="53">
        <v>140</v>
      </c>
      <c r="N11" s="47" t="s">
        <v>29</v>
      </c>
      <c r="O11" s="48">
        <v>80</v>
      </c>
      <c r="P11" s="48">
        <v>50</v>
      </c>
      <c r="Q11" s="48">
        <v>170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84.3</v>
      </c>
      <c r="E12" s="154">
        <v>86.7</v>
      </c>
      <c r="F12" s="154">
        <v>91.5</v>
      </c>
      <c r="G12" s="59" t="s">
        <v>29</v>
      </c>
      <c r="H12" s="55" t="s">
        <v>29</v>
      </c>
      <c r="I12" s="56" t="s">
        <v>29</v>
      </c>
      <c r="J12" s="106">
        <v>46.9</v>
      </c>
      <c r="K12" s="154">
        <v>43.2</v>
      </c>
      <c r="L12" s="154">
        <v>43.6</v>
      </c>
      <c r="M12" s="155">
        <v>44</v>
      </c>
      <c r="N12" s="55" t="s">
        <v>29</v>
      </c>
      <c r="O12" s="106">
        <v>40.1</v>
      </c>
      <c r="P12" s="106">
        <v>37.4</v>
      </c>
      <c r="Q12" s="106">
        <v>48.9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2.4500000000000002</v>
      </c>
      <c r="C16" s="122">
        <v>10.395</v>
      </c>
      <c r="D16" s="121" t="s">
        <v>29</v>
      </c>
      <c r="E16" s="122">
        <v>22.167000000000002</v>
      </c>
      <c r="F16" s="336">
        <v>26.268000000000001</v>
      </c>
      <c r="G16" s="337"/>
      <c r="H16" s="338"/>
      <c r="I16" s="121">
        <v>8.4819999999999993</v>
      </c>
      <c r="J16" s="122">
        <v>16.599</v>
      </c>
      <c r="K16" s="122">
        <v>19.942</v>
      </c>
      <c r="L16" s="343">
        <v>22.117999999999999</v>
      </c>
      <c r="M16" s="344"/>
      <c r="N16" s="345"/>
      <c r="O16" s="346">
        <v>20.048999999999999</v>
      </c>
      <c r="P16" s="347"/>
      <c r="Q16" s="123">
        <v>17.577000000000002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12</v>
      </c>
      <c r="D18" s="47" t="s">
        <v>29</v>
      </c>
      <c r="E18" s="48">
        <v>2400</v>
      </c>
      <c r="F18" s="48">
        <v>12</v>
      </c>
      <c r="G18" s="48">
        <v>10</v>
      </c>
      <c r="H18" s="53">
        <v>10</v>
      </c>
      <c r="I18" s="47">
        <v>20</v>
      </c>
      <c r="J18" s="48">
        <v>320</v>
      </c>
      <c r="K18" s="48">
        <v>2000</v>
      </c>
      <c r="L18" s="48">
        <v>10</v>
      </c>
      <c r="M18" s="48">
        <v>10</v>
      </c>
      <c r="N18" s="48">
        <v>12</v>
      </c>
      <c r="O18" s="47">
        <v>400</v>
      </c>
      <c r="P18" s="48">
        <v>600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>
        <v>25.7</v>
      </c>
      <c r="C19" s="60">
        <v>34.799999999999997</v>
      </c>
      <c r="D19" s="56" t="s">
        <v>29</v>
      </c>
      <c r="E19" s="57">
        <v>171.5</v>
      </c>
      <c r="F19" s="72">
        <v>22.4</v>
      </c>
      <c r="G19" s="72">
        <v>21.3</v>
      </c>
      <c r="H19" s="73">
        <v>22.5</v>
      </c>
      <c r="I19" s="74">
        <v>42.3</v>
      </c>
      <c r="J19" s="142">
        <v>64.8</v>
      </c>
      <c r="K19" s="57">
        <v>151.9</v>
      </c>
      <c r="L19" s="72">
        <v>23.4</v>
      </c>
      <c r="M19" s="72">
        <v>23.4</v>
      </c>
      <c r="N19" s="75">
        <v>23.2</v>
      </c>
      <c r="O19" s="76">
        <v>100.3</v>
      </c>
      <c r="P19" s="109">
        <v>105.9</v>
      </c>
      <c r="Q19" s="159">
        <v>59.9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4.2519999999999998</v>
      </c>
      <c r="C23" s="336">
        <v>12.041</v>
      </c>
      <c r="D23" s="337"/>
      <c r="E23" s="338"/>
      <c r="F23" s="121">
        <v>6.13</v>
      </c>
      <c r="G23" s="122">
        <v>7.742</v>
      </c>
      <c r="H23" s="336">
        <v>7.6159999999999997</v>
      </c>
      <c r="I23" s="337"/>
      <c r="J23" s="338"/>
      <c r="K23" s="121" t="s">
        <v>29</v>
      </c>
      <c r="L23" s="122">
        <v>31.047000000000001</v>
      </c>
      <c r="M23" s="101">
        <v>29.215</v>
      </c>
      <c r="N23" s="122">
        <v>34.045000000000002</v>
      </c>
      <c r="O23" s="336">
        <v>41.045000000000002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10</v>
      </c>
      <c r="D25" s="48">
        <v>10</v>
      </c>
      <c r="E25" s="53">
        <v>12</v>
      </c>
      <c r="F25" s="47">
        <v>600</v>
      </c>
      <c r="G25" s="48">
        <v>1200</v>
      </c>
      <c r="H25" s="48">
        <v>12</v>
      </c>
      <c r="I25" s="48">
        <v>12</v>
      </c>
      <c r="J25" s="81">
        <v>15</v>
      </c>
      <c r="K25" s="47" t="s">
        <v>29</v>
      </c>
      <c r="L25" s="48">
        <v>1000</v>
      </c>
      <c r="M25" s="101">
        <v>3800</v>
      </c>
      <c r="N25" s="48">
        <v>1000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35.4</v>
      </c>
      <c r="C26" s="72">
        <v>25.7</v>
      </c>
      <c r="D26" s="72">
        <v>25.5</v>
      </c>
      <c r="E26" s="73">
        <v>27.8</v>
      </c>
      <c r="F26" s="82">
        <v>73.8</v>
      </c>
      <c r="G26" s="142">
        <v>97.6</v>
      </c>
      <c r="H26" s="72">
        <v>24.7</v>
      </c>
      <c r="I26" s="72">
        <v>23.6</v>
      </c>
      <c r="J26" s="75">
        <v>23.6</v>
      </c>
      <c r="K26" s="83" t="s">
        <v>29</v>
      </c>
      <c r="L26" s="56">
        <v>172.3</v>
      </c>
      <c r="M26" s="118">
        <v>575</v>
      </c>
      <c r="N26" s="60">
        <v>140.5</v>
      </c>
      <c r="O26" s="72">
        <v>25.2</v>
      </c>
      <c r="P26" s="72">
        <v>23.8</v>
      </c>
      <c r="Q26" s="73">
        <v>24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14.717000000000001</v>
      </c>
      <c r="C30" s="49">
        <v>20.068999999999999</v>
      </c>
      <c r="D30" s="49">
        <v>23.736000000000001</v>
      </c>
      <c r="E30" s="348">
        <v>24.893000000000001</v>
      </c>
      <c r="F30" s="349"/>
      <c r="G30" s="68">
        <v>12.172000000000001</v>
      </c>
      <c r="H30" s="49">
        <v>14.323</v>
      </c>
      <c r="I30" s="49">
        <v>24.196999999999999</v>
      </c>
      <c r="J30" s="348">
        <v>32.573</v>
      </c>
      <c r="K30" s="350"/>
      <c r="L30" s="349"/>
      <c r="M30" s="68">
        <v>0.73199999999999998</v>
      </c>
      <c r="N30" s="49">
        <v>6.0629999999999997</v>
      </c>
      <c r="O30" s="348">
        <v>9.0790000000000006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40</v>
      </c>
      <c r="D32" s="48">
        <v>25</v>
      </c>
      <c r="E32" s="48">
        <v>15</v>
      </c>
      <c r="F32" s="81">
        <v>10</v>
      </c>
      <c r="G32" s="47">
        <v>10</v>
      </c>
      <c r="H32" s="48">
        <v>500</v>
      </c>
      <c r="I32" s="48">
        <v>4500</v>
      </c>
      <c r="J32" s="48">
        <v>12</v>
      </c>
      <c r="K32" s="48">
        <v>12</v>
      </c>
      <c r="L32" s="53">
        <v>12</v>
      </c>
      <c r="M32" s="47">
        <v>12</v>
      </c>
      <c r="N32" s="48">
        <v>150</v>
      </c>
      <c r="O32" s="48">
        <v>110</v>
      </c>
      <c r="P32" s="48">
        <v>110</v>
      </c>
      <c r="Q32" s="53">
        <v>110</v>
      </c>
      <c r="R32" s="64"/>
    </row>
    <row r="33" spans="1:18" ht="11.25" customHeight="1" thickBot="1" x14ac:dyDescent="0.2">
      <c r="A33" s="139" t="s">
        <v>28</v>
      </c>
      <c r="B33" s="55">
        <v>48.4</v>
      </c>
      <c r="C33" s="57">
        <v>45.9</v>
      </c>
      <c r="D33" s="60">
        <v>26.2</v>
      </c>
      <c r="E33" s="60">
        <v>21.1</v>
      </c>
      <c r="F33" s="88">
        <v>21.2</v>
      </c>
      <c r="G33" s="210">
        <v>38</v>
      </c>
      <c r="H33" s="56">
        <v>96.2</v>
      </c>
      <c r="I33" s="142">
        <v>512</v>
      </c>
      <c r="J33" s="60">
        <v>25.3</v>
      </c>
      <c r="K33" s="60">
        <v>24.9</v>
      </c>
      <c r="L33" s="89">
        <v>24.8</v>
      </c>
      <c r="M33" s="60">
        <v>22.3</v>
      </c>
      <c r="N33" s="60">
        <v>45.2</v>
      </c>
      <c r="O33" s="142">
        <v>42.8</v>
      </c>
      <c r="P33" s="57">
        <v>41.8</v>
      </c>
      <c r="Q33" s="160">
        <v>41.5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18">
        <v>19.152000000000001</v>
      </c>
      <c r="C37" s="220">
        <v>22.972999999999999</v>
      </c>
      <c r="D37" s="126">
        <v>23.047000000000001</v>
      </c>
      <c r="E37" s="122">
        <v>23.198</v>
      </c>
      <c r="F37" s="122">
        <v>27.035</v>
      </c>
      <c r="G37" s="336">
        <v>36.555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900</v>
      </c>
      <c r="C39" s="48">
        <v>1200</v>
      </c>
      <c r="D39" s="48">
        <v>220</v>
      </c>
      <c r="E39" s="48">
        <v>220</v>
      </c>
      <c r="F39" s="48">
        <v>3000</v>
      </c>
      <c r="G39" s="81">
        <v>1200</v>
      </c>
      <c r="H39" s="112">
        <v>1400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93.1</v>
      </c>
      <c r="E40" s="56">
        <v>108.1</v>
      </c>
      <c r="F40" s="56">
        <v>338</v>
      </c>
      <c r="G40" s="113">
        <v>172.4</v>
      </c>
      <c r="H40" s="115">
        <v>208</v>
      </c>
      <c r="I40" s="114">
        <v>231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 t="s">
        <v>274</v>
      </c>
      <c r="C44" s="122" t="s">
        <v>274</v>
      </c>
      <c r="D44" s="122" t="s">
        <v>274</v>
      </c>
      <c r="E44" s="122" t="s">
        <v>274</v>
      </c>
      <c r="F44" s="122" t="s">
        <v>274</v>
      </c>
      <c r="G44" s="354" t="s">
        <v>274</v>
      </c>
      <c r="H44" s="355"/>
      <c r="I44" s="356"/>
      <c r="J44" s="219">
        <v>4.9400000000000004</v>
      </c>
      <c r="K44" s="122">
        <v>10.753</v>
      </c>
      <c r="L44" s="336">
        <v>20.847000000000001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 t="s">
        <v>274</v>
      </c>
      <c r="C46" s="48" t="s">
        <v>274</v>
      </c>
      <c r="D46" s="48" t="s">
        <v>274</v>
      </c>
      <c r="E46" s="48" t="s">
        <v>274</v>
      </c>
      <c r="F46" s="48" t="s">
        <v>274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10</v>
      </c>
      <c r="M46" s="48">
        <v>20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 t="s">
        <v>274</v>
      </c>
      <c r="C47" s="56" t="s">
        <v>274</v>
      </c>
      <c r="D47" s="56" t="s">
        <v>274</v>
      </c>
      <c r="E47" s="56" t="s">
        <v>274</v>
      </c>
      <c r="F47" s="142" t="s">
        <v>274</v>
      </c>
      <c r="G47" s="118" t="s">
        <v>273</v>
      </c>
      <c r="H47" s="118" t="s">
        <v>273</v>
      </c>
      <c r="I47" s="119" t="s">
        <v>273</v>
      </c>
      <c r="J47" s="116">
        <v>39.5</v>
      </c>
      <c r="K47" s="60">
        <v>18.600000000000001</v>
      </c>
      <c r="L47" s="60">
        <v>30.4</v>
      </c>
      <c r="M47" s="60">
        <v>30</v>
      </c>
      <c r="N47" s="161">
        <v>29.9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17.61</v>
      </c>
      <c r="D51" s="337"/>
      <c r="E51" s="338"/>
      <c r="F51" s="346">
        <v>18.109000000000002</v>
      </c>
      <c r="G51" s="337"/>
      <c r="H51" s="347"/>
      <c r="I51" s="336">
        <v>7.2619999999999996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210</v>
      </c>
      <c r="E53" s="53" t="s">
        <v>29</v>
      </c>
      <c r="F53" s="47" t="s">
        <v>29</v>
      </c>
      <c r="G53" s="47">
        <v>280</v>
      </c>
      <c r="H53" s="104">
        <v>300</v>
      </c>
      <c r="I53" s="48">
        <v>450</v>
      </c>
      <c r="J53" s="48">
        <v>380</v>
      </c>
      <c r="K53" s="53">
        <v>450</v>
      </c>
      <c r="L53" s="64"/>
      <c r="M53" s="367" t="s">
        <v>390</v>
      </c>
      <c r="N53" s="368"/>
      <c r="O53" s="368"/>
      <c r="P53" s="368"/>
      <c r="Q53" s="368"/>
      <c r="R53" s="368"/>
    </row>
    <row r="54" spans="1:18" ht="11.25" customHeight="1" thickBot="1" x14ac:dyDescent="0.2">
      <c r="A54" s="139" t="s">
        <v>28</v>
      </c>
      <c r="B54" s="55" t="s">
        <v>29</v>
      </c>
      <c r="C54" s="57">
        <v>67.3</v>
      </c>
      <c r="D54" s="106">
        <v>63.2</v>
      </c>
      <c r="E54" s="107" t="s">
        <v>29</v>
      </c>
      <c r="F54" s="83" t="s">
        <v>29</v>
      </c>
      <c r="G54" s="211">
        <v>55.6</v>
      </c>
      <c r="H54" s="180">
        <v>54.3</v>
      </c>
      <c r="I54" s="72">
        <v>60.4</v>
      </c>
      <c r="J54" s="109">
        <v>58.4</v>
      </c>
      <c r="K54" s="73">
        <v>57.1</v>
      </c>
      <c r="L54" s="64"/>
      <c r="M54" s="369"/>
      <c r="N54" s="369"/>
      <c r="O54" s="369"/>
      <c r="P54" s="369"/>
      <c r="Q54" s="369"/>
      <c r="R54" s="369"/>
    </row>
    <row r="55" spans="1:18" ht="11.25" customHeight="1" x14ac:dyDescent="0.15">
      <c r="C55" s="1" t="s">
        <v>388</v>
      </c>
      <c r="F55" s="135"/>
      <c r="M55" s="221"/>
      <c r="N55" s="221"/>
      <c r="O55" s="221"/>
      <c r="P55" s="221"/>
      <c r="Q55" s="221"/>
      <c r="R55" s="22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43269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16.78</v>
      </c>
      <c r="E9" s="336">
        <v>21.835000000000001</v>
      </c>
      <c r="F9" s="337"/>
      <c r="G9" s="338"/>
      <c r="H9" s="121" t="s">
        <v>29</v>
      </c>
      <c r="I9" s="122" t="s">
        <v>473</v>
      </c>
      <c r="J9" s="122">
        <v>13.455</v>
      </c>
      <c r="K9" s="336">
        <v>19.010000000000002</v>
      </c>
      <c r="L9" s="337"/>
      <c r="M9" s="338"/>
      <c r="N9" s="121" t="s">
        <v>29</v>
      </c>
      <c r="O9" s="122">
        <v>16.34</v>
      </c>
      <c r="P9" s="336">
        <v>24.105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500</v>
      </c>
      <c r="E11" s="48">
        <v>400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170</v>
      </c>
      <c r="K11" s="48">
        <v>105</v>
      </c>
      <c r="L11" s="48">
        <v>140</v>
      </c>
      <c r="M11" s="53">
        <v>130</v>
      </c>
      <c r="N11" s="47" t="s">
        <v>29</v>
      </c>
      <c r="O11" s="48">
        <v>75</v>
      </c>
      <c r="P11" s="48">
        <v>40</v>
      </c>
      <c r="Q11" s="48">
        <v>75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66.5</v>
      </c>
      <c r="E12" s="154">
        <v>68.599999999999994</v>
      </c>
      <c r="F12" s="154">
        <v>69.2</v>
      </c>
      <c r="G12" s="59" t="s">
        <v>29</v>
      </c>
      <c r="H12" s="55" t="s">
        <v>29</v>
      </c>
      <c r="I12" s="56" t="s">
        <v>29</v>
      </c>
      <c r="J12" s="106">
        <v>50</v>
      </c>
      <c r="K12" s="154">
        <v>46.3</v>
      </c>
      <c r="L12" s="154">
        <v>46.1</v>
      </c>
      <c r="M12" s="155">
        <v>46</v>
      </c>
      <c r="N12" s="55" t="s">
        <v>29</v>
      </c>
      <c r="O12" s="106">
        <v>28.4</v>
      </c>
      <c r="P12" s="106">
        <v>27.6</v>
      </c>
      <c r="Q12" s="106">
        <v>28.6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3.85</v>
      </c>
      <c r="C16" s="122">
        <v>10.275</v>
      </c>
      <c r="D16" s="121" t="s">
        <v>29</v>
      </c>
      <c r="E16" s="122">
        <v>22.19</v>
      </c>
      <c r="F16" s="336">
        <v>26.11</v>
      </c>
      <c r="G16" s="337"/>
      <c r="H16" s="338"/>
      <c r="I16" s="121">
        <v>7.9450000000000003</v>
      </c>
      <c r="J16" s="122">
        <v>16.323</v>
      </c>
      <c r="K16" s="122">
        <v>20.02</v>
      </c>
      <c r="L16" s="343">
        <v>22.14</v>
      </c>
      <c r="M16" s="344"/>
      <c r="N16" s="345"/>
      <c r="O16" s="346">
        <v>19.66</v>
      </c>
      <c r="P16" s="347"/>
      <c r="Q16" s="123">
        <v>16.59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5</v>
      </c>
      <c r="C18" s="48">
        <v>12</v>
      </c>
      <c r="D18" s="47" t="s">
        <v>391</v>
      </c>
      <c r="E18" s="48">
        <v>2300</v>
      </c>
      <c r="F18" s="48">
        <v>10</v>
      </c>
      <c r="G18" s="48">
        <v>10</v>
      </c>
      <c r="H18" s="53">
        <v>10</v>
      </c>
      <c r="I18" s="47">
        <v>20</v>
      </c>
      <c r="J18" s="48">
        <v>350</v>
      </c>
      <c r="K18" s="48">
        <v>1800</v>
      </c>
      <c r="L18" s="48">
        <v>10</v>
      </c>
      <c r="M18" s="48">
        <v>10</v>
      </c>
      <c r="N18" s="48">
        <v>12</v>
      </c>
      <c r="O18" s="47">
        <v>380</v>
      </c>
      <c r="P18" s="48">
        <v>400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142">
        <v>22.4</v>
      </c>
      <c r="C19" s="60">
        <v>29.5</v>
      </c>
      <c r="D19" s="56" t="s">
        <v>29</v>
      </c>
      <c r="E19" s="57">
        <v>107.1</v>
      </c>
      <c r="F19" s="72">
        <v>22.7</v>
      </c>
      <c r="G19" s="72">
        <v>20.9</v>
      </c>
      <c r="H19" s="73">
        <v>19.93</v>
      </c>
      <c r="I19" s="74">
        <v>35.5</v>
      </c>
      <c r="J19" s="142">
        <v>54.4</v>
      </c>
      <c r="K19" s="57">
        <v>109.7</v>
      </c>
      <c r="L19" s="72">
        <v>26.1</v>
      </c>
      <c r="M19" s="72">
        <v>24.9</v>
      </c>
      <c r="N19" s="75">
        <v>24.4</v>
      </c>
      <c r="O19" s="76">
        <v>72.400000000000006</v>
      </c>
      <c r="P19" s="109">
        <v>74.2</v>
      </c>
      <c r="Q19" s="159">
        <v>47.2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7.1429999999999998</v>
      </c>
      <c r="C23" s="336">
        <v>11.955</v>
      </c>
      <c r="D23" s="337"/>
      <c r="E23" s="338"/>
      <c r="F23" s="121">
        <v>6.5350000000000001</v>
      </c>
      <c r="G23" s="122">
        <v>7.8150000000000004</v>
      </c>
      <c r="H23" s="336">
        <v>7.6749999999999998</v>
      </c>
      <c r="I23" s="337"/>
      <c r="J23" s="338"/>
      <c r="K23" s="121" t="s">
        <v>29</v>
      </c>
      <c r="L23" s="122">
        <v>31.024999999999999</v>
      </c>
      <c r="M23" s="226">
        <v>29.38</v>
      </c>
      <c r="N23" s="122">
        <v>34.22</v>
      </c>
      <c r="O23" s="336">
        <v>40.837000000000003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35</v>
      </c>
      <c r="C25" s="48">
        <v>10</v>
      </c>
      <c r="D25" s="48">
        <v>10</v>
      </c>
      <c r="E25" s="53">
        <v>12</v>
      </c>
      <c r="F25" s="47">
        <v>400</v>
      </c>
      <c r="G25" s="48">
        <v>800</v>
      </c>
      <c r="H25" s="48">
        <v>10</v>
      </c>
      <c r="I25" s="48">
        <v>15</v>
      </c>
      <c r="J25" s="81">
        <v>15</v>
      </c>
      <c r="K25" s="47" t="s">
        <v>29</v>
      </c>
      <c r="L25" s="48">
        <v>800</v>
      </c>
      <c r="M25" s="101">
        <v>3800</v>
      </c>
      <c r="N25" s="48">
        <v>350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28.8</v>
      </c>
      <c r="C26" s="72">
        <v>25.2</v>
      </c>
      <c r="D26" s="72">
        <v>23.6</v>
      </c>
      <c r="E26" s="73">
        <v>23.9</v>
      </c>
      <c r="F26" s="82">
        <v>72.8</v>
      </c>
      <c r="G26" s="142">
        <v>87.9</v>
      </c>
      <c r="H26" s="72">
        <v>36.700000000000003</v>
      </c>
      <c r="I26" s="72">
        <v>29.5</v>
      </c>
      <c r="J26" s="75">
        <v>28.9</v>
      </c>
      <c r="K26" s="83" t="s">
        <v>29</v>
      </c>
      <c r="L26" s="56">
        <v>99.6</v>
      </c>
      <c r="M26" s="118">
        <v>352</v>
      </c>
      <c r="N26" s="60">
        <v>68.2</v>
      </c>
      <c r="O26" s="72">
        <v>29.8</v>
      </c>
      <c r="P26" s="72">
        <v>23.4</v>
      </c>
      <c r="Q26" s="73">
        <v>22.5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14.765000000000001</v>
      </c>
      <c r="C30" s="49">
        <v>20.108000000000001</v>
      </c>
      <c r="D30" s="49">
        <v>23.79</v>
      </c>
      <c r="E30" s="348">
        <v>24.91</v>
      </c>
      <c r="F30" s="349"/>
      <c r="G30" s="68">
        <v>12.05</v>
      </c>
      <c r="H30" s="49">
        <v>14.305</v>
      </c>
      <c r="I30" s="49">
        <v>24.97</v>
      </c>
      <c r="J30" s="348">
        <v>32.317999999999998</v>
      </c>
      <c r="K30" s="350"/>
      <c r="L30" s="349"/>
      <c r="M30" s="68">
        <v>3.53</v>
      </c>
      <c r="N30" s="49">
        <v>5.4249999999999998</v>
      </c>
      <c r="O30" s="348">
        <v>9.02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60</v>
      </c>
      <c r="D32" s="48">
        <v>15</v>
      </c>
      <c r="E32" s="48">
        <v>10</v>
      </c>
      <c r="F32" s="81">
        <v>10</v>
      </c>
      <c r="G32" s="47">
        <v>10</v>
      </c>
      <c r="H32" s="48">
        <v>450</v>
      </c>
      <c r="I32" s="48">
        <v>4000</v>
      </c>
      <c r="J32" s="48">
        <v>10</v>
      </c>
      <c r="K32" s="48">
        <v>10</v>
      </c>
      <c r="L32" s="53">
        <v>10</v>
      </c>
      <c r="M32" s="47">
        <v>100</v>
      </c>
      <c r="N32" s="48">
        <v>160</v>
      </c>
      <c r="O32" s="48">
        <v>100</v>
      </c>
      <c r="P32" s="48">
        <v>100</v>
      </c>
      <c r="Q32" s="53">
        <v>110</v>
      </c>
      <c r="R32" s="64"/>
    </row>
    <row r="33" spans="1:18" ht="11.25" customHeight="1" thickBot="1" x14ac:dyDescent="0.2">
      <c r="A33" s="139" t="s">
        <v>28</v>
      </c>
      <c r="B33" s="55">
        <v>49.1</v>
      </c>
      <c r="C33" s="142">
        <v>50</v>
      </c>
      <c r="D33" s="60">
        <v>30.3</v>
      </c>
      <c r="E33" s="60">
        <v>25.1</v>
      </c>
      <c r="F33" s="88">
        <v>24.4</v>
      </c>
      <c r="G33" s="210">
        <v>25.4</v>
      </c>
      <c r="H33" s="56">
        <v>69.400000000000006</v>
      </c>
      <c r="I33" s="227">
        <v>323</v>
      </c>
      <c r="J33" s="60">
        <v>20.6</v>
      </c>
      <c r="K33" s="60">
        <v>18.760000000000002</v>
      </c>
      <c r="L33" s="89">
        <v>18.739999999999998</v>
      </c>
      <c r="M33" s="60">
        <v>31.5</v>
      </c>
      <c r="N33" s="60">
        <v>34</v>
      </c>
      <c r="O33" s="142">
        <v>33.700000000000003</v>
      </c>
      <c r="P33" s="57">
        <v>33.700000000000003</v>
      </c>
      <c r="Q33" s="160">
        <v>33.6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22">
        <v>19.125</v>
      </c>
      <c r="C37" s="224">
        <v>23.085000000000001</v>
      </c>
      <c r="D37" s="126">
        <v>24.59</v>
      </c>
      <c r="E37" s="122">
        <v>24.738</v>
      </c>
      <c r="F37" s="122">
        <v>27.114999999999998</v>
      </c>
      <c r="G37" s="336">
        <v>36.634999999999998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383</v>
      </c>
      <c r="C39" s="48" t="s">
        <v>383</v>
      </c>
      <c r="D39" s="48">
        <v>900</v>
      </c>
      <c r="E39" s="48">
        <v>200</v>
      </c>
      <c r="F39" s="48">
        <v>4000</v>
      </c>
      <c r="G39" s="81">
        <v>1200</v>
      </c>
      <c r="H39" s="112">
        <v>1400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176.8</v>
      </c>
      <c r="E40" s="56">
        <v>121.2</v>
      </c>
      <c r="F40" s="56">
        <v>340</v>
      </c>
      <c r="G40" s="113">
        <v>142.30000000000001</v>
      </c>
      <c r="H40" s="115">
        <v>173.3</v>
      </c>
      <c r="I40" s="114">
        <v>201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7.86</v>
      </c>
      <c r="C44" s="122">
        <v>18.475000000000001</v>
      </c>
      <c r="D44" s="122">
        <v>26.895</v>
      </c>
      <c r="E44" s="122">
        <v>24.504999999999999</v>
      </c>
      <c r="F44" s="122">
        <v>26.234999999999999</v>
      </c>
      <c r="G44" s="354" t="s">
        <v>274</v>
      </c>
      <c r="H44" s="355"/>
      <c r="I44" s="356"/>
      <c r="J44" s="223">
        <v>5.0350000000000001</v>
      </c>
      <c r="K44" s="122">
        <v>10.975</v>
      </c>
      <c r="L44" s="336">
        <v>20.885000000000002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75</v>
      </c>
      <c r="C46" s="48">
        <v>100</v>
      </c>
      <c r="D46" s="48">
        <v>1400</v>
      </c>
      <c r="E46" s="48">
        <v>120</v>
      </c>
      <c r="F46" s="48">
        <v>80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10</v>
      </c>
      <c r="L46" s="48">
        <v>10</v>
      </c>
      <c r="M46" s="48">
        <v>10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71.400000000000006</v>
      </c>
      <c r="C47" s="56">
        <v>74.099999999999994</v>
      </c>
      <c r="D47" s="56">
        <v>269</v>
      </c>
      <c r="E47" s="56">
        <v>94.9</v>
      </c>
      <c r="F47" s="142">
        <v>99</v>
      </c>
      <c r="G47" s="118" t="s">
        <v>273</v>
      </c>
      <c r="H47" s="118" t="s">
        <v>273</v>
      </c>
      <c r="I47" s="119" t="s">
        <v>273</v>
      </c>
      <c r="J47" s="116">
        <v>27.4</v>
      </c>
      <c r="K47" s="60">
        <v>25</v>
      </c>
      <c r="L47" s="60">
        <v>24</v>
      </c>
      <c r="M47" s="60">
        <v>24.1</v>
      </c>
      <c r="N47" s="161">
        <v>24.1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17.503</v>
      </c>
      <c r="D51" s="337"/>
      <c r="E51" s="338"/>
      <c r="F51" s="346">
        <v>17.844999999999999</v>
      </c>
      <c r="G51" s="337"/>
      <c r="H51" s="347"/>
      <c r="I51" s="336">
        <v>7.3250000000000002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300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350</v>
      </c>
      <c r="J53" s="48">
        <v>400</v>
      </c>
      <c r="K53" s="53">
        <v>400</v>
      </c>
      <c r="L53" s="64"/>
      <c r="M53" s="367" t="s">
        <v>392</v>
      </c>
      <c r="N53" s="368"/>
      <c r="O53" s="368"/>
      <c r="P53" s="368"/>
      <c r="Q53" s="368"/>
      <c r="R53" s="368"/>
    </row>
    <row r="54" spans="1:18" ht="11.25" customHeight="1" thickBot="1" x14ac:dyDescent="0.2">
      <c r="A54" s="139" t="s">
        <v>28</v>
      </c>
      <c r="B54" s="55" t="s">
        <v>29</v>
      </c>
      <c r="C54" s="57">
        <v>44.5</v>
      </c>
      <c r="D54" s="106">
        <v>45.2</v>
      </c>
      <c r="E54" s="107" t="s">
        <v>29</v>
      </c>
      <c r="F54" s="83" t="s">
        <v>29</v>
      </c>
      <c r="G54" s="211">
        <v>56.6</v>
      </c>
      <c r="H54" s="180">
        <v>56.1</v>
      </c>
      <c r="I54" s="72">
        <v>64.2</v>
      </c>
      <c r="J54" s="109">
        <v>66.3</v>
      </c>
      <c r="K54" s="73">
        <v>66.900000000000006</v>
      </c>
      <c r="L54" s="64"/>
      <c r="M54" s="369"/>
      <c r="N54" s="369"/>
      <c r="O54" s="369"/>
      <c r="P54" s="369"/>
      <c r="Q54" s="369"/>
      <c r="R54" s="369"/>
    </row>
    <row r="55" spans="1:18" ht="11.25" customHeight="1" x14ac:dyDescent="0.15">
      <c r="F55" s="135"/>
      <c r="M55" s="225"/>
      <c r="N55" s="225"/>
      <c r="O55" s="225"/>
      <c r="P55" s="225"/>
      <c r="Q55" s="225"/>
      <c r="R55" s="22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43276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16.416</v>
      </c>
      <c r="E9" s="336">
        <v>21.603000000000002</v>
      </c>
      <c r="F9" s="337"/>
      <c r="G9" s="338"/>
      <c r="H9" s="121" t="s">
        <v>29</v>
      </c>
      <c r="I9" s="122" t="s">
        <v>473</v>
      </c>
      <c r="J9" s="122">
        <v>13.141999999999999</v>
      </c>
      <c r="K9" s="336">
        <v>18.776</v>
      </c>
      <c r="L9" s="337"/>
      <c r="M9" s="338"/>
      <c r="N9" s="121" t="s">
        <v>29</v>
      </c>
      <c r="O9" s="122">
        <v>16.248000000000001</v>
      </c>
      <c r="P9" s="336">
        <v>23.54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420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170</v>
      </c>
      <c r="K11" s="48">
        <v>80</v>
      </c>
      <c r="L11" s="48">
        <v>90</v>
      </c>
      <c r="M11" s="53">
        <v>120</v>
      </c>
      <c r="N11" s="47" t="s">
        <v>29</v>
      </c>
      <c r="O11" s="48">
        <v>60</v>
      </c>
      <c r="P11" s="48">
        <v>220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69</v>
      </c>
      <c r="E12" s="154">
        <v>74.2</v>
      </c>
      <c r="F12" s="154">
        <v>74.599999999999994</v>
      </c>
      <c r="G12" s="59" t="s">
        <v>29</v>
      </c>
      <c r="H12" s="55" t="s">
        <v>29</v>
      </c>
      <c r="I12" s="56" t="s">
        <v>29</v>
      </c>
      <c r="J12" s="106">
        <v>50.1</v>
      </c>
      <c r="K12" s="154">
        <v>30.4</v>
      </c>
      <c r="L12" s="154">
        <v>33.9</v>
      </c>
      <c r="M12" s="155">
        <v>35.799999999999997</v>
      </c>
      <c r="N12" s="55" t="s">
        <v>29</v>
      </c>
      <c r="O12" s="106">
        <v>32.5</v>
      </c>
      <c r="P12" s="106">
        <v>41.9</v>
      </c>
      <c r="Q12" s="106">
        <v>48.2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2.7730000000000001</v>
      </c>
      <c r="C16" s="122">
        <v>9.4350000000000005</v>
      </c>
      <c r="D16" s="121" t="s">
        <v>29</v>
      </c>
      <c r="E16" s="122">
        <v>21.945</v>
      </c>
      <c r="F16" s="336">
        <v>25.864999999999998</v>
      </c>
      <c r="G16" s="337"/>
      <c r="H16" s="338"/>
      <c r="I16" s="121">
        <v>4.0720000000000001</v>
      </c>
      <c r="J16" s="122">
        <v>15.423999999999999</v>
      </c>
      <c r="K16" s="122">
        <v>19.792000000000002</v>
      </c>
      <c r="L16" s="343">
        <v>21.954999999999998</v>
      </c>
      <c r="M16" s="344"/>
      <c r="N16" s="345"/>
      <c r="O16" s="346">
        <v>19.038</v>
      </c>
      <c r="P16" s="347"/>
      <c r="Q16" s="123">
        <v>15.382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30</v>
      </c>
      <c r="C18" s="48">
        <v>20</v>
      </c>
      <c r="D18" s="47" t="s">
        <v>391</v>
      </c>
      <c r="E18" s="48">
        <v>2200</v>
      </c>
      <c r="F18" s="48">
        <v>12</v>
      </c>
      <c r="G18" s="48">
        <v>10</v>
      </c>
      <c r="H18" s="53">
        <v>10</v>
      </c>
      <c r="I18" s="47">
        <v>20</v>
      </c>
      <c r="J18" s="48">
        <v>150</v>
      </c>
      <c r="K18" s="48">
        <v>1900</v>
      </c>
      <c r="L18" s="48">
        <v>10</v>
      </c>
      <c r="M18" s="48">
        <v>8</v>
      </c>
      <c r="N18" s="48">
        <v>10</v>
      </c>
      <c r="O18" s="47">
        <v>300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24.3</v>
      </c>
      <c r="C19" s="60">
        <v>30.5</v>
      </c>
      <c r="D19" s="56" t="s">
        <v>29</v>
      </c>
      <c r="E19" s="57">
        <v>123.3</v>
      </c>
      <c r="F19" s="72">
        <v>19</v>
      </c>
      <c r="G19" s="72">
        <v>17.5</v>
      </c>
      <c r="H19" s="73">
        <v>17.3</v>
      </c>
      <c r="I19" s="74">
        <v>28.9</v>
      </c>
      <c r="J19" s="142">
        <v>40.6</v>
      </c>
      <c r="K19" s="57">
        <v>97.4</v>
      </c>
      <c r="L19" s="72">
        <v>20.9</v>
      </c>
      <c r="M19" s="72">
        <v>20.8</v>
      </c>
      <c r="N19" s="75">
        <v>20.5</v>
      </c>
      <c r="O19" s="76">
        <v>79.2</v>
      </c>
      <c r="P19" s="109">
        <v>80.900000000000006</v>
      </c>
      <c r="Q19" s="159">
        <v>50.6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4.05</v>
      </c>
      <c r="C23" s="336">
        <v>11.675000000000001</v>
      </c>
      <c r="D23" s="337"/>
      <c r="E23" s="338"/>
      <c r="F23" s="121">
        <v>6.17</v>
      </c>
      <c r="G23" s="122">
        <v>7.7430000000000003</v>
      </c>
      <c r="H23" s="336">
        <v>7.53</v>
      </c>
      <c r="I23" s="337"/>
      <c r="J23" s="338"/>
      <c r="K23" s="121" t="s">
        <v>29</v>
      </c>
      <c r="L23" s="122">
        <v>30.978000000000002</v>
      </c>
      <c r="M23" s="226">
        <v>29.303000000000001</v>
      </c>
      <c r="N23" s="122">
        <v>34.058999999999997</v>
      </c>
      <c r="O23" s="336">
        <v>40.637999999999998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20</v>
      </c>
      <c r="C25" s="48">
        <v>10</v>
      </c>
      <c r="D25" s="48">
        <v>15</v>
      </c>
      <c r="E25" s="53">
        <v>20</v>
      </c>
      <c r="F25" s="47">
        <v>150</v>
      </c>
      <c r="G25" s="48">
        <v>800</v>
      </c>
      <c r="H25" s="48">
        <v>12</v>
      </c>
      <c r="I25" s="48">
        <v>12</v>
      </c>
      <c r="J25" s="81">
        <v>15</v>
      </c>
      <c r="K25" s="47" t="s">
        <v>29</v>
      </c>
      <c r="L25" s="48">
        <v>800</v>
      </c>
      <c r="M25" s="101">
        <v>3000</v>
      </c>
      <c r="N25" s="48">
        <v>1200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28.2</v>
      </c>
      <c r="C26" s="72">
        <v>23.4</v>
      </c>
      <c r="D26" s="72">
        <v>24.5</v>
      </c>
      <c r="E26" s="73">
        <v>24.5</v>
      </c>
      <c r="F26" s="82">
        <v>33</v>
      </c>
      <c r="G26" s="142">
        <v>55.6</v>
      </c>
      <c r="H26" s="72">
        <v>21.2</v>
      </c>
      <c r="I26" s="72">
        <v>19.399999999999999</v>
      </c>
      <c r="J26" s="75">
        <v>19.2</v>
      </c>
      <c r="K26" s="83" t="s">
        <v>29</v>
      </c>
      <c r="L26" s="56">
        <v>102.2</v>
      </c>
      <c r="M26" s="118">
        <v>398</v>
      </c>
      <c r="N26" s="60">
        <v>105.5</v>
      </c>
      <c r="O26" s="72">
        <v>21.3</v>
      </c>
      <c r="P26" s="72">
        <v>20.5</v>
      </c>
      <c r="Q26" s="73">
        <v>19.399999999999999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14.141999999999999</v>
      </c>
      <c r="C30" s="49">
        <v>19.943999999999999</v>
      </c>
      <c r="D30" s="49">
        <v>23.664999999999999</v>
      </c>
      <c r="E30" s="348">
        <v>24.739000000000001</v>
      </c>
      <c r="F30" s="349"/>
      <c r="G30" s="68">
        <v>11.904999999999999</v>
      </c>
      <c r="H30" s="49">
        <v>14.077999999999999</v>
      </c>
      <c r="I30" s="49">
        <v>23.684000000000001</v>
      </c>
      <c r="J30" s="348">
        <v>31.972000000000001</v>
      </c>
      <c r="K30" s="350"/>
      <c r="L30" s="349"/>
      <c r="M30" s="68">
        <v>1.901</v>
      </c>
      <c r="N30" s="49">
        <v>4.7720000000000002</v>
      </c>
      <c r="O30" s="348">
        <v>8.8230000000000004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12</v>
      </c>
      <c r="C32" s="48">
        <v>40</v>
      </c>
      <c r="D32" s="48">
        <v>10</v>
      </c>
      <c r="E32" s="48">
        <v>12</v>
      </c>
      <c r="F32" s="81">
        <v>10</v>
      </c>
      <c r="G32" s="47">
        <v>12</v>
      </c>
      <c r="H32" s="48">
        <v>550</v>
      </c>
      <c r="I32" s="48">
        <v>3000</v>
      </c>
      <c r="J32" s="48">
        <v>12</v>
      </c>
      <c r="K32" s="48">
        <v>20</v>
      </c>
      <c r="L32" s="53">
        <v>15</v>
      </c>
      <c r="M32" s="47">
        <v>50</v>
      </c>
      <c r="N32" s="48">
        <v>200</v>
      </c>
      <c r="O32" s="48">
        <v>100</v>
      </c>
      <c r="P32" s="48">
        <v>130</v>
      </c>
      <c r="Q32" s="53">
        <v>100</v>
      </c>
      <c r="R32" s="64"/>
    </row>
    <row r="33" spans="1:18" ht="11.25" customHeight="1" thickBot="1" x14ac:dyDescent="0.2">
      <c r="A33" s="139" t="s">
        <v>28</v>
      </c>
      <c r="B33" s="55">
        <v>39.5</v>
      </c>
      <c r="C33" s="142">
        <v>38.299999999999997</v>
      </c>
      <c r="D33" s="60">
        <v>23.3</v>
      </c>
      <c r="E33" s="60">
        <v>18.600000000000001</v>
      </c>
      <c r="F33" s="88">
        <v>19.5</v>
      </c>
      <c r="G33" s="210">
        <v>31.4</v>
      </c>
      <c r="H33" s="56">
        <v>64.099999999999994</v>
      </c>
      <c r="I33" s="227">
        <v>163.69999999999999</v>
      </c>
      <c r="J33" s="60">
        <v>21.7</v>
      </c>
      <c r="K33" s="60">
        <v>21.2</v>
      </c>
      <c r="L33" s="89">
        <v>21.7</v>
      </c>
      <c r="M33" s="60">
        <v>29.6</v>
      </c>
      <c r="N33" s="60">
        <v>36.5</v>
      </c>
      <c r="O33" s="142">
        <v>37.200000000000003</v>
      </c>
      <c r="P33" s="57">
        <v>37.5</v>
      </c>
      <c r="Q33" s="160">
        <v>36.4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28">
        <v>19.105</v>
      </c>
      <c r="C37" s="230">
        <v>23.087</v>
      </c>
      <c r="D37" s="126">
        <v>23.754999999999999</v>
      </c>
      <c r="E37" s="122">
        <v>23.847999999999999</v>
      </c>
      <c r="F37" s="122">
        <v>27.047999999999998</v>
      </c>
      <c r="G37" s="336">
        <v>36.564999999999998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220</v>
      </c>
      <c r="E39" s="48">
        <v>500</v>
      </c>
      <c r="F39" s="48">
        <v>3500</v>
      </c>
      <c r="G39" s="81">
        <v>1600</v>
      </c>
      <c r="H39" s="112">
        <v>1800</v>
      </c>
      <c r="I39" s="111">
        <v>2200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134.4</v>
      </c>
      <c r="E40" s="56">
        <v>103.8</v>
      </c>
      <c r="F40" s="56">
        <v>389</v>
      </c>
      <c r="G40" s="113">
        <v>143.19999999999999</v>
      </c>
      <c r="H40" s="115">
        <v>167.2</v>
      </c>
      <c r="I40" s="114">
        <v>182.8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7.35</v>
      </c>
      <c r="C44" s="122">
        <v>17.768000000000001</v>
      </c>
      <c r="D44" s="122">
        <v>26.85</v>
      </c>
      <c r="E44" s="122">
        <v>23.434999999999999</v>
      </c>
      <c r="F44" s="122">
        <v>24.898</v>
      </c>
      <c r="G44" s="354" t="s">
        <v>274</v>
      </c>
      <c r="H44" s="355"/>
      <c r="I44" s="356"/>
      <c r="J44" s="229">
        <v>4.9880000000000004</v>
      </c>
      <c r="K44" s="122">
        <v>10.9</v>
      </c>
      <c r="L44" s="336">
        <v>20.805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70</v>
      </c>
      <c r="C46" s="48">
        <v>120</v>
      </c>
      <c r="D46" s="48">
        <v>300</v>
      </c>
      <c r="E46" s="48">
        <v>90</v>
      </c>
      <c r="F46" s="48">
        <v>70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12</v>
      </c>
      <c r="M46" s="48">
        <v>15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86.5</v>
      </c>
      <c r="C47" s="56">
        <v>84.8</v>
      </c>
      <c r="D47" s="56">
        <v>103.5</v>
      </c>
      <c r="E47" s="56">
        <v>74.2</v>
      </c>
      <c r="F47" s="142">
        <v>81.7</v>
      </c>
      <c r="G47" s="118" t="s">
        <v>273</v>
      </c>
      <c r="H47" s="118" t="s">
        <v>273</v>
      </c>
      <c r="I47" s="119" t="s">
        <v>273</v>
      </c>
      <c r="J47" s="116">
        <v>32.4</v>
      </c>
      <c r="K47" s="60">
        <v>26.9</v>
      </c>
      <c r="L47" s="60">
        <v>25.3</v>
      </c>
      <c r="M47" s="60">
        <v>24.8</v>
      </c>
      <c r="N47" s="161">
        <v>24.7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17.288</v>
      </c>
      <c r="D51" s="337"/>
      <c r="E51" s="338"/>
      <c r="F51" s="346">
        <v>17.501999999999999</v>
      </c>
      <c r="G51" s="337"/>
      <c r="H51" s="347"/>
      <c r="I51" s="336">
        <v>7.2009999999999996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400</v>
      </c>
      <c r="D53" s="48">
        <v>250</v>
      </c>
      <c r="E53" s="53" t="s">
        <v>29</v>
      </c>
      <c r="F53" s="47" t="s">
        <v>29</v>
      </c>
      <c r="G53" s="47">
        <v>80</v>
      </c>
      <c r="H53" s="104">
        <v>80</v>
      </c>
      <c r="I53" s="48">
        <v>450</v>
      </c>
      <c r="J53" s="48">
        <v>500</v>
      </c>
      <c r="K53" s="53">
        <v>500</v>
      </c>
      <c r="L53" s="64"/>
      <c r="M53" s="367" t="s">
        <v>392</v>
      </c>
      <c r="N53" s="368"/>
      <c r="O53" s="368"/>
      <c r="P53" s="368"/>
      <c r="Q53" s="368"/>
      <c r="R53" s="368"/>
    </row>
    <row r="54" spans="1:18" ht="11.25" customHeight="1" thickBot="1" x14ac:dyDescent="0.2">
      <c r="A54" s="139" t="s">
        <v>28</v>
      </c>
      <c r="B54" s="55" t="s">
        <v>29</v>
      </c>
      <c r="C54" s="57">
        <v>46.7</v>
      </c>
      <c r="D54" s="106">
        <v>50.1</v>
      </c>
      <c r="E54" s="107" t="s">
        <v>29</v>
      </c>
      <c r="F54" s="83" t="s">
        <v>29</v>
      </c>
      <c r="G54" s="211">
        <v>33</v>
      </c>
      <c r="H54" s="180">
        <v>31.4</v>
      </c>
      <c r="I54" s="72">
        <v>44.1</v>
      </c>
      <c r="J54" s="109">
        <v>44.7</v>
      </c>
      <c r="K54" s="73">
        <v>44.8</v>
      </c>
      <c r="L54" s="64"/>
      <c r="M54" s="369"/>
      <c r="N54" s="369"/>
      <c r="O54" s="369"/>
      <c r="P54" s="369"/>
      <c r="Q54" s="369"/>
      <c r="R54" s="369"/>
    </row>
    <row r="55" spans="1:18" ht="11.25" customHeight="1" x14ac:dyDescent="0.15">
      <c r="F55" s="135"/>
      <c r="M55" s="231"/>
      <c r="N55" s="231"/>
      <c r="O55" s="231"/>
      <c r="P55" s="231"/>
      <c r="Q55" s="231"/>
      <c r="R55" s="231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D22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43283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16.149999999999999</v>
      </c>
      <c r="E9" s="336">
        <v>21.7</v>
      </c>
      <c r="F9" s="337"/>
      <c r="G9" s="338"/>
      <c r="H9" s="121" t="s">
        <v>29</v>
      </c>
      <c r="I9" s="122" t="s">
        <v>473</v>
      </c>
      <c r="J9" s="122">
        <v>13.175000000000001</v>
      </c>
      <c r="K9" s="336">
        <v>18.91</v>
      </c>
      <c r="L9" s="337"/>
      <c r="M9" s="338"/>
      <c r="N9" s="121" t="s">
        <v>29</v>
      </c>
      <c r="O9" s="122">
        <v>16.254999999999999</v>
      </c>
      <c r="P9" s="336">
        <v>23.375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600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120</v>
      </c>
      <c r="M11" s="53">
        <v>150</v>
      </c>
      <c r="N11" s="47" t="s">
        <v>29</v>
      </c>
      <c r="O11" s="48">
        <v>75</v>
      </c>
      <c r="P11" s="48">
        <v>400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76.099999999999994</v>
      </c>
      <c r="E12" s="154">
        <v>75.3</v>
      </c>
      <c r="F12" s="154">
        <v>75.400000000000006</v>
      </c>
      <c r="G12" s="59" t="s">
        <v>29</v>
      </c>
      <c r="H12" s="55" t="s">
        <v>29</v>
      </c>
      <c r="I12" s="56" t="s">
        <v>29</v>
      </c>
      <c r="J12" s="106">
        <v>52.5</v>
      </c>
      <c r="K12" s="154">
        <v>45.5</v>
      </c>
      <c r="L12" s="154">
        <v>44.3</v>
      </c>
      <c r="M12" s="155">
        <v>45.6</v>
      </c>
      <c r="N12" s="55" t="s">
        <v>29</v>
      </c>
      <c r="O12" s="106">
        <v>32.4</v>
      </c>
      <c r="P12" s="106">
        <v>57.1</v>
      </c>
      <c r="Q12" s="106">
        <v>56.7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3.8149999999999999</v>
      </c>
      <c r="C16" s="122">
        <v>9.52</v>
      </c>
      <c r="D16" s="121" t="s">
        <v>29</v>
      </c>
      <c r="E16" s="122">
        <v>21.783000000000001</v>
      </c>
      <c r="F16" s="336">
        <v>25.895</v>
      </c>
      <c r="G16" s="337"/>
      <c r="H16" s="338"/>
      <c r="I16" s="121">
        <v>5.72</v>
      </c>
      <c r="J16" s="122">
        <v>15.48</v>
      </c>
      <c r="K16" s="122">
        <v>19.82</v>
      </c>
      <c r="L16" s="343">
        <v>22.01</v>
      </c>
      <c r="M16" s="344"/>
      <c r="N16" s="345"/>
      <c r="O16" s="346">
        <v>19.324999999999999</v>
      </c>
      <c r="P16" s="347"/>
      <c r="Q16" s="123">
        <v>15.965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80</v>
      </c>
      <c r="D18" s="47" t="s">
        <v>391</v>
      </c>
      <c r="E18" s="48">
        <v>2200</v>
      </c>
      <c r="F18" s="48">
        <v>20</v>
      </c>
      <c r="G18" s="48">
        <v>15</v>
      </c>
      <c r="H18" s="53">
        <v>20</v>
      </c>
      <c r="I18" s="47">
        <v>25</v>
      </c>
      <c r="J18" s="48">
        <v>200</v>
      </c>
      <c r="K18" s="48">
        <v>2000</v>
      </c>
      <c r="L18" s="48">
        <v>30</v>
      </c>
      <c r="M18" s="48">
        <v>15</v>
      </c>
      <c r="N18" s="48">
        <v>10</v>
      </c>
      <c r="O18" s="47">
        <v>420</v>
      </c>
      <c r="P18" s="48">
        <v>400</v>
      </c>
      <c r="Q18" s="53">
        <v>200</v>
      </c>
      <c r="R18" s="65"/>
    </row>
    <row r="19" spans="1:18" ht="11.25" customHeight="1" thickBot="1" x14ac:dyDescent="0.2">
      <c r="A19" s="134" t="s">
        <v>28</v>
      </c>
      <c r="B19" s="142">
        <v>21.7</v>
      </c>
      <c r="C19" s="60">
        <v>34.4</v>
      </c>
      <c r="D19" s="56" t="s">
        <v>29</v>
      </c>
      <c r="E19" s="57">
        <v>142.1</v>
      </c>
      <c r="F19" s="72">
        <v>24.3</v>
      </c>
      <c r="G19" s="72">
        <v>22.4</v>
      </c>
      <c r="H19" s="73">
        <v>22</v>
      </c>
      <c r="I19" s="74">
        <v>38.799999999999997</v>
      </c>
      <c r="J19" s="142">
        <v>61.1</v>
      </c>
      <c r="K19" s="57">
        <v>150.5</v>
      </c>
      <c r="L19" s="72">
        <v>26.6</v>
      </c>
      <c r="M19" s="72">
        <v>24.5</v>
      </c>
      <c r="N19" s="75">
        <v>23.9</v>
      </c>
      <c r="O19" s="76">
        <v>97.8</v>
      </c>
      <c r="P19" s="109">
        <v>100.3</v>
      </c>
      <c r="Q19" s="159">
        <v>73.3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7.09</v>
      </c>
      <c r="C23" s="336">
        <v>11.83</v>
      </c>
      <c r="D23" s="337"/>
      <c r="E23" s="338"/>
      <c r="F23" s="121">
        <v>6.42</v>
      </c>
      <c r="G23" s="122">
        <v>7.8</v>
      </c>
      <c r="H23" s="336">
        <v>7.6150000000000002</v>
      </c>
      <c r="I23" s="337"/>
      <c r="J23" s="338"/>
      <c r="K23" s="121" t="s">
        <v>29</v>
      </c>
      <c r="L23" s="122">
        <v>30.995000000000001</v>
      </c>
      <c r="M23" s="226">
        <v>29.265000000000001</v>
      </c>
      <c r="N23" s="122">
        <v>34.082000000000001</v>
      </c>
      <c r="O23" s="336">
        <v>40.704999999999998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50</v>
      </c>
      <c r="C25" s="48">
        <v>12</v>
      </c>
      <c r="D25" s="48">
        <v>10</v>
      </c>
      <c r="E25" s="53">
        <v>20</v>
      </c>
      <c r="F25" s="47">
        <v>400</v>
      </c>
      <c r="G25" s="48">
        <v>1000</v>
      </c>
      <c r="H25" s="48">
        <v>20</v>
      </c>
      <c r="I25" s="48">
        <v>15</v>
      </c>
      <c r="J25" s="81">
        <v>15</v>
      </c>
      <c r="K25" s="47" t="s">
        <v>29</v>
      </c>
      <c r="L25" s="48">
        <v>850</v>
      </c>
      <c r="M25" s="101">
        <v>4000</v>
      </c>
      <c r="N25" s="48">
        <v>2700</v>
      </c>
      <c r="O25" s="48">
        <v>20</v>
      </c>
      <c r="P25" s="48">
        <v>15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32.6</v>
      </c>
      <c r="C26" s="72">
        <v>23.7</v>
      </c>
      <c r="D26" s="72">
        <v>25.7</v>
      </c>
      <c r="E26" s="73">
        <v>25.8</v>
      </c>
      <c r="F26" s="82">
        <v>40.4</v>
      </c>
      <c r="G26" s="142">
        <v>75.2</v>
      </c>
      <c r="H26" s="72">
        <v>18.86</v>
      </c>
      <c r="I26" s="72">
        <v>18.89</v>
      </c>
      <c r="J26" s="75">
        <v>18.41</v>
      </c>
      <c r="K26" s="83" t="s">
        <v>29</v>
      </c>
      <c r="L26" s="56">
        <v>113.6</v>
      </c>
      <c r="M26" s="118">
        <v>460</v>
      </c>
      <c r="N26" s="60">
        <v>292</v>
      </c>
      <c r="O26" s="72">
        <v>23.8</v>
      </c>
      <c r="P26" s="72">
        <v>22.1</v>
      </c>
      <c r="Q26" s="73">
        <v>20.8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14.195</v>
      </c>
      <c r="C30" s="49">
        <v>19.815000000000001</v>
      </c>
      <c r="D30" s="49">
        <v>23.675000000000001</v>
      </c>
      <c r="E30" s="348">
        <v>24.785</v>
      </c>
      <c r="F30" s="349"/>
      <c r="G30" s="68">
        <v>11.87</v>
      </c>
      <c r="H30" s="49">
        <v>14.015000000000001</v>
      </c>
      <c r="I30" s="49">
        <v>23.574999999999999</v>
      </c>
      <c r="J30" s="348">
        <v>32.024999999999999</v>
      </c>
      <c r="K30" s="350"/>
      <c r="L30" s="349"/>
      <c r="M30" s="68">
        <v>3.48</v>
      </c>
      <c r="N30" s="49">
        <v>5.05</v>
      </c>
      <c r="O30" s="348">
        <v>8.8949999999999996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40</v>
      </c>
      <c r="D32" s="48">
        <v>20</v>
      </c>
      <c r="E32" s="48">
        <v>15</v>
      </c>
      <c r="F32" s="81">
        <v>12</v>
      </c>
      <c r="G32" s="47">
        <v>20</v>
      </c>
      <c r="H32" s="48">
        <v>450</v>
      </c>
      <c r="I32" s="48">
        <v>3200</v>
      </c>
      <c r="J32" s="48">
        <v>15</v>
      </c>
      <c r="K32" s="48">
        <v>15</v>
      </c>
      <c r="L32" s="53">
        <v>15</v>
      </c>
      <c r="M32" s="47">
        <v>100</v>
      </c>
      <c r="N32" s="48">
        <v>150</v>
      </c>
      <c r="O32" s="48">
        <v>150</v>
      </c>
      <c r="P32" s="48">
        <v>150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32.1</v>
      </c>
      <c r="C33" s="142">
        <v>35.5</v>
      </c>
      <c r="D33" s="60">
        <v>24.1</v>
      </c>
      <c r="E33" s="60">
        <v>17.66</v>
      </c>
      <c r="F33" s="88">
        <v>17.63</v>
      </c>
      <c r="G33" s="210">
        <v>44.8</v>
      </c>
      <c r="H33" s="56">
        <v>86.6</v>
      </c>
      <c r="I33" s="227">
        <v>278</v>
      </c>
      <c r="J33" s="60">
        <v>22.1</v>
      </c>
      <c r="K33" s="60">
        <v>21.9</v>
      </c>
      <c r="L33" s="89">
        <v>21.9</v>
      </c>
      <c r="M33" s="60">
        <v>37.700000000000003</v>
      </c>
      <c r="N33" s="60">
        <v>39.4</v>
      </c>
      <c r="O33" s="142">
        <v>37.5</v>
      </c>
      <c r="P33" s="57">
        <v>38</v>
      </c>
      <c r="Q33" s="160">
        <v>37.299999999999997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32">
        <v>19.184999999999999</v>
      </c>
      <c r="C37" s="234">
        <v>23.06</v>
      </c>
      <c r="D37" s="126">
        <v>24.51</v>
      </c>
      <c r="E37" s="122">
        <v>24.684999999999999</v>
      </c>
      <c r="F37" s="122">
        <v>27.1</v>
      </c>
      <c r="G37" s="336">
        <v>36.534999999999997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450</v>
      </c>
      <c r="E39" s="48">
        <v>450</v>
      </c>
      <c r="F39" s="48">
        <v>4000</v>
      </c>
      <c r="G39" s="81">
        <v>1500</v>
      </c>
      <c r="H39" s="112">
        <v>1800</v>
      </c>
      <c r="I39" s="111">
        <v>1100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119.3</v>
      </c>
      <c r="E40" s="56">
        <v>131.5</v>
      </c>
      <c r="F40" s="56">
        <v>458</v>
      </c>
      <c r="G40" s="113">
        <v>245</v>
      </c>
      <c r="H40" s="115">
        <v>251</v>
      </c>
      <c r="I40" s="114">
        <v>213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8.0299999999999994</v>
      </c>
      <c r="C44" s="122">
        <v>18</v>
      </c>
      <c r="D44" s="122">
        <v>26.88</v>
      </c>
      <c r="E44" s="122">
        <v>24.28</v>
      </c>
      <c r="F44" s="122">
        <v>27.05</v>
      </c>
      <c r="G44" s="354" t="s">
        <v>274</v>
      </c>
      <c r="H44" s="355"/>
      <c r="I44" s="356"/>
      <c r="J44" s="233">
        <v>5.3049999999999997</v>
      </c>
      <c r="K44" s="122">
        <v>10.965</v>
      </c>
      <c r="L44" s="336">
        <v>20.81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130</v>
      </c>
      <c r="C46" s="48">
        <v>130</v>
      </c>
      <c r="D46" s="48">
        <v>800</v>
      </c>
      <c r="E46" s="48">
        <v>150</v>
      </c>
      <c r="F46" s="48">
        <v>130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15</v>
      </c>
      <c r="M46" s="48">
        <v>10</v>
      </c>
      <c r="N46" s="53">
        <v>10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82.3</v>
      </c>
      <c r="C47" s="56">
        <v>79.099999999999994</v>
      </c>
      <c r="D47" s="56">
        <v>182.6</v>
      </c>
      <c r="E47" s="56">
        <v>105</v>
      </c>
      <c r="F47" s="142">
        <v>101.2</v>
      </c>
      <c r="G47" s="118" t="s">
        <v>273</v>
      </c>
      <c r="H47" s="118" t="s">
        <v>273</v>
      </c>
      <c r="I47" s="119" t="s">
        <v>273</v>
      </c>
      <c r="J47" s="116">
        <v>30.7</v>
      </c>
      <c r="K47" s="60">
        <v>27.6</v>
      </c>
      <c r="L47" s="60">
        <v>27.4</v>
      </c>
      <c r="M47" s="60">
        <v>27.2</v>
      </c>
      <c r="N47" s="161">
        <v>26.6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17.425000000000001</v>
      </c>
      <c r="D51" s="337"/>
      <c r="E51" s="338"/>
      <c r="F51" s="346">
        <v>17.805</v>
      </c>
      <c r="G51" s="337"/>
      <c r="H51" s="347"/>
      <c r="I51" s="336">
        <v>7.2850000000000001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300</v>
      </c>
      <c r="E53" s="53" t="s">
        <v>29</v>
      </c>
      <c r="F53" s="47" t="s">
        <v>29</v>
      </c>
      <c r="G53" s="47">
        <v>220</v>
      </c>
      <c r="H53" s="104">
        <v>200</v>
      </c>
      <c r="I53" s="48">
        <v>350</v>
      </c>
      <c r="J53" s="48">
        <v>350</v>
      </c>
      <c r="K53" s="53">
        <v>350</v>
      </c>
      <c r="L53" s="64"/>
      <c r="M53" s="367" t="s">
        <v>392</v>
      </c>
      <c r="N53" s="368"/>
      <c r="O53" s="368"/>
      <c r="P53" s="368"/>
      <c r="Q53" s="368"/>
      <c r="R53" s="368"/>
    </row>
    <row r="54" spans="1:18" ht="11.25" customHeight="1" thickBot="1" x14ac:dyDescent="0.2">
      <c r="A54" s="139" t="s">
        <v>28</v>
      </c>
      <c r="B54" s="55" t="s">
        <v>29</v>
      </c>
      <c r="C54" s="57">
        <v>56</v>
      </c>
      <c r="D54" s="106">
        <v>53.7</v>
      </c>
      <c r="E54" s="107" t="s">
        <v>29</v>
      </c>
      <c r="F54" s="83" t="s">
        <v>29</v>
      </c>
      <c r="G54" s="211">
        <v>57.5</v>
      </c>
      <c r="H54" s="180">
        <v>56.6</v>
      </c>
      <c r="I54" s="72">
        <v>54.3</v>
      </c>
      <c r="J54" s="109">
        <v>49.7</v>
      </c>
      <c r="K54" s="73">
        <v>47.3</v>
      </c>
      <c r="L54" s="64"/>
      <c r="M54" s="369"/>
      <c r="N54" s="369"/>
      <c r="O54" s="369"/>
      <c r="P54" s="369"/>
      <c r="Q54" s="369"/>
      <c r="R54" s="369"/>
    </row>
    <row r="55" spans="1:18" ht="11.25" customHeight="1" x14ac:dyDescent="0.15">
      <c r="F55" s="135"/>
      <c r="M55" s="235"/>
      <c r="N55" s="235"/>
      <c r="O55" s="235"/>
      <c r="P55" s="235"/>
      <c r="Q55" s="235"/>
      <c r="R55" s="2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B51" sqref="B51"/>
    </sheetView>
  </sheetViews>
  <sheetFormatPr defaultRowHeight="11.25" x14ac:dyDescent="0.15"/>
  <cols>
    <col min="1" max="1" width="14.625" style="41" customWidth="1"/>
    <col min="2" max="18" width="7.5" style="41" customWidth="1"/>
    <col min="19" max="16384" width="9" style="4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4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42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43">
        <v>42740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46" t="s">
        <v>118</v>
      </c>
      <c r="B9" s="121" t="s">
        <v>29</v>
      </c>
      <c r="C9" s="122" t="s">
        <v>29</v>
      </c>
      <c r="D9" s="122">
        <v>16.391999999999999</v>
      </c>
      <c r="E9" s="336">
        <v>19.161000000000001</v>
      </c>
      <c r="F9" s="337"/>
      <c r="G9" s="338"/>
      <c r="H9" s="121" t="s">
        <v>29</v>
      </c>
      <c r="I9" s="122" t="s">
        <v>29</v>
      </c>
      <c r="J9" s="122">
        <v>12.904</v>
      </c>
      <c r="K9" s="336">
        <v>18.562000000000001</v>
      </c>
      <c r="L9" s="337"/>
      <c r="M9" s="338"/>
      <c r="N9" s="121" t="s">
        <v>29</v>
      </c>
      <c r="O9" s="122">
        <v>16.384</v>
      </c>
      <c r="P9" s="336">
        <v>24.568000000000001</v>
      </c>
      <c r="Q9" s="337"/>
      <c r="R9" s="338"/>
    </row>
    <row r="10" spans="1:18" ht="11.25" customHeight="1" x14ac:dyDescent="0.15">
      <c r="A10" s="46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46" t="s">
        <v>27</v>
      </c>
      <c r="B11" s="47" t="s">
        <v>29</v>
      </c>
      <c r="C11" s="48" t="s">
        <v>29</v>
      </c>
      <c r="D11" s="48">
        <v>800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150</v>
      </c>
      <c r="L11" s="48">
        <v>175</v>
      </c>
      <c r="M11" s="53">
        <v>160</v>
      </c>
      <c r="N11" s="47" t="s">
        <v>29</v>
      </c>
      <c r="O11" s="48">
        <v>100</v>
      </c>
      <c r="P11" s="48">
        <v>40</v>
      </c>
      <c r="Q11" s="48">
        <v>180</v>
      </c>
      <c r="R11" s="53" t="s">
        <v>29</v>
      </c>
    </row>
    <row r="12" spans="1:18" ht="11.25" customHeight="1" thickBot="1" x14ac:dyDescent="0.2">
      <c r="A12" s="54" t="s">
        <v>28</v>
      </c>
      <c r="B12" s="55" t="s">
        <v>29</v>
      </c>
      <c r="C12" s="56" t="s">
        <v>29</v>
      </c>
      <c r="D12" s="57">
        <v>96.9</v>
      </c>
      <c r="E12" s="58">
        <v>112.3</v>
      </c>
      <c r="F12" s="58">
        <v>117.3</v>
      </c>
      <c r="G12" s="59" t="s">
        <v>29</v>
      </c>
      <c r="H12" s="55" t="s">
        <v>29</v>
      </c>
      <c r="I12" s="56" t="s">
        <v>29</v>
      </c>
      <c r="J12" s="60">
        <v>77.400000000000006</v>
      </c>
      <c r="K12" s="58">
        <v>76.5</v>
      </c>
      <c r="L12" s="58">
        <v>74.7</v>
      </c>
      <c r="M12" s="59">
        <v>74.099999999999994</v>
      </c>
      <c r="N12" s="55" t="s">
        <v>29</v>
      </c>
      <c r="O12" s="60">
        <v>58.2</v>
      </c>
      <c r="P12" s="57">
        <v>41.5</v>
      </c>
      <c r="Q12" s="57">
        <v>57.5</v>
      </c>
      <c r="R12" s="61" t="s">
        <v>29</v>
      </c>
    </row>
    <row r="13" spans="1:18" ht="7.5" customHeight="1" thickBot="1" x14ac:dyDescent="0.2">
      <c r="A13" s="62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62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62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67" t="s">
        <v>40</v>
      </c>
      <c r="B16" s="122">
        <v>4.1849999999999996</v>
      </c>
      <c r="C16" s="122">
        <v>10.347</v>
      </c>
      <c r="D16" s="121" t="s">
        <v>29</v>
      </c>
      <c r="E16" s="122">
        <v>22.259</v>
      </c>
      <c r="F16" s="336">
        <v>34.774999999999999</v>
      </c>
      <c r="G16" s="337"/>
      <c r="H16" s="338"/>
      <c r="I16" s="121">
        <v>8.9350000000000005</v>
      </c>
      <c r="J16" s="122">
        <v>17.149000000000001</v>
      </c>
      <c r="K16" s="122">
        <v>19.914999999999999</v>
      </c>
      <c r="L16" s="343">
        <v>21.488</v>
      </c>
      <c r="M16" s="344"/>
      <c r="N16" s="345"/>
      <c r="O16" s="346">
        <v>19.594999999999999</v>
      </c>
      <c r="P16" s="347"/>
      <c r="Q16" s="123">
        <v>17.042999999999999</v>
      </c>
      <c r="R16" s="65"/>
    </row>
    <row r="17" spans="1:18" ht="11.25" customHeight="1" x14ac:dyDescent="0.15">
      <c r="A17" s="46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46" t="s">
        <v>27</v>
      </c>
      <c r="B18" s="48" t="s">
        <v>280</v>
      </c>
      <c r="C18" s="48">
        <v>35</v>
      </c>
      <c r="D18" s="47" t="s">
        <v>29</v>
      </c>
      <c r="E18" s="48">
        <v>1600</v>
      </c>
      <c r="F18" s="48">
        <v>12</v>
      </c>
      <c r="G18" s="48">
        <v>10</v>
      </c>
      <c r="H18" s="53">
        <v>12</v>
      </c>
      <c r="I18" s="47">
        <v>25</v>
      </c>
      <c r="J18" s="48">
        <v>500</v>
      </c>
      <c r="K18" s="48">
        <v>1700</v>
      </c>
      <c r="L18" s="48">
        <v>10</v>
      </c>
      <c r="M18" s="48">
        <v>12</v>
      </c>
      <c r="N18" s="48">
        <v>12</v>
      </c>
      <c r="O18" s="47">
        <v>500</v>
      </c>
      <c r="P18" s="48">
        <v>500</v>
      </c>
      <c r="Q18" s="53">
        <v>130</v>
      </c>
      <c r="R18" s="65"/>
    </row>
    <row r="19" spans="1:18" ht="11.25" customHeight="1" thickBot="1" x14ac:dyDescent="0.2">
      <c r="A19" s="54" t="s">
        <v>28</v>
      </c>
      <c r="B19" s="56" t="s">
        <v>280</v>
      </c>
      <c r="C19" s="60">
        <v>52.8</v>
      </c>
      <c r="D19" s="56" t="s">
        <v>29</v>
      </c>
      <c r="E19" s="57">
        <v>173.4</v>
      </c>
      <c r="F19" s="72">
        <v>29.4</v>
      </c>
      <c r="G19" s="72">
        <v>27.6</v>
      </c>
      <c r="H19" s="73">
        <v>26.5</v>
      </c>
      <c r="I19" s="74">
        <v>55.8</v>
      </c>
      <c r="J19" s="57">
        <v>83.6</v>
      </c>
      <c r="K19" s="57">
        <v>156.6</v>
      </c>
      <c r="L19" s="72">
        <v>28.1</v>
      </c>
      <c r="M19" s="72">
        <v>28.7</v>
      </c>
      <c r="N19" s="75">
        <v>28.1</v>
      </c>
      <c r="O19" s="76">
        <v>116.4</v>
      </c>
      <c r="P19" s="58">
        <v>124.4</v>
      </c>
      <c r="Q19" s="77">
        <v>76.2</v>
      </c>
      <c r="R19" s="65"/>
    </row>
    <row r="20" spans="1:18" ht="7.5" customHeight="1" thickBot="1" x14ac:dyDescent="0.2">
      <c r="A20" s="62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62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62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67" t="s">
        <v>40</v>
      </c>
      <c r="B23" s="121">
        <v>8.4779999999999998</v>
      </c>
      <c r="C23" s="336">
        <v>11.683</v>
      </c>
      <c r="D23" s="337"/>
      <c r="E23" s="338"/>
      <c r="F23" s="121">
        <v>6.6440000000000001</v>
      </c>
      <c r="G23" s="122">
        <v>7.8019999999999996</v>
      </c>
      <c r="H23" s="336">
        <v>7.43</v>
      </c>
      <c r="I23" s="337"/>
      <c r="J23" s="338"/>
      <c r="K23" s="121" t="s">
        <v>29</v>
      </c>
      <c r="L23" s="122">
        <v>31.419</v>
      </c>
      <c r="M23" s="122">
        <v>28.361000000000001</v>
      </c>
      <c r="N23" s="122">
        <v>34.421999999999997</v>
      </c>
      <c r="O23" s="336">
        <v>41.255000000000003</v>
      </c>
      <c r="P23" s="337"/>
      <c r="Q23" s="338"/>
      <c r="R23" s="80"/>
    </row>
    <row r="24" spans="1:18" ht="11.25" customHeight="1" x14ac:dyDescent="0.15">
      <c r="A24" s="46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46" t="s">
        <v>27</v>
      </c>
      <c r="B25" s="47">
        <v>20</v>
      </c>
      <c r="C25" s="48">
        <v>12</v>
      </c>
      <c r="D25" s="48">
        <v>20</v>
      </c>
      <c r="E25" s="53">
        <v>12</v>
      </c>
      <c r="F25" s="47">
        <v>1000</v>
      </c>
      <c r="G25" s="48">
        <v>800</v>
      </c>
      <c r="H25" s="48">
        <v>15</v>
      </c>
      <c r="I25" s="48">
        <v>12</v>
      </c>
      <c r="J25" s="81">
        <v>20</v>
      </c>
      <c r="K25" s="47" t="s">
        <v>29</v>
      </c>
      <c r="L25" s="48" t="s">
        <v>29</v>
      </c>
      <c r="M25" s="48">
        <v>3200</v>
      </c>
      <c r="N25" s="48">
        <v>1700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54" t="s">
        <v>28</v>
      </c>
      <c r="B26" s="74">
        <v>40.299999999999997</v>
      </c>
      <c r="C26" s="72">
        <v>32.4</v>
      </c>
      <c r="D26" s="72">
        <v>32.799999999999997</v>
      </c>
      <c r="E26" s="73">
        <v>31.8</v>
      </c>
      <c r="F26" s="82">
        <v>120.9</v>
      </c>
      <c r="G26" s="57">
        <v>112.9</v>
      </c>
      <c r="H26" s="72">
        <v>28.4</v>
      </c>
      <c r="I26" s="72">
        <v>28.2</v>
      </c>
      <c r="J26" s="75">
        <v>27.9</v>
      </c>
      <c r="K26" s="83" t="s">
        <v>29</v>
      </c>
      <c r="L26" s="56" t="s">
        <v>29</v>
      </c>
      <c r="M26" s="56">
        <v>463</v>
      </c>
      <c r="N26" s="84">
        <v>163.9</v>
      </c>
      <c r="O26" s="72">
        <v>25.6</v>
      </c>
      <c r="P26" s="72">
        <v>23.4</v>
      </c>
      <c r="Q26" s="73">
        <v>23</v>
      </c>
      <c r="R26" s="65"/>
    </row>
    <row r="27" spans="1:18" ht="7.5" customHeight="1" thickBot="1" x14ac:dyDescent="0.2">
      <c r="A27" s="62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62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62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85" t="s">
        <v>40</v>
      </c>
      <c r="B30" s="68">
        <v>14.858000000000001</v>
      </c>
      <c r="C30" s="49">
        <v>20.163</v>
      </c>
      <c r="D30" s="49">
        <v>23.731999999999999</v>
      </c>
      <c r="E30" s="348">
        <v>24.687999999999999</v>
      </c>
      <c r="F30" s="349"/>
      <c r="G30" s="68">
        <v>12.215</v>
      </c>
      <c r="H30" s="49">
        <v>14.435</v>
      </c>
      <c r="I30" s="49">
        <v>24.51</v>
      </c>
      <c r="J30" s="348">
        <v>31.064</v>
      </c>
      <c r="K30" s="350"/>
      <c r="L30" s="349"/>
      <c r="M30" s="68">
        <v>3.3</v>
      </c>
      <c r="N30" s="49">
        <v>5.5679999999999996</v>
      </c>
      <c r="O30" s="348">
        <v>8.6609999999999996</v>
      </c>
      <c r="P30" s="350"/>
      <c r="Q30" s="349"/>
      <c r="R30" s="64"/>
    </row>
    <row r="31" spans="1:18" ht="11.25" customHeight="1" x14ac:dyDescent="0.15">
      <c r="A31" s="86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86" t="s">
        <v>27</v>
      </c>
      <c r="B32" s="47">
        <v>50</v>
      </c>
      <c r="C32" s="48">
        <v>30</v>
      </c>
      <c r="D32" s="48">
        <v>20</v>
      </c>
      <c r="E32" s="48">
        <v>10</v>
      </c>
      <c r="F32" s="81">
        <v>10</v>
      </c>
      <c r="G32" s="47">
        <v>10</v>
      </c>
      <c r="H32" s="48">
        <v>400</v>
      </c>
      <c r="I32" s="48">
        <v>4200</v>
      </c>
      <c r="J32" s="48">
        <v>12</v>
      </c>
      <c r="K32" s="48">
        <v>12</v>
      </c>
      <c r="L32" s="53">
        <v>15</v>
      </c>
      <c r="M32" s="47">
        <v>220</v>
      </c>
      <c r="N32" s="48">
        <v>120</v>
      </c>
      <c r="O32" s="48">
        <v>120</v>
      </c>
      <c r="P32" s="48">
        <v>120</v>
      </c>
      <c r="Q32" s="53">
        <v>120</v>
      </c>
      <c r="R32" s="64"/>
    </row>
    <row r="33" spans="1:18" ht="11.25" customHeight="1" thickBot="1" x14ac:dyDescent="0.2">
      <c r="A33" s="87" t="s">
        <v>28</v>
      </c>
      <c r="B33" s="55">
        <v>65.099999999999994</v>
      </c>
      <c r="C33" s="57">
        <v>61.2</v>
      </c>
      <c r="D33" s="60">
        <v>31.4</v>
      </c>
      <c r="E33" s="60">
        <v>34.9</v>
      </c>
      <c r="F33" s="88">
        <v>25.2</v>
      </c>
      <c r="G33" s="47">
        <v>44.9</v>
      </c>
      <c r="H33" s="56">
        <v>101.3</v>
      </c>
      <c r="I33" s="56">
        <v>496</v>
      </c>
      <c r="J33" s="56">
        <v>27.9</v>
      </c>
      <c r="K33" s="60">
        <v>28.3</v>
      </c>
      <c r="L33" s="89">
        <v>28.2</v>
      </c>
      <c r="M33" s="60">
        <v>76.3</v>
      </c>
      <c r="N33" s="60">
        <v>55.5</v>
      </c>
      <c r="O33" s="57">
        <v>54.1</v>
      </c>
      <c r="P33" s="57">
        <v>54.1</v>
      </c>
      <c r="Q33" s="90">
        <v>54.2</v>
      </c>
      <c r="R33" s="64"/>
    </row>
    <row r="34" spans="1:18" ht="7.5" customHeight="1" thickBot="1" x14ac:dyDescent="0.2">
      <c r="A34" s="62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62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62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85" t="s">
        <v>40</v>
      </c>
      <c r="B37" s="124">
        <v>17.402999999999999</v>
      </c>
      <c r="C37" s="125">
        <v>23.091000000000001</v>
      </c>
      <c r="D37" s="126">
        <v>24.504999999999999</v>
      </c>
      <c r="E37" s="122">
        <v>24.664999999999999</v>
      </c>
      <c r="F37" s="122">
        <v>26.92</v>
      </c>
      <c r="G37" s="336">
        <v>36.755000000000003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86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94" t="s">
        <v>27</v>
      </c>
      <c r="B39" s="48">
        <v>800</v>
      </c>
      <c r="C39" s="48" t="s">
        <v>273</v>
      </c>
      <c r="D39" s="48">
        <v>900</v>
      </c>
      <c r="E39" s="48">
        <v>550</v>
      </c>
      <c r="F39" s="48">
        <v>4000</v>
      </c>
      <c r="G39" s="81">
        <v>1200</v>
      </c>
      <c r="H39" s="112">
        <v>2000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95" t="s">
        <v>28</v>
      </c>
      <c r="B40" s="56">
        <v>252</v>
      </c>
      <c r="C40" s="60" t="s">
        <v>273</v>
      </c>
      <c r="D40" s="56">
        <v>285</v>
      </c>
      <c r="E40" s="56">
        <v>232</v>
      </c>
      <c r="F40" s="56">
        <v>539</v>
      </c>
      <c r="G40" s="113">
        <v>266</v>
      </c>
      <c r="H40" s="115">
        <v>324</v>
      </c>
      <c r="I40" s="114">
        <v>318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62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62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62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85" t="s">
        <v>40</v>
      </c>
      <c r="B44" s="122">
        <v>8.077</v>
      </c>
      <c r="C44" s="122">
        <v>17.745000000000001</v>
      </c>
      <c r="D44" s="122">
        <v>26.527999999999999</v>
      </c>
      <c r="E44" s="122">
        <v>26.952999999999999</v>
      </c>
      <c r="F44" s="122">
        <v>27.9</v>
      </c>
      <c r="G44" s="354" t="s">
        <v>273</v>
      </c>
      <c r="H44" s="355"/>
      <c r="I44" s="356"/>
      <c r="J44" s="127">
        <v>5.1550000000000002</v>
      </c>
      <c r="K44" s="122">
        <v>11.035</v>
      </c>
      <c r="L44" s="336">
        <v>20.645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86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>
        <v>15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86" t="s">
        <v>27</v>
      </c>
      <c r="B46" s="48">
        <v>200</v>
      </c>
      <c r="C46" s="48">
        <v>500</v>
      </c>
      <c r="D46" s="48">
        <v>1200</v>
      </c>
      <c r="E46" s="48">
        <v>100</v>
      </c>
      <c r="F46" s="48">
        <v>200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15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87" t="s">
        <v>28</v>
      </c>
      <c r="B47" s="56">
        <v>150.69999999999999</v>
      </c>
      <c r="C47" s="56">
        <v>179.6</v>
      </c>
      <c r="D47" s="56">
        <v>270</v>
      </c>
      <c r="E47" s="56">
        <v>100.1</v>
      </c>
      <c r="F47" s="56">
        <v>139.9</v>
      </c>
      <c r="G47" s="118" t="s">
        <v>273</v>
      </c>
      <c r="H47" s="118" t="s">
        <v>273</v>
      </c>
      <c r="I47" s="119" t="s">
        <v>273</v>
      </c>
      <c r="J47" s="116">
        <v>44.2</v>
      </c>
      <c r="K47" s="60">
        <v>36.5</v>
      </c>
      <c r="L47" s="60">
        <v>34.200000000000003</v>
      </c>
      <c r="M47" s="60">
        <v>34.299999999999997</v>
      </c>
      <c r="N47" s="120">
        <v>34.1</v>
      </c>
      <c r="O47" s="64"/>
      <c r="P47" s="64"/>
      <c r="Q47" s="64"/>
      <c r="R47" s="102"/>
    </row>
    <row r="48" spans="1:18" ht="7.5" customHeight="1" thickBot="1" x14ac:dyDescent="0.2">
      <c r="A48" s="62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62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62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85" t="s">
        <v>40</v>
      </c>
      <c r="B51" s="121" t="s">
        <v>29</v>
      </c>
      <c r="C51" s="336">
        <v>17.518000000000001</v>
      </c>
      <c r="D51" s="337"/>
      <c r="E51" s="338"/>
      <c r="F51" s="346">
        <v>16.988</v>
      </c>
      <c r="G51" s="337"/>
      <c r="H51" s="347"/>
      <c r="I51" s="336">
        <v>7.12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86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86" t="s">
        <v>27</v>
      </c>
      <c r="B53" s="47" t="s">
        <v>29</v>
      </c>
      <c r="C53" s="48">
        <v>280</v>
      </c>
      <c r="D53" s="48">
        <v>250</v>
      </c>
      <c r="E53" s="53" t="s">
        <v>29</v>
      </c>
      <c r="F53" s="48" t="s">
        <v>120</v>
      </c>
      <c r="G53" s="48">
        <v>330</v>
      </c>
      <c r="H53" s="104">
        <v>330</v>
      </c>
      <c r="I53" s="48">
        <v>250</v>
      </c>
      <c r="J53" s="48">
        <v>250</v>
      </c>
      <c r="K53" s="53">
        <v>220</v>
      </c>
      <c r="L53" s="64"/>
      <c r="M53" s="1" t="s">
        <v>326</v>
      </c>
      <c r="N53" s="105"/>
      <c r="O53" s="105"/>
      <c r="P53" s="64"/>
      <c r="Q53" s="64"/>
      <c r="R53" s="64"/>
    </row>
    <row r="54" spans="1:18" ht="11.25" customHeight="1" thickBot="1" x14ac:dyDescent="0.2">
      <c r="A54" s="87" t="s">
        <v>28</v>
      </c>
      <c r="B54" s="55" t="s">
        <v>29</v>
      </c>
      <c r="C54" s="57">
        <v>73.3</v>
      </c>
      <c r="D54" s="106">
        <v>76.099999999999994</v>
      </c>
      <c r="E54" s="107" t="s">
        <v>29</v>
      </c>
      <c r="F54" s="57" t="s">
        <v>120</v>
      </c>
      <c r="G54" s="57">
        <v>74.2</v>
      </c>
      <c r="H54" s="108">
        <v>76.7</v>
      </c>
      <c r="I54" s="72">
        <v>66.2</v>
      </c>
      <c r="J54" s="109">
        <v>62.1</v>
      </c>
      <c r="K54" s="73">
        <v>60.3</v>
      </c>
      <c r="L54" s="64"/>
      <c r="M54" s="1"/>
      <c r="N54" s="64"/>
      <c r="O54" s="64"/>
      <c r="P54" s="64"/>
      <c r="Q54" s="64"/>
      <c r="R54" s="64"/>
    </row>
    <row r="55" spans="1:18" ht="11.25" customHeight="1" x14ac:dyDescent="0.15">
      <c r="A55" s="1"/>
      <c r="F55" s="6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10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43290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16.338000000000001</v>
      </c>
      <c r="E9" s="336">
        <v>21.777000000000001</v>
      </c>
      <c r="F9" s="337"/>
      <c r="G9" s="338"/>
      <c r="H9" s="121" t="s">
        <v>29</v>
      </c>
      <c r="I9" s="122" t="s">
        <v>473</v>
      </c>
      <c r="J9" s="122">
        <v>13.326000000000001</v>
      </c>
      <c r="K9" s="336">
        <v>18.879000000000001</v>
      </c>
      <c r="L9" s="337"/>
      <c r="M9" s="338"/>
      <c r="N9" s="121" t="s">
        <v>29</v>
      </c>
      <c r="O9" s="122">
        <v>16.271000000000001</v>
      </c>
      <c r="P9" s="336">
        <v>23.527000000000001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500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150</v>
      </c>
      <c r="M11" s="53">
        <v>140</v>
      </c>
      <c r="N11" s="47" t="s">
        <v>29</v>
      </c>
      <c r="O11" s="48">
        <v>90</v>
      </c>
      <c r="P11" s="48">
        <v>420</v>
      </c>
      <c r="Q11" s="48">
        <v>420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68.900000000000006</v>
      </c>
      <c r="E12" s="154">
        <v>76.8</v>
      </c>
      <c r="F12" s="154">
        <v>77.8</v>
      </c>
      <c r="G12" s="59" t="s">
        <v>29</v>
      </c>
      <c r="H12" s="55" t="s">
        <v>29</v>
      </c>
      <c r="I12" s="56" t="s">
        <v>29</v>
      </c>
      <c r="J12" s="106">
        <v>45.4</v>
      </c>
      <c r="K12" s="154">
        <v>38.799999999999997</v>
      </c>
      <c r="L12" s="154">
        <v>39.1</v>
      </c>
      <c r="M12" s="155">
        <v>38.799999999999997</v>
      </c>
      <c r="N12" s="55" t="s">
        <v>29</v>
      </c>
      <c r="O12" s="106">
        <v>35.299999999999997</v>
      </c>
      <c r="P12" s="106">
        <v>56.3</v>
      </c>
      <c r="Q12" s="106">
        <v>58.1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4.0350000000000001</v>
      </c>
      <c r="C16" s="122">
        <v>10.083</v>
      </c>
      <c r="D16" s="121" t="s">
        <v>29</v>
      </c>
      <c r="E16" s="122">
        <v>22.004999999999999</v>
      </c>
      <c r="F16" s="336">
        <v>26.021999999999998</v>
      </c>
      <c r="G16" s="337"/>
      <c r="H16" s="338"/>
      <c r="I16" s="121">
        <v>7.8390000000000004</v>
      </c>
      <c r="J16" s="122">
        <v>16.187999999999999</v>
      </c>
      <c r="K16" s="122">
        <v>19.913</v>
      </c>
      <c r="L16" s="343">
        <v>22.079000000000001</v>
      </c>
      <c r="M16" s="344"/>
      <c r="N16" s="345"/>
      <c r="O16" s="346">
        <v>19.623999999999999</v>
      </c>
      <c r="P16" s="347"/>
      <c r="Q16" s="123">
        <v>16.667000000000002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20</v>
      </c>
      <c r="C18" s="48">
        <v>20</v>
      </c>
      <c r="D18" s="47" t="s">
        <v>391</v>
      </c>
      <c r="E18" s="48">
        <v>2300</v>
      </c>
      <c r="F18" s="48">
        <v>20</v>
      </c>
      <c r="G18" s="48">
        <v>20</v>
      </c>
      <c r="H18" s="53">
        <v>20</v>
      </c>
      <c r="I18" s="47">
        <v>25</v>
      </c>
      <c r="J18" s="48">
        <v>200</v>
      </c>
      <c r="K18" s="48">
        <v>2000</v>
      </c>
      <c r="L18" s="48">
        <v>12</v>
      </c>
      <c r="M18" s="48">
        <v>12</v>
      </c>
      <c r="N18" s="48">
        <v>12</v>
      </c>
      <c r="O18" s="47">
        <v>480</v>
      </c>
      <c r="P18" s="48">
        <v>500</v>
      </c>
      <c r="Q18" s="53">
        <v>200</v>
      </c>
      <c r="R18" s="65"/>
    </row>
    <row r="19" spans="1:18" ht="11.25" customHeight="1" thickBot="1" x14ac:dyDescent="0.2">
      <c r="A19" s="134" t="s">
        <v>28</v>
      </c>
      <c r="B19" s="142">
        <v>22.8</v>
      </c>
      <c r="C19" s="60">
        <v>31.5</v>
      </c>
      <c r="D19" s="56" t="s">
        <v>29</v>
      </c>
      <c r="E19" s="57">
        <v>121.2</v>
      </c>
      <c r="F19" s="72">
        <v>20</v>
      </c>
      <c r="G19" s="72">
        <v>19.600000000000001</v>
      </c>
      <c r="H19" s="73">
        <v>18.899999999999999</v>
      </c>
      <c r="I19" s="74">
        <v>34.299999999999997</v>
      </c>
      <c r="J19" s="142">
        <v>45.2</v>
      </c>
      <c r="K19" s="57">
        <v>100.2</v>
      </c>
      <c r="L19" s="72">
        <v>21.3</v>
      </c>
      <c r="M19" s="72">
        <v>21.2</v>
      </c>
      <c r="N19" s="75">
        <v>21.1</v>
      </c>
      <c r="O19" s="76">
        <v>86.7</v>
      </c>
      <c r="P19" s="109">
        <v>99.3</v>
      </c>
      <c r="Q19" s="159">
        <v>54.5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8.1850000000000005</v>
      </c>
      <c r="C23" s="336">
        <v>11.949</v>
      </c>
      <c r="D23" s="337"/>
      <c r="E23" s="338"/>
      <c r="F23" s="121">
        <v>6.5519999999999996</v>
      </c>
      <c r="G23" s="122">
        <v>7.8230000000000004</v>
      </c>
      <c r="H23" s="336">
        <v>7.6710000000000003</v>
      </c>
      <c r="I23" s="337"/>
      <c r="J23" s="338"/>
      <c r="K23" s="121" t="s">
        <v>29</v>
      </c>
      <c r="L23" s="122">
        <v>30.933</v>
      </c>
      <c r="M23" s="226">
        <v>29.29</v>
      </c>
      <c r="N23" s="122">
        <v>34.179000000000002</v>
      </c>
      <c r="O23" s="336">
        <v>40.840000000000003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50</v>
      </c>
      <c r="C25" s="48">
        <v>20</v>
      </c>
      <c r="D25" s="48">
        <v>20</v>
      </c>
      <c r="E25" s="53">
        <v>20</v>
      </c>
      <c r="F25" s="47">
        <v>800</v>
      </c>
      <c r="G25" s="48">
        <v>1000</v>
      </c>
      <c r="H25" s="48">
        <v>15</v>
      </c>
      <c r="I25" s="48">
        <v>15</v>
      </c>
      <c r="J25" s="81">
        <v>20</v>
      </c>
      <c r="K25" s="47" t="s">
        <v>29</v>
      </c>
      <c r="L25" s="48">
        <v>1200</v>
      </c>
      <c r="M25" s="101">
        <v>1000</v>
      </c>
      <c r="N25" s="48">
        <v>3000</v>
      </c>
      <c r="O25" s="48">
        <v>12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35.700000000000003</v>
      </c>
      <c r="C26" s="72">
        <v>24.9</v>
      </c>
      <c r="D26" s="72">
        <v>26.1</v>
      </c>
      <c r="E26" s="73">
        <v>26.6</v>
      </c>
      <c r="F26" s="82">
        <v>93.9</v>
      </c>
      <c r="G26" s="142">
        <v>107.4</v>
      </c>
      <c r="H26" s="72">
        <v>27.6</v>
      </c>
      <c r="I26" s="72">
        <v>26.8</v>
      </c>
      <c r="J26" s="75">
        <v>28.8</v>
      </c>
      <c r="K26" s="83" t="s">
        <v>29</v>
      </c>
      <c r="L26" s="56">
        <v>103.9</v>
      </c>
      <c r="M26" s="118">
        <v>114.1</v>
      </c>
      <c r="N26" s="60">
        <v>397</v>
      </c>
      <c r="O26" s="72">
        <v>22.5</v>
      </c>
      <c r="P26" s="72">
        <v>22.3</v>
      </c>
      <c r="Q26" s="73">
        <v>22.1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14.634</v>
      </c>
      <c r="C30" s="49">
        <v>19.984000000000002</v>
      </c>
      <c r="D30" s="49">
        <v>23.731000000000002</v>
      </c>
      <c r="E30" s="348">
        <v>24.869</v>
      </c>
      <c r="F30" s="349"/>
      <c r="G30" s="68">
        <v>11.952</v>
      </c>
      <c r="H30" s="49">
        <v>14.087999999999999</v>
      </c>
      <c r="I30" s="49">
        <v>23.812000000000001</v>
      </c>
      <c r="J30" s="348">
        <v>32.267000000000003</v>
      </c>
      <c r="K30" s="350"/>
      <c r="L30" s="349"/>
      <c r="M30" s="68">
        <v>4.21</v>
      </c>
      <c r="N30" s="49">
        <v>5.5910000000000002</v>
      </c>
      <c r="O30" s="348">
        <v>8.9960000000000004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40</v>
      </c>
      <c r="D32" s="48">
        <v>20</v>
      </c>
      <c r="E32" s="48">
        <v>15</v>
      </c>
      <c r="F32" s="81">
        <v>10</v>
      </c>
      <c r="G32" s="47">
        <v>10</v>
      </c>
      <c r="H32" s="48">
        <v>400</v>
      </c>
      <c r="I32" s="48">
        <v>2500</v>
      </c>
      <c r="J32" s="48">
        <v>20</v>
      </c>
      <c r="K32" s="48">
        <v>20</v>
      </c>
      <c r="L32" s="53">
        <v>20</v>
      </c>
      <c r="M32" s="47">
        <v>200</v>
      </c>
      <c r="N32" s="48">
        <v>220</v>
      </c>
      <c r="O32" s="48">
        <v>130</v>
      </c>
      <c r="P32" s="48">
        <v>120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58.2</v>
      </c>
      <c r="C33" s="142">
        <v>57.6</v>
      </c>
      <c r="D33" s="60">
        <v>30.4</v>
      </c>
      <c r="E33" s="60">
        <v>24.4</v>
      </c>
      <c r="F33" s="88">
        <v>24</v>
      </c>
      <c r="G33" s="210">
        <v>34.799999999999997</v>
      </c>
      <c r="H33" s="56">
        <v>71.900000000000006</v>
      </c>
      <c r="I33" s="227">
        <v>289</v>
      </c>
      <c r="J33" s="60">
        <v>23</v>
      </c>
      <c r="K33" s="60">
        <v>22.6</v>
      </c>
      <c r="L33" s="89">
        <v>22.8</v>
      </c>
      <c r="M33" s="60">
        <v>45.1</v>
      </c>
      <c r="N33" s="60">
        <v>42.3</v>
      </c>
      <c r="O33" s="142">
        <v>39.4</v>
      </c>
      <c r="P33" s="57">
        <v>38.6</v>
      </c>
      <c r="Q33" s="160">
        <v>39.5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36">
        <v>19.369</v>
      </c>
      <c r="C37" s="238">
        <v>23.061</v>
      </c>
      <c r="D37" s="126">
        <v>24.789000000000001</v>
      </c>
      <c r="E37" s="122">
        <v>24.952999999999999</v>
      </c>
      <c r="F37" s="122">
        <v>27.164999999999999</v>
      </c>
      <c r="G37" s="336">
        <v>36.573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400</v>
      </c>
      <c r="E39" s="48">
        <v>500</v>
      </c>
      <c r="F39" s="48">
        <v>3500</v>
      </c>
      <c r="G39" s="81">
        <v>1400</v>
      </c>
      <c r="H39" s="112">
        <v>1600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123.4</v>
      </c>
      <c r="E40" s="56">
        <v>133.5</v>
      </c>
      <c r="F40" s="56">
        <v>412</v>
      </c>
      <c r="G40" s="113">
        <v>186</v>
      </c>
      <c r="H40" s="115">
        <v>212</v>
      </c>
      <c r="I40" s="114">
        <v>235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8.1120000000000001</v>
      </c>
      <c r="C44" s="122">
        <v>18.068000000000001</v>
      </c>
      <c r="D44" s="122">
        <v>26.890999999999998</v>
      </c>
      <c r="E44" s="122">
        <v>24.353000000000002</v>
      </c>
      <c r="F44" s="122">
        <v>27.486000000000001</v>
      </c>
      <c r="G44" s="354" t="s">
        <v>274</v>
      </c>
      <c r="H44" s="355"/>
      <c r="I44" s="356"/>
      <c r="J44" s="237">
        <v>5.0940000000000003</v>
      </c>
      <c r="K44" s="122">
        <v>11.023</v>
      </c>
      <c r="L44" s="336">
        <v>20.847999999999999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120</v>
      </c>
      <c r="C46" s="48">
        <v>140</v>
      </c>
      <c r="D46" s="48">
        <v>800</v>
      </c>
      <c r="E46" s="48">
        <v>150</v>
      </c>
      <c r="F46" s="48">
        <v>120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83.3</v>
      </c>
      <c r="C47" s="56">
        <v>81.2</v>
      </c>
      <c r="D47" s="56">
        <v>196</v>
      </c>
      <c r="E47" s="56">
        <v>101.3</v>
      </c>
      <c r="F47" s="142">
        <v>100.5</v>
      </c>
      <c r="G47" s="118" t="s">
        <v>273</v>
      </c>
      <c r="H47" s="118" t="s">
        <v>273</v>
      </c>
      <c r="I47" s="119" t="s">
        <v>273</v>
      </c>
      <c r="J47" s="116">
        <v>33.299999999999997</v>
      </c>
      <c r="K47" s="60">
        <v>30.5</v>
      </c>
      <c r="L47" s="60">
        <v>27.4</v>
      </c>
      <c r="M47" s="60">
        <v>26.7</v>
      </c>
      <c r="N47" s="161">
        <v>26.2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17.507000000000001</v>
      </c>
      <c r="D51" s="337"/>
      <c r="E51" s="338"/>
      <c r="F51" s="346">
        <v>17.870999999999999</v>
      </c>
      <c r="G51" s="337"/>
      <c r="H51" s="347"/>
      <c r="I51" s="336">
        <v>7.3239999999999998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400</v>
      </c>
      <c r="D53" s="48">
        <v>250</v>
      </c>
      <c r="E53" s="53" t="s">
        <v>29</v>
      </c>
      <c r="F53" s="47" t="s">
        <v>29</v>
      </c>
      <c r="G53" s="47">
        <v>250</v>
      </c>
      <c r="H53" s="104">
        <v>250</v>
      </c>
      <c r="I53" s="48">
        <v>420</v>
      </c>
      <c r="J53" s="48">
        <v>380</v>
      </c>
      <c r="K53" s="53">
        <v>400</v>
      </c>
      <c r="L53" s="64"/>
      <c r="M53" s="367" t="s">
        <v>392</v>
      </c>
      <c r="N53" s="368"/>
      <c r="O53" s="368"/>
      <c r="P53" s="368"/>
      <c r="Q53" s="368"/>
      <c r="R53" s="368"/>
    </row>
    <row r="54" spans="1:18" ht="11.25" customHeight="1" thickBot="1" x14ac:dyDescent="0.2">
      <c r="A54" s="139" t="s">
        <v>28</v>
      </c>
      <c r="B54" s="55" t="s">
        <v>29</v>
      </c>
      <c r="C54" s="57">
        <v>56.1</v>
      </c>
      <c r="D54" s="106">
        <v>59.6</v>
      </c>
      <c r="E54" s="107" t="s">
        <v>29</v>
      </c>
      <c r="F54" s="83" t="s">
        <v>29</v>
      </c>
      <c r="G54" s="211">
        <v>48.6</v>
      </c>
      <c r="H54" s="180">
        <v>48.5</v>
      </c>
      <c r="I54" s="72">
        <v>83.6</v>
      </c>
      <c r="J54" s="109">
        <v>78</v>
      </c>
      <c r="K54" s="73">
        <v>75.099999999999994</v>
      </c>
      <c r="L54" s="64"/>
      <c r="M54" s="369"/>
      <c r="N54" s="369"/>
      <c r="O54" s="369"/>
      <c r="P54" s="369"/>
      <c r="Q54" s="369"/>
      <c r="R54" s="369"/>
    </row>
    <row r="55" spans="1:18" ht="11.25" customHeight="1" x14ac:dyDescent="0.15">
      <c r="F55" s="135"/>
      <c r="M55" s="239"/>
      <c r="N55" s="239"/>
      <c r="O55" s="239"/>
      <c r="P55" s="239"/>
      <c r="Q55" s="239"/>
      <c r="R55" s="239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9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43298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16.63</v>
      </c>
      <c r="E9" s="336">
        <v>21.864999999999998</v>
      </c>
      <c r="F9" s="337"/>
      <c r="G9" s="338"/>
      <c r="H9" s="121" t="s">
        <v>29</v>
      </c>
      <c r="I9" s="122" t="s">
        <v>473</v>
      </c>
      <c r="J9" s="122">
        <v>12.42</v>
      </c>
      <c r="K9" s="336">
        <v>18.968</v>
      </c>
      <c r="L9" s="337"/>
      <c r="M9" s="338"/>
      <c r="N9" s="121" t="s">
        <v>29</v>
      </c>
      <c r="O9" s="122">
        <v>16.2</v>
      </c>
      <c r="P9" s="336">
        <v>23.66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600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170</v>
      </c>
      <c r="K11" s="48">
        <v>150</v>
      </c>
      <c r="L11" s="48">
        <v>130</v>
      </c>
      <c r="M11" s="53">
        <v>150</v>
      </c>
      <c r="N11" s="47" t="s">
        <v>29</v>
      </c>
      <c r="O11" s="48">
        <v>80</v>
      </c>
      <c r="P11" s="48">
        <v>400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74.2</v>
      </c>
      <c r="E12" s="154">
        <v>76.5</v>
      </c>
      <c r="F12" s="154">
        <v>82.6</v>
      </c>
      <c r="G12" s="59" t="s">
        <v>29</v>
      </c>
      <c r="H12" s="55" t="s">
        <v>29</v>
      </c>
      <c r="I12" s="56" t="s">
        <v>29</v>
      </c>
      <c r="J12" s="106">
        <v>59.4</v>
      </c>
      <c r="K12" s="154">
        <v>56.4</v>
      </c>
      <c r="L12" s="154">
        <v>54.3</v>
      </c>
      <c r="M12" s="155">
        <v>53.8</v>
      </c>
      <c r="N12" s="55" t="s">
        <v>29</v>
      </c>
      <c r="O12" s="106">
        <v>44.4</v>
      </c>
      <c r="P12" s="106">
        <v>65.099999999999994</v>
      </c>
      <c r="Q12" s="106">
        <v>65.900000000000006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10.25</v>
      </c>
      <c r="D16" s="121" t="s">
        <v>29</v>
      </c>
      <c r="E16" s="122">
        <v>22.125</v>
      </c>
      <c r="F16" s="336">
        <v>26.15</v>
      </c>
      <c r="G16" s="337"/>
      <c r="H16" s="338"/>
      <c r="I16" s="121">
        <v>8.1820000000000004</v>
      </c>
      <c r="J16" s="122">
        <v>16.484999999999999</v>
      </c>
      <c r="K16" s="122">
        <v>19.954999999999998</v>
      </c>
      <c r="L16" s="343">
        <v>22.16</v>
      </c>
      <c r="M16" s="344"/>
      <c r="N16" s="345"/>
      <c r="O16" s="346">
        <v>19.885000000000002</v>
      </c>
      <c r="P16" s="347"/>
      <c r="Q16" s="123">
        <v>17.428000000000001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400</v>
      </c>
      <c r="C18" s="48">
        <v>10</v>
      </c>
      <c r="D18" s="47" t="s">
        <v>391</v>
      </c>
      <c r="E18" s="48">
        <v>2300</v>
      </c>
      <c r="F18" s="48">
        <v>20</v>
      </c>
      <c r="G18" s="48">
        <v>20</v>
      </c>
      <c r="H18" s="53">
        <v>20</v>
      </c>
      <c r="I18" s="47">
        <v>20</v>
      </c>
      <c r="J18" s="48">
        <v>250</v>
      </c>
      <c r="K18" s="48">
        <v>2100</v>
      </c>
      <c r="L18" s="48">
        <v>12</v>
      </c>
      <c r="M18" s="48">
        <v>12</v>
      </c>
      <c r="N18" s="48">
        <v>12</v>
      </c>
      <c r="O18" s="47">
        <v>320</v>
      </c>
      <c r="P18" s="48">
        <v>430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401</v>
      </c>
      <c r="C19" s="60">
        <v>37.6</v>
      </c>
      <c r="D19" s="56" t="s">
        <v>29</v>
      </c>
      <c r="E19" s="57">
        <v>123.3</v>
      </c>
      <c r="F19" s="72">
        <v>31.2</v>
      </c>
      <c r="G19" s="72">
        <v>25.6</v>
      </c>
      <c r="H19" s="73">
        <v>24.1</v>
      </c>
      <c r="I19" s="74">
        <v>42.5</v>
      </c>
      <c r="J19" s="142">
        <v>73.900000000000006</v>
      </c>
      <c r="K19" s="57">
        <v>140.69999999999999</v>
      </c>
      <c r="L19" s="72">
        <v>26.6</v>
      </c>
      <c r="M19" s="72">
        <v>26.1</v>
      </c>
      <c r="N19" s="75">
        <v>25.5</v>
      </c>
      <c r="O19" s="76">
        <v>100.5</v>
      </c>
      <c r="P19" s="109">
        <v>99.3</v>
      </c>
      <c r="Q19" s="159">
        <v>60.1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8.4849999999999994</v>
      </c>
      <c r="C23" s="336">
        <v>12.037000000000001</v>
      </c>
      <c r="D23" s="337"/>
      <c r="E23" s="338"/>
      <c r="F23" s="121">
        <v>6.69</v>
      </c>
      <c r="G23" s="122">
        <v>7.86</v>
      </c>
      <c r="H23" s="336">
        <v>7.7229999999999999</v>
      </c>
      <c r="I23" s="337"/>
      <c r="J23" s="338"/>
      <c r="K23" s="121" t="s">
        <v>29</v>
      </c>
      <c r="L23" s="122">
        <v>30.864999999999998</v>
      </c>
      <c r="M23" s="226">
        <v>29.24</v>
      </c>
      <c r="N23" s="122">
        <v>34.204999999999998</v>
      </c>
      <c r="O23" s="336">
        <v>41.036999999999999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50</v>
      </c>
      <c r="C25" s="48">
        <v>15</v>
      </c>
      <c r="D25" s="48">
        <v>12</v>
      </c>
      <c r="E25" s="53">
        <v>12</v>
      </c>
      <c r="F25" s="47">
        <v>900</v>
      </c>
      <c r="G25" s="48">
        <v>1000</v>
      </c>
      <c r="H25" s="48">
        <v>10</v>
      </c>
      <c r="I25" s="48">
        <v>10</v>
      </c>
      <c r="J25" s="81">
        <v>10</v>
      </c>
      <c r="K25" s="47" t="s">
        <v>29</v>
      </c>
      <c r="L25" s="48">
        <v>850</v>
      </c>
      <c r="M25" s="101">
        <v>3500</v>
      </c>
      <c r="N25" s="48">
        <v>3000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35.4</v>
      </c>
      <c r="C26" s="72">
        <v>22.7</v>
      </c>
      <c r="D26" s="72">
        <v>26.4</v>
      </c>
      <c r="E26" s="73">
        <v>26.8</v>
      </c>
      <c r="F26" s="82">
        <v>79.599999999999994</v>
      </c>
      <c r="G26" s="142">
        <v>82</v>
      </c>
      <c r="H26" s="72">
        <v>25.1</v>
      </c>
      <c r="I26" s="72">
        <v>23.7</v>
      </c>
      <c r="J26" s="75">
        <v>22.9</v>
      </c>
      <c r="K26" s="83" t="s">
        <v>29</v>
      </c>
      <c r="L26" s="56">
        <v>116.7</v>
      </c>
      <c r="M26" s="118">
        <v>465</v>
      </c>
      <c r="N26" s="60">
        <v>234</v>
      </c>
      <c r="O26" s="72">
        <v>25</v>
      </c>
      <c r="P26" s="72">
        <v>22.7</v>
      </c>
      <c r="Q26" s="73">
        <v>22.3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14.72</v>
      </c>
      <c r="C30" s="49">
        <v>20.085000000000001</v>
      </c>
      <c r="D30" s="49">
        <v>23.765000000000001</v>
      </c>
      <c r="E30" s="348">
        <v>24.95</v>
      </c>
      <c r="F30" s="349"/>
      <c r="G30" s="68">
        <v>12.03</v>
      </c>
      <c r="H30" s="49">
        <v>14.115</v>
      </c>
      <c r="I30" s="49">
        <v>23.995000000000001</v>
      </c>
      <c r="J30" s="348">
        <v>32.494999999999997</v>
      </c>
      <c r="K30" s="350"/>
      <c r="L30" s="349"/>
      <c r="M30" s="68">
        <v>4.7869999999999999</v>
      </c>
      <c r="N30" s="49">
        <v>6.01</v>
      </c>
      <c r="O30" s="348">
        <v>9.0649999999999995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45</v>
      </c>
      <c r="D32" s="48">
        <v>20</v>
      </c>
      <c r="E32" s="48">
        <v>20</v>
      </c>
      <c r="F32" s="81">
        <v>15</v>
      </c>
      <c r="G32" s="47">
        <v>15</v>
      </c>
      <c r="H32" s="48">
        <v>500</v>
      </c>
      <c r="I32" s="48">
        <v>3000</v>
      </c>
      <c r="J32" s="48">
        <v>15</v>
      </c>
      <c r="K32" s="48">
        <v>20</v>
      </c>
      <c r="L32" s="53">
        <v>20</v>
      </c>
      <c r="M32" s="47">
        <v>100</v>
      </c>
      <c r="N32" s="48">
        <v>150</v>
      </c>
      <c r="O32" s="48">
        <v>130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38.700000000000003</v>
      </c>
      <c r="C33" s="142">
        <v>39.700000000000003</v>
      </c>
      <c r="D33" s="60">
        <v>27</v>
      </c>
      <c r="E33" s="60">
        <v>21.1</v>
      </c>
      <c r="F33" s="88">
        <v>22.1</v>
      </c>
      <c r="G33" s="210">
        <v>38.5</v>
      </c>
      <c r="H33" s="56">
        <v>91.3</v>
      </c>
      <c r="I33" s="227">
        <v>311</v>
      </c>
      <c r="J33" s="60">
        <v>24.9</v>
      </c>
      <c r="K33" s="60">
        <v>23.5</v>
      </c>
      <c r="L33" s="89">
        <v>23.1</v>
      </c>
      <c r="M33" s="60">
        <v>46.9</v>
      </c>
      <c r="N33" s="60">
        <v>44.2</v>
      </c>
      <c r="O33" s="142">
        <v>43.2</v>
      </c>
      <c r="P33" s="57">
        <v>41.2</v>
      </c>
      <c r="Q33" s="160">
        <v>41.7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40">
        <v>19.309999999999999</v>
      </c>
      <c r="C37" s="242" t="s">
        <v>402</v>
      </c>
      <c r="D37" s="126">
        <v>24.84</v>
      </c>
      <c r="E37" s="122">
        <v>25.004999999999999</v>
      </c>
      <c r="F37" s="122">
        <v>27.09</v>
      </c>
      <c r="G37" s="336">
        <v>36.484999999999999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850</v>
      </c>
      <c r="E39" s="48">
        <v>900</v>
      </c>
      <c r="F39" s="48">
        <v>4000</v>
      </c>
      <c r="G39" s="81">
        <v>1300</v>
      </c>
      <c r="H39" s="112">
        <v>1300</v>
      </c>
      <c r="I39" s="111">
        <v>1400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156.6</v>
      </c>
      <c r="E40" s="56">
        <v>162.19999999999999</v>
      </c>
      <c r="F40" s="56">
        <v>423</v>
      </c>
      <c r="G40" s="113">
        <v>134.80000000000001</v>
      </c>
      <c r="H40" s="115">
        <v>132.69999999999999</v>
      </c>
      <c r="I40" s="114">
        <v>135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8.1649999999999991</v>
      </c>
      <c r="C44" s="122">
        <v>18.32</v>
      </c>
      <c r="D44" s="122">
        <v>26.855</v>
      </c>
      <c r="E44" s="122">
        <v>24.785</v>
      </c>
      <c r="F44" s="122">
        <v>27.47</v>
      </c>
      <c r="G44" s="354" t="s">
        <v>274</v>
      </c>
      <c r="H44" s="355"/>
      <c r="I44" s="356"/>
      <c r="J44" s="241">
        <v>5.13</v>
      </c>
      <c r="K44" s="122">
        <v>10.988</v>
      </c>
      <c r="L44" s="336">
        <v>20.88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130</v>
      </c>
      <c r="C46" s="48">
        <v>150</v>
      </c>
      <c r="D46" s="48">
        <v>800</v>
      </c>
      <c r="E46" s="48">
        <v>160</v>
      </c>
      <c r="F46" s="48">
        <v>120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85.4</v>
      </c>
      <c r="C47" s="56">
        <v>81.8</v>
      </c>
      <c r="D47" s="56">
        <v>204</v>
      </c>
      <c r="E47" s="56">
        <v>102.4</v>
      </c>
      <c r="F47" s="142">
        <v>112</v>
      </c>
      <c r="G47" s="118" t="s">
        <v>273</v>
      </c>
      <c r="H47" s="118" t="s">
        <v>273</v>
      </c>
      <c r="I47" s="119" t="s">
        <v>273</v>
      </c>
      <c r="J47" s="116">
        <v>35.200000000000003</v>
      </c>
      <c r="K47" s="60">
        <v>33</v>
      </c>
      <c r="L47" s="60">
        <v>31.2</v>
      </c>
      <c r="M47" s="60">
        <v>30.9</v>
      </c>
      <c r="N47" s="161">
        <v>30.1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17.582999999999998</v>
      </c>
      <c r="D51" s="337"/>
      <c r="E51" s="338"/>
      <c r="F51" s="346">
        <v>17.954999999999998</v>
      </c>
      <c r="G51" s="337"/>
      <c r="H51" s="347"/>
      <c r="I51" s="336">
        <v>7.37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300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350</v>
      </c>
      <c r="J53" s="48">
        <v>400</v>
      </c>
      <c r="K53" s="53">
        <v>500</v>
      </c>
      <c r="L53" s="64"/>
      <c r="M53" s="370" t="s">
        <v>403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57.2</v>
      </c>
      <c r="D54" s="106">
        <v>58</v>
      </c>
      <c r="E54" s="107" t="s">
        <v>29</v>
      </c>
      <c r="F54" s="83" t="s">
        <v>29</v>
      </c>
      <c r="G54" s="211">
        <v>68.400000000000006</v>
      </c>
      <c r="H54" s="180">
        <v>66.900000000000006</v>
      </c>
      <c r="I54" s="72">
        <v>44.5</v>
      </c>
      <c r="J54" s="109">
        <v>48.5</v>
      </c>
      <c r="K54" s="73">
        <v>49.1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3:R54"/>
    <mergeCell ref="M52:R52"/>
    <mergeCell ref="C50:E50"/>
    <mergeCell ref="F50:H50"/>
    <mergeCell ref="I50:K50"/>
    <mergeCell ref="C51:E51"/>
    <mergeCell ref="F51:H51"/>
    <mergeCell ref="I51:K51"/>
    <mergeCell ref="M50:R50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43304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16.876999999999999</v>
      </c>
      <c r="E9" s="336">
        <v>21.928000000000001</v>
      </c>
      <c r="F9" s="337"/>
      <c r="G9" s="338"/>
      <c r="H9" s="121" t="s">
        <v>29</v>
      </c>
      <c r="I9" s="122" t="s">
        <v>473</v>
      </c>
      <c r="J9" s="122">
        <v>13.548</v>
      </c>
      <c r="K9" s="336">
        <v>18.913</v>
      </c>
      <c r="L9" s="337"/>
      <c r="M9" s="338"/>
      <c r="N9" s="121" t="s">
        <v>29</v>
      </c>
      <c r="O9" s="122">
        <v>16.129000000000001</v>
      </c>
      <c r="P9" s="336">
        <v>23.753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220</v>
      </c>
      <c r="K11" s="48">
        <v>150</v>
      </c>
      <c r="L11" s="48">
        <v>150</v>
      </c>
      <c r="M11" s="53">
        <v>150</v>
      </c>
      <c r="N11" s="47" t="s">
        <v>29</v>
      </c>
      <c r="O11" s="48">
        <v>75</v>
      </c>
      <c r="P11" s="48">
        <v>400</v>
      </c>
      <c r="Q11" s="48">
        <v>520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66.7</v>
      </c>
      <c r="E12" s="154">
        <v>77.400000000000006</v>
      </c>
      <c r="F12" s="154">
        <v>79.5</v>
      </c>
      <c r="G12" s="59" t="s">
        <v>29</v>
      </c>
      <c r="H12" s="55" t="s">
        <v>29</v>
      </c>
      <c r="I12" s="56" t="s">
        <v>29</v>
      </c>
      <c r="J12" s="106">
        <v>45.4</v>
      </c>
      <c r="K12" s="154">
        <v>40.299999999999997</v>
      </c>
      <c r="L12" s="154">
        <v>39.799999999999997</v>
      </c>
      <c r="M12" s="155">
        <v>39.6</v>
      </c>
      <c r="N12" s="55" t="s">
        <v>29</v>
      </c>
      <c r="O12" s="106">
        <v>35.5</v>
      </c>
      <c r="P12" s="106">
        <v>60.1</v>
      </c>
      <c r="Q12" s="106">
        <v>64.2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4.1619999999999999</v>
      </c>
      <c r="C16" s="122">
        <v>10.263</v>
      </c>
      <c r="D16" s="121" t="s">
        <v>29</v>
      </c>
      <c r="E16" s="122">
        <v>22.135999999999999</v>
      </c>
      <c r="F16" s="336">
        <v>26.164999999999999</v>
      </c>
      <c r="G16" s="337"/>
      <c r="H16" s="338"/>
      <c r="I16" s="121">
        <v>8.5250000000000004</v>
      </c>
      <c r="J16" s="122">
        <v>16.498000000000001</v>
      </c>
      <c r="K16" s="122">
        <v>20.012</v>
      </c>
      <c r="L16" s="343">
        <v>22.216000000000001</v>
      </c>
      <c r="M16" s="344"/>
      <c r="N16" s="345"/>
      <c r="O16" s="346">
        <v>20.105</v>
      </c>
      <c r="P16" s="347"/>
      <c r="Q16" s="123">
        <v>17.991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15</v>
      </c>
      <c r="D18" s="47" t="s">
        <v>391</v>
      </c>
      <c r="E18" s="48">
        <v>2200</v>
      </c>
      <c r="F18" s="48">
        <v>20</v>
      </c>
      <c r="G18" s="48">
        <v>20</v>
      </c>
      <c r="H18" s="53">
        <v>20</v>
      </c>
      <c r="I18" s="47">
        <v>40</v>
      </c>
      <c r="J18" s="48">
        <v>200</v>
      </c>
      <c r="K18" s="48">
        <v>2000</v>
      </c>
      <c r="L18" s="48">
        <v>12</v>
      </c>
      <c r="M18" s="48">
        <v>12</v>
      </c>
      <c r="N18" s="48">
        <v>12</v>
      </c>
      <c r="O18" s="47">
        <v>400</v>
      </c>
      <c r="P18" s="48">
        <v>400</v>
      </c>
      <c r="Q18" s="53">
        <v>220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32.4</v>
      </c>
      <c r="D19" s="56" t="s">
        <v>29</v>
      </c>
      <c r="E19" s="57">
        <v>119.6</v>
      </c>
      <c r="F19" s="72">
        <v>24.3</v>
      </c>
      <c r="G19" s="72">
        <v>23.9</v>
      </c>
      <c r="H19" s="73">
        <v>23.2</v>
      </c>
      <c r="I19" s="74">
        <v>48.4</v>
      </c>
      <c r="J19" s="142">
        <v>69.900000000000006</v>
      </c>
      <c r="K19" s="57">
        <v>125.6</v>
      </c>
      <c r="L19" s="72">
        <v>23.9</v>
      </c>
      <c r="M19" s="72">
        <v>23.3</v>
      </c>
      <c r="N19" s="75">
        <v>22.8</v>
      </c>
      <c r="O19" s="76">
        <v>89.9</v>
      </c>
      <c r="P19" s="109">
        <v>89.2</v>
      </c>
      <c r="Q19" s="159">
        <v>54.1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8.5299999999999994</v>
      </c>
      <c r="C23" s="336">
        <v>12.087</v>
      </c>
      <c r="D23" s="337"/>
      <c r="E23" s="338"/>
      <c r="F23" s="121">
        <v>6.7460000000000004</v>
      </c>
      <c r="G23" s="122">
        <v>7.8780000000000001</v>
      </c>
      <c r="H23" s="336">
        <v>7.7629999999999999</v>
      </c>
      <c r="I23" s="337"/>
      <c r="J23" s="338"/>
      <c r="K23" s="121" t="s">
        <v>29</v>
      </c>
      <c r="L23" s="122">
        <v>30.786999999999999</v>
      </c>
      <c r="M23" s="226">
        <v>29.181000000000001</v>
      </c>
      <c r="N23" s="122">
        <v>34.229999999999997</v>
      </c>
      <c r="O23" s="336">
        <v>41.192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50</v>
      </c>
      <c r="C25" s="48">
        <v>12</v>
      </c>
      <c r="D25" s="48">
        <v>15</v>
      </c>
      <c r="E25" s="53">
        <v>20</v>
      </c>
      <c r="F25" s="47">
        <v>800</v>
      </c>
      <c r="G25" s="48">
        <v>1000</v>
      </c>
      <c r="H25" s="48">
        <v>20</v>
      </c>
      <c r="I25" s="48">
        <v>15</v>
      </c>
      <c r="J25" s="81">
        <v>20</v>
      </c>
      <c r="K25" s="47" t="s">
        <v>29</v>
      </c>
      <c r="L25" s="48">
        <v>900</v>
      </c>
      <c r="M25" s="101">
        <v>3000</v>
      </c>
      <c r="N25" s="48">
        <v>1600</v>
      </c>
      <c r="O25" s="48">
        <v>12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37.700000000000003</v>
      </c>
      <c r="C26" s="72">
        <v>25.9</v>
      </c>
      <c r="D26" s="72">
        <v>26.7</v>
      </c>
      <c r="E26" s="73">
        <v>27.2</v>
      </c>
      <c r="F26" s="82">
        <v>80.900000000000006</v>
      </c>
      <c r="G26" s="142">
        <v>78.599999999999994</v>
      </c>
      <c r="H26" s="72">
        <v>23.6</v>
      </c>
      <c r="I26" s="72">
        <v>22.7</v>
      </c>
      <c r="J26" s="75">
        <v>22.4</v>
      </c>
      <c r="K26" s="83" t="s">
        <v>29</v>
      </c>
      <c r="L26" s="56">
        <v>169.3</v>
      </c>
      <c r="M26" s="118">
        <v>432</v>
      </c>
      <c r="N26" s="60">
        <v>164.9</v>
      </c>
      <c r="O26" s="72">
        <v>24.5</v>
      </c>
      <c r="P26" s="72">
        <v>23.5</v>
      </c>
      <c r="Q26" s="73">
        <v>22.3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14.752000000000001</v>
      </c>
      <c r="C30" s="49">
        <v>20.146999999999998</v>
      </c>
      <c r="D30" s="49">
        <v>23.777999999999999</v>
      </c>
      <c r="E30" s="348">
        <v>24.977</v>
      </c>
      <c r="F30" s="349"/>
      <c r="G30" s="68">
        <v>12.067</v>
      </c>
      <c r="H30" s="49">
        <v>14.199</v>
      </c>
      <c r="I30" s="49">
        <v>24.087</v>
      </c>
      <c r="J30" s="348">
        <v>32.655999999999999</v>
      </c>
      <c r="K30" s="350"/>
      <c r="L30" s="349"/>
      <c r="M30" s="68">
        <v>4.9020000000000001</v>
      </c>
      <c r="N30" s="49">
        <v>6.173</v>
      </c>
      <c r="O30" s="348">
        <v>9.1050000000000004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50</v>
      </c>
      <c r="D32" s="48">
        <v>25</v>
      </c>
      <c r="E32" s="48">
        <v>12</v>
      </c>
      <c r="F32" s="81">
        <v>10</v>
      </c>
      <c r="G32" s="47">
        <v>12</v>
      </c>
      <c r="H32" s="48">
        <v>450</v>
      </c>
      <c r="I32" s="48">
        <v>3000</v>
      </c>
      <c r="J32" s="48">
        <v>15</v>
      </c>
      <c r="K32" s="48">
        <v>20</v>
      </c>
      <c r="L32" s="53">
        <v>20</v>
      </c>
      <c r="M32" s="47">
        <v>140</v>
      </c>
      <c r="N32" s="48">
        <v>170</v>
      </c>
      <c r="O32" s="48">
        <v>140</v>
      </c>
      <c r="P32" s="48">
        <v>140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55">
        <v>46.9</v>
      </c>
      <c r="C33" s="142">
        <v>44.3</v>
      </c>
      <c r="D33" s="60">
        <v>26.5</v>
      </c>
      <c r="E33" s="60">
        <v>20.6</v>
      </c>
      <c r="F33" s="88">
        <v>26</v>
      </c>
      <c r="G33" s="210">
        <v>35.9</v>
      </c>
      <c r="H33" s="56">
        <v>87.5</v>
      </c>
      <c r="I33" s="227">
        <v>398</v>
      </c>
      <c r="J33" s="60">
        <v>23.7</v>
      </c>
      <c r="K33" s="60">
        <v>24.1</v>
      </c>
      <c r="L33" s="89">
        <v>24.2</v>
      </c>
      <c r="M33" s="60">
        <v>47.4</v>
      </c>
      <c r="N33" s="60">
        <v>43.9</v>
      </c>
      <c r="O33" s="142">
        <v>41.1</v>
      </c>
      <c r="P33" s="57">
        <v>40.299999999999997</v>
      </c>
      <c r="Q33" s="160">
        <v>40.200000000000003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43">
        <v>19.344999999999999</v>
      </c>
      <c r="C37" s="245">
        <v>23.085000000000001</v>
      </c>
      <c r="D37" s="126">
        <v>24.815000000000001</v>
      </c>
      <c r="E37" s="122">
        <v>24.968</v>
      </c>
      <c r="F37" s="122">
        <v>27.187999999999999</v>
      </c>
      <c r="G37" s="336">
        <v>36.581000000000003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500</v>
      </c>
      <c r="E39" s="48">
        <v>500</v>
      </c>
      <c r="F39" s="48">
        <v>3500</v>
      </c>
      <c r="G39" s="81">
        <v>1400</v>
      </c>
      <c r="H39" s="112">
        <v>1600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139</v>
      </c>
      <c r="E40" s="56">
        <v>145.30000000000001</v>
      </c>
      <c r="F40" s="56">
        <v>419</v>
      </c>
      <c r="G40" s="113">
        <v>165.1</v>
      </c>
      <c r="H40" s="115">
        <v>173</v>
      </c>
      <c r="I40" s="114">
        <v>188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8.1549999999999994</v>
      </c>
      <c r="C44" s="122">
        <v>18.212</v>
      </c>
      <c r="D44" s="122">
        <v>26.866</v>
      </c>
      <c r="E44" s="122">
        <v>24.542999999999999</v>
      </c>
      <c r="F44" s="122">
        <v>27.491</v>
      </c>
      <c r="G44" s="354" t="s">
        <v>274</v>
      </c>
      <c r="H44" s="355"/>
      <c r="I44" s="356"/>
      <c r="J44" s="244">
        <v>5.1669999999999998</v>
      </c>
      <c r="K44" s="122">
        <v>10.958</v>
      </c>
      <c r="L44" s="336">
        <v>20.893999999999998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120</v>
      </c>
      <c r="C46" s="48">
        <v>140</v>
      </c>
      <c r="D46" s="48">
        <v>800</v>
      </c>
      <c r="E46" s="48">
        <v>150</v>
      </c>
      <c r="F46" s="48">
        <v>120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83.6</v>
      </c>
      <c r="C47" s="56">
        <v>80.900000000000006</v>
      </c>
      <c r="D47" s="56">
        <v>202</v>
      </c>
      <c r="E47" s="56">
        <v>99.3</v>
      </c>
      <c r="F47" s="142">
        <v>106.9</v>
      </c>
      <c r="G47" s="118" t="s">
        <v>273</v>
      </c>
      <c r="H47" s="118" t="s">
        <v>273</v>
      </c>
      <c r="I47" s="119" t="s">
        <v>273</v>
      </c>
      <c r="J47" s="116">
        <v>36.6</v>
      </c>
      <c r="K47" s="60">
        <v>30.2</v>
      </c>
      <c r="L47" s="60">
        <v>28.4</v>
      </c>
      <c r="M47" s="60">
        <v>28.3</v>
      </c>
      <c r="N47" s="161">
        <v>28.1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17.61</v>
      </c>
      <c r="D51" s="337"/>
      <c r="E51" s="338"/>
      <c r="F51" s="346">
        <v>17.943999999999999</v>
      </c>
      <c r="G51" s="337"/>
      <c r="H51" s="347"/>
      <c r="I51" s="336">
        <v>7.4029999999999996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300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450</v>
      </c>
      <c r="J53" s="48">
        <v>500</v>
      </c>
      <c r="K53" s="53">
        <v>500</v>
      </c>
      <c r="L53" s="64"/>
      <c r="M53" s="370" t="s">
        <v>403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62.5</v>
      </c>
      <c r="D54" s="106">
        <v>58.4</v>
      </c>
      <c r="E54" s="107" t="s">
        <v>29</v>
      </c>
      <c r="F54" s="83" t="s">
        <v>29</v>
      </c>
      <c r="G54" s="211">
        <v>51.5</v>
      </c>
      <c r="H54" s="180">
        <v>51.3</v>
      </c>
      <c r="I54" s="72">
        <v>56.1</v>
      </c>
      <c r="J54" s="109">
        <v>56</v>
      </c>
      <c r="K54" s="73">
        <v>55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43312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17.053999999999998</v>
      </c>
      <c r="E9" s="336">
        <v>21.989000000000001</v>
      </c>
      <c r="F9" s="337"/>
      <c r="G9" s="338"/>
      <c r="H9" s="121" t="s">
        <v>29</v>
      </c>
      <c r="I9" s="122" t="s">
        <v>473</v>
      </c>
      <c r="J9" s="122">
        <v>13.553000000000001</v>
      </c>
      <c r="K9" s="336">
        <v>19.021999999999998</v>
      </c>
      <c r="L9" s="337"/>
      <c r="M9" s="338"/>
      <c r="N9" s="121" t="s">
        <v>29</v>
      </c>
      <c r="O9" s="122">
        <v>16.172999999999998</v>
      </c>
      <c r="P9" s="336">
        <v>23.797999999999998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480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170</v>
      </c>
      <c r="K11" s="48">
        <v>100</v>
      </c>
      <c r="L11" s="48">
        <v>120</v>
      </c>
      <c r="M11" s="53">
        <v>120</v>
      </c>
      <c r="N11" s="47" t="s">
        <v>29</v>
      </c>
      <c r="O11" s="48">
        <v>75</v>
      </c>
      <c r="P11" s="48">
        <v>420</v>
      </c>
      <c r="Q11" s="48">
        <v>500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66.900000000000006</v>
      </c>
      <c r="E12" s="154">
        <v>75.599999999999994</v>
      </c>
      <c r="F12" s="154">
        <v>78.8</v>
      </c>
      <c r="G12" s="59" t="s">
        <v>29</v>
      </c>
      <c r="H12" s="55" t="s">
        <v>29</v>
      </c>
      <c r="I12" s="56" t="s">
        <v>29</v>
      </c>
      <c r="J12" s="106">
        <v>50.9</v>
      </c>
      <c r="K12" s="154">
        <v>40.200000000000003</v>
      </c>
      <c r="L12" s="154">
        <v>40.200000000000003</v>
      </c>
      <c r="M12" s="155">
        <v>40.4</v>
      </c>
      <c r="N12" s="55" t="s">
        <v>29</v>
      </c>
      <c r="O12" s="106">
        <v>35.299999999999997</v>
      </c>
      <c r="P12" s="106">
        <v>58.4</v>
      </c>
      <c r="Q12" s="106">
        <v>60.8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4.1749999999999998</v>
      </c>
      <c r="C16" s="122">
        <v>10.244999999999999</v>
      </c>
      <c r="D16" s="121" t="s">
        <v>29</v>
      </c>
      <c r="E16" s="122">
        <v>22.149000000000001</v>
      </c>
      <c r="F16" s="336">
        <v>26.212</v>
      </c>
      <c r="G16" s="337"/>
      <c r="H16" s="338"/>
      <c r="I16" s="121">
        <v>8.6780000000000008</v>
      </c>
      <c r="J16" s="122">
        <v>16.512</v>
      </c>
      <c r="K16" s="122">
        <v>20.023</v>
      </c>
      <c r="L16" s="343">
        <v>22.244</v>
      </c>
      <c r="M16" s="344"/>
      <c r="N16" s="345"/>
      <c r="O16" s="346">
        <v>20.015999999999998</v>
      </c>
      <c r="P16" s="347"/>
      <c r="Q16" s="123">
        <v>17.925000000000001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15</v>
      </c>
      <c r="D18" s="47" t="s">
        <v>391</v>
      </c>
      <c r="E18" s="48">
        <v>2000</v>
      </c>
      <c r="F18" s="48">
        <v>20</v>
      </c>
      <c r="G18" s="48">
        <v>20</v>
      </c>
      <c r="H18" s="53">
        <v>20</v>
      </c>
      <c r="I18" s="47">
        <v>40</v>
      </c>
      <c r="J18" s="48">
        <v>250</v>
      </c>
      <c r="K18" s="48">
        <v>2000</v>
      </c>
      <c r="L18" s="48">
        <v>12</v>
      </c>
      <c r="M18" s="48">
        <v>12</v>
      </c>
      <c r="N18" s="48">
        <v>12</v>
      </c>
      <c r="O18" s="47">
        <v>300</v>
      </c>
      <c r="P18" s="48">
        <v>450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28.9</v>
      </c>
      <c r="D19" s="56" t="s">
        <v>29</v>
      </c>
      <c r="E19" s="57">
        <v>123.4</v>
      </c>
      <c r="F19" s="72">
        <v>23.3</v>
      </c>
      <c r="G19" s="72">
        <v>22.9</v>
      </c>
      <c r="H19" s="73">
        <v>22.6</v>
      </c>
      <c r="I19" s="74">
        <v>51.2</v>
      </c>
      <c r="J19" s="142">
        <v>71.2</v>
      </c>
      <c r="K19" s="57">
        <v>143.9</v>
      </c>
      <c r="L19" s="72">
        <v>24.5</v>
      </c>
      <c r="M19" s="72">
        <v>23.9</v>
      </c>
      <c r="N19" s="75">
        <v>23.6</v>
      </c>
      <c r="O19" s="76">
        <v>91.3</v>
      </c>
      <c r="P19" s="109">
        <v>91.6</v>
      </c>
      <c r="Q19" s="159">
        <v>52.7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7.423</v>
      </c>
      <c r="C23" s="336">
        <v>12.262</v>
      </c>
      <c r="D23" s="337"/>
      <c r="E23" s="338"/>
      <c r="F23" s="121">
        <v>6.7279999999999998</v>
      </c>
      <c r="G23" s="122">
        <v>7.891</v>
      </c>
      <c r="H23" s="336">
        <v>7.8259999999999996</v>
      </c>
      <c r="I23" s="337"/>
      <c r="J23" s="338"/>
      <c r="K23" s="121" t="s">
        <v>29</v>
      </c>
      <c r="L23" s="122">
        <v>30.632000000000001</v>
      </c>
      <c r="M23" s="226">
        <v>29.212</v>
      </c>
      <c r="N23" s="122">
        <v>34.262</v>
      </c>
      <c r="O23" s="336">
        <v>41.091999999999999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80</v>
      </c>
      <c r="C25" s="48">
        <v>12</v>
      </c>
      <c r="D25" s="48">
        <v>15</v>
      </c>
      <c r="E25" s="53">
        <v>25</v>
      </c>
      <c r="F25" s="47">
        <v>900</v>
      </c>
      <c r="G25" s="48">
        <v>800</v>
      </c>
      <c r="H25" s="48">
        <v>15</v>
      </c>
      <c r="I25" s="48">
        <v>15</v>
      </c>
      <c r="J25" s="81">
        <v>12</v>
      </c>
      <c r="K25" s="47" t="s">
        <v>29</v>
      </c>
      <c r="L25" s="48">
        <v>700</v>
      </c>
      <c r="M25" s="101">
        <v>3800</v>
      </c>
      <c r="N25" s="48">
        <v>1000</v>
      </c>
      <c r="O25" s="48">
        <v>12</v>
      </c>
      <c r="P25" s="48">
        <v>10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39.9</v>
      </c>
      <c r="C26" s="72">
        <v>22.7</v>
      </c>
      <c r="D26" s="72">
        <v>24.6</v>
      </c>
      <c r="E26" s="73">
        <v>26.8</v>
      </c>
      <c r="F26" s="82">
        <v>91.1</v>
      </c>
      <c r="G26" s="142">
        <v>83.2</v>
      </c>
      <c r="H26" s="72">
        <v>24.6</v>
      </c>
      <c r="I26" s="72">
        <v>23.4</v>
      </c>
      <c r="J26" s="75">
        <v>23.2</v>
      </c>
      <c r="K26" s="83" t="s">
        <v>29</v>
      </c>
      <c r="L26" s="56">
        <v>92.2</v>
      </c>
      <c r="M26" s="118">
        <v>493</v>
      </c>
      <c r="N26" s="60">
        <v>84.7</v>
      </c>
      <c r="O26" s="72">
        <v>18.899999999999999</v>
      </c>
      <c r="P26" s="72">
        <v>18.399999999999999</v>
      </c>
      <c r="Q26" s="73">
        <v>17.600000000000001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14.818</v>
      </c>
      <c r="C30" s="49">
        <v>20.2</v>
      </c>
      <c r="D30" s="49">
        <v>23.788</v>
      </c>
      <c r="E30" s="348">
        <v>25.082000000000001</v>
      </c>
      <c r="F30" s="349"/>
      <c r="G30" s="68">
        <v>12.113</v>
      </c>
      <c r="H30" s="49">
        <v>14.242000000000001</v>
      </c>
      <c r="I30" s="49">
        <v>24.1</v>
      </c>
      <c r="J30" s="348">
        <v>32.725000000000001</v>
      </c>
      <c r="K30" s="350"/>
      <c r="L30" s="349"/>
      <c r="M30" s="68">
        <v>4.298</v>
      </c>
      <c r="N30" s="49">
        <v>6.2119999999999997</v>
      </c>
      <c r="O30" s="348">
        <v>9.3710000000000004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30</v>
      </c>
      <c r="D32" s="48">
        <v>15</v>
      </c>
      <c r="E32" s="48">
        <v>12</v>
      </c>
      <c r="F32" s="81">
        <v>12</v>
      </c>
      <c r="G32" s="47">
        <v>12</v>
      </c>
      <c r="H32" s="48">
        <v>480</v>
      </c>
      <c r="I32" s="48">
        <v>3800</v>
      </c>
      <c r="J32" s="48">
        <v>20</v>
      </c>
      <c r="K32" s="48">
        <v>20</v>
      </c>
      <c r="L32" s="53">
        <v>20</v>
      </c>
      <c r="M32" s="47">
        <v>100</v>
      </c>
      <c r="N32" s="48">
        <v>200</v>
      </c>
      <c r="O32" s="48">
        <v>120</v>
      </c>
      <c r="P32" s="48">
        <v>100</v>
      </c>
      <c r="Q32" s="53">
        <v>100</v>
      </c>
      <c r="R32" s="64"/>
    </row>
    <row r="33" spans="1:18" ht="11.25" customHeight="1" thickBot="1" x14ac:dyDescent="0.2">
      <c r="A33" s="139" t="s">
        <v>28</v>
      </c>
      <c r="B33" s="55">
        <v>50.4</v>
      </c>
      <c r="C33" s="142">
        <v>46.3</v>
      </c>
      <c r="D33" s="60">
        <v>26.8</v>
      </c>
      <c r="E33" s="60">
        <v>22.1</v>
      </c>
      <c r="F33" s="88">
        <v>21.6</v>
      </c>
      <c r="G33" s="210">
        <v>34.5</v>
      </c>
      <c r="H33" s="56">
        <v>78.8</v>
      </c>
      <c r="I33" s="227">
        <v>398</v>
      </c>
      <c r="J33" s="60">
        <v>23</v>
      </c>
      <c r="K33" s="60">
        <v>23.3</v>
      </c>
      <c r="L33" s="89">
        <v>22.9</v>
      </c>
      <c r="M33" s="60">
        <v>37.700000000000003</v>
      </c>
      <c r="N33" s="60">
        <v>43.3</v>
      </c>
      <c r="O33" s="142">
        <v>40.299999999999997</v>
      </c>
      <c r="P33" s="57">
        <v>39.6</v>
      </c>
      <c r="Q33" s="160">
        <v>38.799999999999997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46">
        <v>19.431000000000001</v>
      </c>
      <c r="C37" s="248">
        <v>23.082999999999998</v>
      </c>
      <c r="D37" s="126">
        <v>24.846</v>
      </c>
      <c r="E37" s="122">
        <v>25.013000000000002</v>
      </c>
      <c r="F37" s="122">
        <v>27.045000000000002</v>
      </c>
      <c r="G37" s="336">
        <v>36.395000000000003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800</v>
      </c>
      <c r="E39" s="48">
        <v>550</v>
      </c>
      <c r="F39" s="48">
        <v>4000</v>
      </c>
      <c r="G39" s="81">
        <v>1200</v>
      </c>
      <c r="H39" s="112">
        <v>1300</v>
      </c>
      <c r="I39" s="111">
        <v>1400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152.5</v>
      </c>
      <c r="E40" s="56">
        <v>187.4</v>
      </c>
      <c r="F40" s="56">
        <v>499</v>
      </c>
      <c r="G40" s="113">
        <v>237</v>
      </c>
      <c r="H40" s="115">
        <v>273</v>
      </c>
      <c r="I40" s="114">
        <v>271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8.0150000000000006</v>
      </c>
      <c r="C44" s="122">
        <v>19.504999999999999</v>
      </c>
      <c r="D44" s="122">
        <v>26.831</v>
      </c>
      <c r="E44" s="122">
        <v>24.911999999999999</v>
      </c>
      <c r="F44" s="122">
        <v>26.786000000000001</v>
      </c>
      <c r="G44" s="354" t="s">
        <v>274</v>
      </c>
      <c r="H44" s="355"/>
      <c r="I44" s="356"/>
      <c r="J44" s="247">
        <v>5.1429999999999998</v>
      </c>
      <c r="K44" s="122">
        <v>10.943</v>
      </c>
      <c r="L44" s="336">
        <v>20.908999999999999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170</v>
      </c>
      <c r="C46" s="48">
        <v>400</v>
      </c>
      <c r="D46" s="48">
        <v>1200</v>
      </c>
      <c r="E46" s="48">
        <v>120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20</v>
      </c>
      <c r="M46" s="48">
        <v>20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123.4</v>
      </c>
      <c r="C47" s="56">
        <v>153.30000000000001</v>
      </c>
      <c r="D47" s="56">
        <v>256</v>
      </c>
      <c r="E47" s="56">
        <v>83.9</v>
      </c>
      <c r="F47" s="142">
        <v>115.4</v>
      </c>
      <c r="G47" s="118" t="s">
        <v>273</v>
      </c>
      <c r="H47" s="118" t="s">
        <v>273</v>
      </c>
      <c r="I47" s="119" t="s">
        <v>273</v>
      </c>
      <c r="J47" s="116">
        <v>35.700000000000003</v>
      </c>
      <c r="K47" s="60">
        <v>29.7</v>
      </c>
      <c r="L47" s="60">
        <v>28.1</v>
      </c>
      <c r="M47" s="60">
        <v>27.1</v>
      </c>
      <c r="N47" s="161">
        <v>27.4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17.649999999999999</v>
      </c>
      <c r="D51" s="337"/>
      <c r="E51" s="338"/>
      <c r="F51" s="346">
        <v>17.968</v>
      </c>
      <c r="G51" s="337"/>
      <c r="H51" s="347"/>
      <c r="I51" s="336">
        <v>7.4640000000000004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280</v>
      </c>
      <c r="E53" s="53" t="s">
        <v>29</v>
      </c>
      <c r="F53" s="47" t="s">
        <v>29</v>
      </c>
      <c r="G53" s="47">
        <v>170</v>
      </c>
      <c r="H53" s="104">
        <v>120</v>
      </c>
      <c r="I53" s="48">
        <v>400</v>
      </c>
      <c r="J53" s="48">
        <v>400</v>
      </c>
      <c r="K53" s="53">
        <v>550</v>
      </c>
      <c r="L53" s="64"/>
      <c r="M53" s="370" t="s">
        <v>403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57.2</v>
      </c>
      <c r="D54" s="106">
        <v>56.5</v>
      </c>
      <c r="E54" s="107" t="s">
        <v>29</v>
      </c>
      <c r="F54" s="83" t="s">
        <v>29</v>
      </c>
      <c r="G54" s="211">
        <v>40.700000000000003</v>
      </c>
      <c r="H54" s="180">
        <v>40.6</v>
      </c>
      <c r="I54" s="72">
        <v>59.3</v>
      </c>
      <c r="J54" s="109">
        <v>59.2</v>
      </c>
      <c r="K54" s="73">
        <v>59.3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43318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16.972000000000001</v>
      </c>
      <c r="E9" s="336">
        <v>21.89</v>
      </c>
      <c r="F9" s="337"/>
      <c r="G9" s="338"/>
      <c r="H9" s="121" t="s">
        <v>29</v>
      </c>
      <c r="I9" s="122" t="s">
        <v>473</v>
      </c>
      <c r="J9" s="122">
        <v>13.609</v>
      </c>
      <c r="K9" s="336">
        <v>18.975999999999999</v>
      </c>
      <c r="L9" s="337"/>
      <c r="M9" s="338"/>
      <c r="N9" s="121" t="s">
        <v>29</v>
      </c>
      <c r="O9" s="122">
        <v>16.151</v>
      </c>
      <c r="P9" s="336">
        <v>23.748999999999999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220</v>
      </c>
      <c r="K11" s="48">
        <v>150</v>
      </c>
      <c r="L11" s="48">
        <v>140</v>
      </c>
      <c r="M11" s="53">
        <v>120</v>
      </c>
      <c r="N11" s="47" t="s">
        <v>29</v>
      </c>
      <c r="O11" s="48">
        <v>75</v>
      </c>
      <c r="P11" s="48">
        <v>450</v>
      </c>
      <c r="Q11" s="48">
        <v>450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79.599999999999994</v>
      </c>
      <c r="E12" s="154">
        <v>84.1</v>
      </c>
      <c r="F12" s="154">
        <v>86.4</v>
      </c>
      <c r="G12" s="59" t="s">
        <v>29</v>
      </c>
      <c r="H12" s="55" t="s">
        <v>29</v>
      </c>
      <c r="I12" s="56" t="s">
        <v>29</v>
      </c>
      <c r="J12" s="106">
        <v>44.1</v>
      </c>
      <c r="K12" s="154">
        <v>38.1</v>
      </c>
      <c r="L12" s="154">
        <v>37.299999999999997</v>
      </c>
      <c r="M12" s="155">
        <v>37.9</v>
      </c>
      <c r="N12" s="55" t="s">
        <v>29</v>
      </c>
      <c r="O12" s="106">
        <v>28.6</v>
      </c>
      <c r="P12" s="106">
        <v>51.4</v>
      </c>
      <c r="Q12" s="106">
        <v>53.8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4.1589999999999998</v>
      </c>
      <c r="C16" s="122">
        <v>10.391999999999999</v>
      </c>
      <c r="D16" s="121" t="s">
        <v>29</v>
      </c>
      <c r="E16" s="122">
        <v>22.178000000000001</v>
      </c>
      <c r="F16" s="336">
        <v>26.292000000000002</v>
      </c>
      <c r="G16" s="337"/>
      <c r="H16" s="338"/>
      <c r="I16" s="121">
        <v>9.3350000000000009</v>
      </c>
      <c r="J16" s="122">
        <v>16.623000000000001</v>
      </c>
      <c r="K16" s="122">
        <v>20.012</v>
      </c>
      <c r="L16" s="343">
        <v>22.332999999999998</v>
      </c>
      <c r="M16" s="344"/>
      <c r="N16" s="345"/>
      <c r="O16" s="346">
        <v>19.885000000000002</v>
      </c>
      <c r="P16" s="347"/>
      <c r="Q16" s="123">
        <v>17.613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40</v>
      </c>
      <c r="D18" s="47" t="s">
        <v>391</v>
      </c>
      <c r="E18" s="48">
        <v>2000</v>
      </c>
      <c r="F18" s="48">
        <v>12</v>
      </c>
      <c r="G18" s="48">
        <v>12</v>
      </c>
      <c r="H18" s="53">
        <v>12</v>
      </c>
      <c r="I18" s="47">
        <v>15</v>
      </c>
      <c r="J18" s="48">
        <v>420</v>
      </c>
      <c r="K18" s="48">
        <v>2300</v>
      </c>
      <c r="L18" s="48">
        <v>12</v>
      </c>
      <c r="M18" s="48">
        <v>12</v>
      </c>
      <c r="N18" s="48">
        <v>10</v>
      </c>
      <c r="O18" s="47">
        <v>600</v>
      </c>
      <c r="P18" s="48">
        <v>750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42.6</v>
      </c>
      <c r="D19" s="56" t="s">
        <v>29</v>
      </c>
      <c r="E19" s="57">
        <v>135.19999999999999</v>
      </c>
      <c r="F19" s="72">
        <v>21.6</v>
      </c>
      <c r="G19" s="72">
        <v>20.5</v>
      </c>
      <c r="H19" s="73">
        <v>19.2</v>
      </c>
      <c r="I19" s="74">
        <v>34.9</v>
      </c>
      <c r="J19" s="142">
        <v>52.1</v>
      </c>
      <c r="K19" s="57">
        <v>128.6</v>
      </c>
      <c r="L19" s="72">
        <v>21.6</v>
      </c>
      <c r="M19" s="72">
        <v>20.7</v>
      </c>
      <c r="N19" s="75">
        <v>20.9</v>
      </c>
      <c r="O19" s="76">
        <v>105.4</v>
      </c>
      <c r="P19" s="109">
        <v>110.1</v>
      </c>
      <c r="Q19" s="159">
        <v>59.9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8.3550000000000004</v>
      </c>
      <c r="C23" s="336">
        <v>12.222</v>
      </c>
      <c r="D23" s="337"/>
      <c r="E23" s="338"/>
      <c r="F23" s="121">
        <v>6.8220000000000001</v>
      </c>
      <c r="G23" s="122">
        <v>7.9219999999999997</v>
      </c>
      <c r="H23" s="336">
        <v>7.859</v>
      </c>
      <c r="I23" s="337"/>
      <c r="J23" s="338"/>
      <c r="K23" s="121" t="s">
        <v>29</v>
      </c>
      <c r="L23" s="122">
        <v>30.594999999999999</v>
      </c>
      <c r="M23" s="226">
        <v>29.234999999999999</v>
      </c>
      <c r="N23" s="122">
        <v>34.274999999999999</v>
      </c>
      <c r="O23" s="336">
        <v>41.048000000000002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50</v>
      </c>
      <c r="C25" s="48">
        <v>10</v>
      </c>
      <c r="D25" s="48">
        <v>15</v>
      </c>
      <c r="E25" s="53">
        <v>20</v>
      </c>
      <c r="F25" s="47">
        <v>1000</v>
      </c>
      <c r="G25" s="48">
        <v>800</v>
      </c>
      <c r="H25" s="48">
        <v>15</v>
      </c>
      <c r="I25" s="48">
        <v>12</v>
      </c>
      <c r="J25" s="81">
        <v>12</v>
      </c>
      <c r="K25" s="47" t="s">
        <v>29</v>
      </c>
      <c r="L25" s="48">
        <v>1000</v>
      </c>
      <c r="M25" s="101">
        <v>3000</v>
      </c>
      <c r="N25" s="48">
        <v>1200</v>
      </c>
      <c r="O25" s="48">
        <v>10</v>
      </c>
      <c r="P25" s="48">
        <v>15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38.200000000000003</v>
      </c>
      <c r="C26" s="72">
        <v>25.8</v>
      </c>
      <c r="D26" s="72">
        <v>26.3</v>
      </c>
      <c r="E26" s="73">
        <v>26.6</v>
      </c>
      <c r="F26" s="82">
        <v>83.9</v>
      </c>
      <c r="G26" s="142">
        <v>76.5</v>
      </c>
      <c r="H26" s="72">
        <v>23.8</v>
      </c>
      <c r="I26" s="72">
        <v>23.7</v>
      </c>
      <c r="J26" s="75">
        <v>23.4</v>
      </c>
      <c r="K26" s="83" t="s">
        <v>29</v>
      </c>
      <c r="L26" s="56">
        <v>195</v>
      </c>
      <c r="M26" s="118">
        <v>438</v>
      </c>
      <c r="N26" s="60">
        <v>160</v>
      </c>
      <c r="O26" s="72">
        <v>24.8</v>
      </c>
      <c r="P26" s="72">
        <v>25.5</v>
      </c>
      <c r="Q26" s="73">
        <v>25.2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14.887</v>
      </c>
      <c r="C30" s="49">
        <v>20.283999999999999</v>
      </c>
      <c r="D30" s="49">
        <v>23.832000000000001</v>
      </c>
      <c r="E30" s="348">
        <v>25.117999999999999</v>
      </c>
      <c r="F30" s="349"/>
      <c r="G30" s="68">
        <v>12.173</v>
      </c>
      <c r="H30" s="49">
        <v>14.273</v>
      </c>
      <c r="I30" s="49">
        <v>24.106000000000002</v>
      </c>
      <c r="J30" s="348">
        <v>32.606000000000002</v>
      </c>
      <c r="K30" s="350"/>
      <c r="L30" s="349"/>
      <c r="M30" s="68">
        <v>4.8819999999999997</v>
      </c>
      <c r="N30" s="49">
        <v>6.26</v>
      </c>
      <c r="O30" s="348">
        <v>9.3379999999999992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50</v>
      </c>
      <c r="C32" s="48">
        <v>35</v>
      </c>
      <c r="D32" s="48">
        <v>25</v>
      </c>
      <c r="E32" s="48">
        <v>15</v>
      </c>
      <c r="F32" s="81">
        <v>12</v>
      </c>
      <c r="G32" s="47">
        <v>12</v>
      </c>
      <c r="H32" s="48">
        <v>500</v>
      </c>
      <c r="I32" s="48">
        <v>4000</v>
      </c>
      <c r="J32" s="48">
        <v>12</v>
      </c>
      <c r="K32" s="48">
        <v>20</v>
      </c>
      <c r="L32" s="53">
        <v>15</v>
      </c>
      <c r="M32" s="47">
        <v>150</v>
      </c>
      <c r="N32" s="48">
        <v>100</v>
      </c>
      <c r="O32" s="48">
        <v>100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49.9</v>
      </c>
      <c r="C33" s="142">
        <v>45</v>
      </c>
      <c r="D33" s="60">
        <v>26.7</v>
      </c>
      <c r="E33" s="60">
        <v>20.399999999999999</v>
      </c>
      <c r="F33" s="88">
        <v>21.3</v>
      </c>
      <c r="G33" s="210">
        <v>34.299999999999997</v>
      </c>
      <c r="H33" s="56">
        <v>78.5</v>
      </c>
      <c r="I33" s="227">
        <v>438</v>
      </c>
      <c r="J33" s="60">
        <v>23</v>
      </c>
      <c r="K33" s="60">
        <v>22.1</v>
      </c>
      <c r="L33" s="89">
        <v>22.4</v>
      </c>
      <c r="M33" s="60">
        <v>46.4</v>
      </c>
      <c r="N33" s="60">
        <v>45.3</v>
      </c>
      <c r="O33" s="142">
        <v>41.7</v>
      </c>
      <c r="P33" s="57">
        <v>40.700000000000003</v>
      </c>
      <c r="Q33" s="160">
        <v>40.9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49">
        <v>19.484999999999999</v>
      </c>
      <c r="C37" s="251">
        <v>23.103999999999999</v>
      </c>
      <c r="D37" s="126">
        <v>24.928000000000001</v>
      </c>
      <c r="E37" s="122">
        <v>25.085000000000001</v>
      </c>
      <c r="F37" s="122">
        <v>27.042000000000002</v>
      </c>
      <c r="G37" s="336">
        <v>36.4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300</v>
      </c>
      <c r="F39" s="48">
        <v>3200</v>
      </c>
      <c r="G39" s="81">
        <v>1500</v>
      </c>
      <c r="H39" s="112">
        <v>1800</v>
      </c>
      <c r="I39" s="111">
        <v>1700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145.19999999999999</v>
      </c>
      <c r="F40" s="56">
        <v>458</v>
      </c>
      <c r="G40" s="113">
        <v>141.6</v>
      </c>
      <c r="H40" s="115">
        <v>173.6</v>
      </c>
      <c r="I40" s="114">
        <v>197.1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8.0950000000000006</v>
      </c>
      <c r="C44" s="122">
        <v>19.358000000000001</v>
      </c>
      <c r="D44" s="122">
        <v>26.893000000000001</v>
      </c>
      <c r="E44" s="122">
        <v>25.212</v>
      </c>
      <c r="F44" s="122">
        <v>27.78</v>
      </c>
      <c r="G44" s="354" t="s">
        <v>274</v>
      </c>
      <c r="H44" s="355"/>
      <c r="I44" s="356"/>
      <c r="J44" s="250">
        <v>5.18</v>
      </c>
      <c r="K44" s="122">
        <v>10.958</v>
      </c>
      <c r="L44" s="336">
        <v>20.899000000000001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180</v>
      </c>
      <c r="C46" s="48">
        <v>380</v>
      </c>
      <c r="D46" s="48">
        <v>2800</v>
      </c>
      <c r="E46" s="48">
        <v>140</v>
      </c>
      <c r="F46" s="48">
        <v>150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15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126.1</v>
      </c>
      <c r="C47" s="56">
        <v>137.5</v>
      </c>
      <c r="D47" s="56">
        <v>414</v>
      </c>
      <c r="E47" s="56">
        <v>79.8</v>
      </c>
      <c r="F47" s="142">
        <v>118.1</v>
      </c>
      <c r="G47" s="118" t="s">
        <v>273</v>
      </c>
      <c r="H47" s="118" t="s">
        <v>273</v>
      </c>
      <c r="I47" s="119" t="s">
        <v>273</v>
      </c>
      <c r="J47" s="116">
        <v>31.5</v>
      </c>
      <c r="K47" s="60">
        <v>27.2</v>
      </c>
      <c r="L47" s="60">
        <v>25.9</v>
      </c>
      <c r="M47" s="60">
        <v>26.2</v>
      </c>
      <c r="N47" s="161">
        <v>26.1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17.634</v>
      </c>
      <c r="D51" s="337"/>
      <c r="E51" s="338"/>
      <c r="F51" s="346">
        <v>18.059000000000001</v>
      </c>
      <c r="G51" s="337"/>
      <c r="H51" s="347"/>
      <c r="I51" s="336">
        <v>7.4930000000000003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250</v>
      </c>
      <c r="E53" s="53" t="s">
        <v>29</v>
      </c>
      <c r="F53" s="47" t="s">
        <v>29</v>
      </c>
      <c r="G53" s="47" t="s">
        <v>29</v>
      </c>
      <c r="H53" s="104">
        <v>280</v>
      </c>
      <c r="I53" s="48">
        <v>330</v>
      </c>
      <c r="J53" s="48">
        <v>350</v>
      </c>
      <c r="K53" s="53">
        <v>350</v>
      </c>
      <c r="L53" s="64"/>
      <c r="M53" s="370" t="s">
        <v>403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69.2</v>
      </c>
      <c r="D54" s="106">
        <v>66.7</v>
      </c>
      <c r="E54" s="107" t="s">
        <v>29</v>
      </c>
      <c r="F54" s="83" t="s">
        <v>29</v>
      </c>
      <c r="G54" s="83" t="s">
        <v>29</v>
      </c>
      <c r="H54" s="180">
        <v>45.2</v>
      </c>
      <c r="I54" s="72">
        <v>53.1</v>
      </c>
      <c r="J54" s="109">
        <v>53.6</v>
      </c>
      <c r="K54" s="73">
        <v>53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3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43325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16.905000000000001</v>
      </c>
      <c r="E9" s="336">
        <v>21.64</v>
      </c>
      <c r="F9" s="337"/>
      <c r="G9" s="338"/>
      <c r="H9" s="121" t="s">
        <v>29</v>
      </c>
      <c r="I9" s="122" t="s">
        <v>473</v>
      </c>
      <c r="J9" s="122">
        <v>13.59</v>
      </c>
      <c r="K9" s="336">
        <v>19.02</v>
      </c>
      <c r="L9" s="337"/>
      <c r="M9" s="338"/>
      <c r="N9" s="121" t="s">
        <v>29</v>
      </c>
      <c r="O9" s="122">
        <v>16.28</v>
      </c>
      <c r="P9" s="336">
        <v>23.774999999999999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220</v>
      </c>
      <c r="K11" s="48">
        <v>150</v>
      </c>
      <c r="L11" s="48">
        <v>130</v>
      </c>
      <c r="M11" s="53">
        <v>150</v>
      </c>
      <c r="N11" s="47" t="s">
        <v>29</v>
      </c>
      <c r="O11" s="48">
        <v>75</v>
      </c>
      <c r="P11" s="48">
        <v>450</v>
      </c>
      <c r="Q11" s="48">
        <v>450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79.599999999999994</v>
      </c>
      <c r="E12" s="154">
        <v>85.7</v>
      </c>
      <c r="F12" s="154">
        <v>87.9</v>
      </c>
      <c r="G12" s="59" t="s">
        <v>29</v>
      </c>
      <c r="H12" s="55" t="s">
        <v>29</v>
      </c>
      <c r="I12" s="56" t="s">
        <v>29</v>
      </c>
      <c r="J12" s="106">
        <v>69.3</v>
      </c>
      <c r="K12" s="154">
        <v>62.2</v>
      </c>
      <c r="L12" s="154">
        <v>60</v>
      </c>
      <c r="M12" s="155">
        <v>59.4</v>
      </c>
      <c r="N12" s="55" t="s">
        <v>29</v>
      </c>
      <c r="O12" s="106">
        <v>35.5</v>
      </c>
      <c r="P12" s="106">
        <v>62.5</v>
      </c>
      <c r="Q12" s="106">
        <v>62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4.0599999999999996</v>
      </c>
      <c r="C16" s="122">
        <v>10.465</v>
      </c>
      <c r="D16" s="121" t="s">
        <v>29</v>
      </c>
      <c r="E16" s="122">
        <v>22.27</v>
      </c>
      <c r="F16" s="336">
        <v>26.105</v>
      </c>
      <c r="G16" s="337"/>
      <c r="H16" s="338"/>
      <c r="I16" s="121">
        <v>9.4849999999999994</v>
      </c>
      <c r="J16" s="122">
        <v>16.777999999999999</v>
      </c>
      <c r="K16" s="122">
        <v>20.04</v>
      </c>
      <c r="L16" s="343">
        <v>22.24</v>
      </c>
      <c r="M16" s="344"/>
      <c r="N16" s="345"/>
      <c r="O16" s="346">
        <v>19.2</v>
      </c>
      <c r="P16" s="347"/>
      <c r="Q16" s="123">
        <v>16.555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15</v>
      </c>
      <c r="D18" s="47" t="s">
        <v>391</v>
      </c>
      <c r="E18" s="48">
        <v>2300</v>
      </c>
      <c r="F18" s="48">
        <v>12</v>
      </c>
      <c r="G18" s="48">
        <v>12</v>
      </c>
      <c r="H18" s="53">
        <v>12</v>
      </c>
      <c r="I18" s="47">
        <v>25</v>
      </c>
      <c r="J18" s="48">
        <v>450</v>
      </c>
      <c r="K18" s="48">
        <v>2000</v>
      </c>
      <c r="L18" s="48">
        <v>12</v>
      </c>
      <c r="M18" s="48">
        <v>12</v>
      </c>
      <c r="N18" s="48">
        <v>10</v>
      </c>
      <c r="O18" s="47">
        <v>350</v>
      </c>
      <c r="P18" s="48">
        <v>600</v>
      </c>
      <c r="Q18" s="53">
        <v>220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40.700000000000003</v>
      </c>
      <c r="D19" s="56" t="s">
        <v>29</v>
      </c>
      <c r="E19" s="57">
        <v>152.30000000000001</v>
      </c>
      <c r="F19" s="72">
        <v>25.8</v>
      </c>
      <c r="G19" s="72">
        <v>24.8</v>
      </c>
      <c r="H19" s="73">
        <v>24.7</v>
      </c>
      <c r="I19" s="74">
        <v>52.1</v>
      </c>
      <c r="J19" s="142">
        <v>100.3</v>
      </c>
      <c r="K19" s="57">
        <v>165.7</v>
      </c>
      <c r="L19" s="72">
        <v>30</v>
      </c>
      <c r="M19" s="72">
        <v>28.4</v>
      </c>
      <c r="N19" s="75">
        <v>30.1</v>
      </c>
      <c r="O19" s="76">
        <v>108.4</v>
      </c>
      <c r="P19" s="109">
        <v>108.8</v>
      </c>
      <c r="Q19" s="159">
        <v>66.7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7.1180000000000003</v>
      </c>
      <c r="C23" s="336">
        <v>12.09</v>
      </c>
      <c r="D23" s="337"/>
      <c r="E23" s="338"/>
      <c r="F23" s="121">
        <v>6.8049999999999997</v>
      </c>
      <c r="G23" s="122">
        <v>7.9050000000000002</v>
      </c>
      <c r="H23" s="336">
        <v>7.8150000000000004</v>
      </c>
      <c r="I23" s="337"/>
      <c r="J23" s="338"/>
      <c r="K23" s="121" t="s">
        <v>29</v>
      </c>
      <c r="L23" s="122">
        <v>30.555</v>
      </c>
      <c r="M23" s="226">
        <v>29.324999999999999</v>
      </c>
      <c r="N23" s="122">
        <v>34.354999999999997</v>
      </c>
      <c r="O23" s="336">
        <v>40.909999999999997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10</v>
      </c>
      <c r="D25" s="48">
        <v>10</v>
      </c>
      <c r="E25" s="53">
        <v>12</v>
      </c>
      <c r="F25" s="47">
        <v>1000</v>
      </c>
      <c r="G25" s="48">
        <v>600</v>
      </c>
      <c r="H25" s="48">
        <v>20</v>
      </c>
      <c r="I25" s="48">
        <v>15</v>
      </c>
      <c r="J25" s="81">
        <v>15</v>
      </c>
      <c r="K25" s="47" t="s">
        <v>29</v>
      </c>
      <c r="L25" s="48">
        <v>800</v>
      </c>
      <c r="M25" s="101">
        <v>4000</v>
      </c>
      <c r="N25" s="48">
        <v>2500</v>
      </c>
      <c r="O25" s="48">
        <v>15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37.4</v>
      </c>
      <c r="C26" s="72">
        <v>25.1</v>
      </c>
      <c r="D26" s="72">
        <v>26.1</v>
      </c>
      <c r="E26" s="73">
        <v>27</v>
      </c>
      <c r="F26" s="82">
        <v>74.8</v>
      </c>
      <c r="G26" s="142">
        <v>67.400000000000006</v>
      </c>
      <c r="H26" s="72">
        <v>21.6</v>
      </c>
      <c r="I26" s="72">
        <v>21</v>
      </c>
      <c r="J26" s="75">
        <v>19.03</v>
      </c>
      <c r="K26" s="83" t="s">
        <v>29</v>
      </c>
      <c r="L26" s="56">
        <v>109.8</v>
      </c>
      <c r="M26" s="118">
        <v>451</v>
      </c>
      <c r="N26" s="60">
        <v>281</v>
      </c>
      <c r="O26" s="72">
        <v>26.3</v>
      </c>
      <c r="P26" s="72">
        <v>23</v>
      </c>
      <c r="Q26" s="73">
        <v>21.7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14.96</v>
      </c>
      <c r="C30" s="49">
        <v>20.34</v>
      </c>
      <c r="D30" s="49">
        <v>23.844999999999999</v>
      </c>
      <c r="E30" s="348">
        <v>25.065000000000001</v>
      </c>
      <c r="F30" s="349"/>
      <c r="G30" s="68">
        <v>12.225</v>
      </c>
      <c r="H30" s="49">
        <v>14.33</v>
      </c>
      <c r="I30" s="49">
        <v>24</v>
      </c>
      <c r="J30" s="348">
        <v>32.26</v>
      </c>
      <c r="K30" s="350"/>
      <c r="L30" s="349"/>
      <c r="M30" s="68">
        <v>4.3449999999999998</v>
      </c>
      <c r="N30" s="49">
        <v>6.0149999999999997</v>
      </c>
      <c r="O30" s="348">
        <v>9.1999999999999993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20</v>
      </c>
      <c r="D32" s="48">
        <v>15</v>
      </c>
      <c r="E32" s="48">
        <v>20</v>
      </c>
      <c r="F32" s="81">
        <v>10</v>
      </c>
      <c r="G32" s="47">
        <v>10</v>
      </c>
      <c r="H32" s="48">
        <v>450</v>
      </c>
      <c r="I32" s="48">
        <v>4000</v>
      </c>
      <c r="J32" s="48">
        <v>15</v>
      </c>
      <c r="K32" s="48">
        <v>15</v>
      </c>
      <c r="L32" s="53">
        <v>15</v>
      </c>
      <c r="M32" s="47">
        <v>130</v>
      </c>
      <c r="N32" s="48">
        <v>200</v>
      </c>
      <c r="O32" s="48">
        <v>120</v>
      </c>
      <c r="P32" s="48">
        <v>150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38.9</v>
      </c>
      <c r="C33" s="142">
        <v>36.5</v>
      </c>
      <c r="D33" s="60">
        <v>20.9</v>
      </c>
      <c r="E33" s="60">
        <v>18.39</v>
      </c>
      <c r="F33" s="88">
        <v>19.68</v>
      </c>
      <c r="G33" s="210">
        <v>25.3</v>
      </c>
      <c r="H33" s="56">
        <v>85.5</v>
      </c>
      <c r="I33" s="227">
        <v>249</v>
      </c>
      <c r="J33" s="60">
        <v>25.9</v>
      </c>
      <c r="K33" s="60">
        <v>24.4</v>
      </c>
      <c r="L33" s="89" t="s">
        <v>411</v>
      </c>
      <c r="M33" s="60">
        <v>40</v>
      </c>
      <c r="N33" s="60">
        <v>43.6</v>
      </c>
      <c r="O33" s="142">
        <v>41.6</v>
      </c>
      <c r="P33" s="57">
        <v>39.9</v>
      </c>
      <c r="Q33" s="160">
        <v>40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52">
        <v>19.47</v>
      </c>
      <c r="C37" s="254">
        <v>23.05</v>
      </c>
      <c r="D37" s="126">
        <v>24.984999999999999</v>
      </c>
      <c r="E37" s="122">
        <v>25.13</v>
      </c>
      <c r="F37" s="122">
        <v>27.09</v>
      </c>
      <c r="G37" s="336">
        <v>36.43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500</v>
      </c>
      <c r="F39" s="48">
        <v>4500</v>
      </c>
      <c r="G39" s="81">
        <v>1200</v>
      </c>
      <c r="H39" s="112">
        <v>1400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129</v>
      </c>
      <c r="F40" s="56">
        <v>460</v>
      </c>
      <c r="G40" s="113">
        <v>131.5</v>
      </c>
      <c r="H40" s="115">
        <v>142.1</v>
      </c>
      <c r="I40" s="114">
        <v>153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8.0500000000000007</v>
      </c>
      <c r="C44" s="122">
        <v>19.425000000000001</v>
      </c>
      <c r="D44" s="122">
        <v>26.98</v>
      </c>
      <c r="E44" s="122">
        <v>25.36</v>
      </c>
      <c r="F44" s="101" t="s">
        <v>412</v>
      </c>
      <c r="G44" s="354" t="s">
        <v>274</v>
      </c>
      <c r="H44" s="355"/>
      <c r="I44" s="356"/>
      <c r="J44" s="253">
        <v>5.165</v>
      </c>
      <c r="K44" s="122">
        <v>11.02</v>
      </c>
      <c r="L44" s="336">
        <v>20.89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150</v>
      </c>
      <c r="C46" s="48">
        <v>300</v>
      </c>
      <c r="D46" s="48">
        <v>1300</v>
      </c>
      <c r="E46" s="48">
        <v>150</v>
      </c>
      <c r="F46" s="101" t="s">
        <v>273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20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109.2</v>
      </c>
      <c r="C47" s="56">
        <v>120.1</v>
      </c>
      <c r="D47" s="56">
        <v>264</v>
      </c>
      <c r="E47" s="56">
        <v>106.4</v>
      </c>
      <c r="F47" s="142" t="s">
        <v>413</v>
      </c>
      <c r="G47" s="118" t="s">
        <v>273</v>
      </c>
      <c r="H47" s="118" t="s">
        <v>273</v>
      </c>
      <c r="I47" s="119" t="s">
        <v>273</v>
      </c>
      <c r="J47" s="116">
        <v>36.6</v>
      </c>
      <c r="K47" s="60">
        <v>28.5</v>
      </c>
      <c r="L47" s="60">
        <v>28.3</v>
      </c>
      <c r="M47" s="60">
        <v>28.4</v>
      </c>
      <c r="N47" s="161">
        <v>28.2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17.53</v>
      </c>
      <c r="D51" s="337"/>
      <c r="E51" s="338"/>
      <c r="F51" s="346">
        <v>17.989999999999998</v>
      </c>
      <c r="G51" s="337"/>
      <c r="H51" s="347"/>
      <c r="I51" s="336">
        <v>7.4550000000000001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230</v>
      </c>
      <c r="D53" s="48">
        <v>270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300</v>
      </c>
      <c r="J53" s="48">
        <v>300</v>
      </c>
      <c r="K53" s="53">
        <v>400</v>
      </c>
      <c r="L53" s="64"/>
      <c r="M53" s="370" t="s">
        <v>414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58.7</v>
      </c>
      <c r="D54" s="106">
        <v>57.9</v>
      </c>
      <c r="E54" s="107" t="s">
        <v>29</v>
      </c>
      <c r="F54" s="83" t="s">
        <v>29</v>
      </c>
      <c r="G54" s="83">
        <v>81.900000000000006</v>
      </c>
      <c r="H54" s="180">
        <v>78.400000000000006</v>
      </c>
      <c r="I54" s="72">
        <v>38.5</v>
      </c>
      <c r="J54" s="109">
        <v>39.6</v>
      </c>
      <c r="K54" s="73">
        <v>40.200000000000003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43332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16.718</v>
      </c>
      <c r="E9" s="336">
        <v>19.995000000000001</v>
      </c>
      <c r="F9" s="337"/>
      <c r="G9" s="338"/>
      <c r="H9" s="121" t="s">
        <v>29</v>
      </c>
      <c r="I9" s="122" t="s">
        <v>473</v>
      </c>
      <c r="J9" s="122">
        <v>13.615</v>
      </c>
      <c r="K9" s="336">
        <v>19.021999999999998</v>
      </c>
      <c r="L9" s="337"/>
      <c r="M9" s="338"/>
      <c r="N9" s="121" t="s">
        <v>29</v>
      </c>
      <c r="O9" s="122">
        <v>16.317</v>
      </c>
      <c r="P9" s="336">
        <v>24.411000000000001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900</v>
      </c>
      <c r="E11" s="48">
        <v>450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160</v>
      </c>
      <c r="K11" s="48">
        <v>140</v>
      </c>
      <c r="L11" s="48">
        <v>140</v>
      </c>
      <c r="M11" s="53">
        <v>140</v>
      </c>
      <c r="N11" s="47" t="s">
        <v>29</v>
      </c>
      <c r="O11" s="48">
        <v>75</v>
      </c>
      <c r="P11" s="48">
        <v>400</v>
      </c>
      <c r="Q11" s="48">
        <v>420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72.099999999999994</v>
      </c>
      <c r="E12" s="154">
        <v>75.7</v>
      </c>
      <c r="F12" s="154">
        <v>78.400000000000006</v>
      </c>
      <c r="G12" s="59" t="s">
        <v>29</v>
      </c>
      <c r="H12" s="55" t="s">
        <v>29</v>
      </c>
      <c r="I12" s="56" t="s">
        <v>29</v>
      </c>
      <c r="J12" s="106">
        <v>51.7</v>
      </c>
      <c r="K12" s="154">
        <v>43.9</v>
      </c>
      <c r="L12" s="154">
        <v>42.8</v>
      </c>
      <c r="M12" s="155">
        <v>43</v>
      </c>
      <c r="N12" s="55" t="s">
        <v>29</v>
      </c>
      <c r="O12" s="106">
        <v>29.6</v>
      </c>
      <c r="P12" s="106">
        <v>52.8</v>
      </c>
      <c r="Q12" s="106">
        <v>64.099999999999994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4.157</v>
      </c>
      <c r="C16" s="122">
        <v>10.516</v>
      </c>
      <c r="D16" s="121" t="s">
        <v>29</v>
      </c>
      <c r="E16" s="122">
        <v>22.364999999999998</v>
      </c>
      <c r="F16" s="336">
        <v>25.635000000000002</v>
      </c>
      <c r="G16" s="337"/>
      <c r="H16" s="338"/>
      <c r="I16" s="121">
        <v>9.8819999999999997</v>
      </c>
      <c r="J16" s="122">
        <v>16.962</v>
      </c>
      <c r="K16" s="122">
        <v>20.024999999999999</v>
      </c>
      <c r="L16" s="343">
        <v>22.248000000000001</v>
      </c>
      <c r="M16" s="344"/>
      <c r="N16" s="345"/>
      <c r="O16" s="346">
        <v>20.231999999999999</v>
      </c>
      <c r="P16" s="347"/>
      <c r="Q16" s="123">
        <v>17.832999999999998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20</v>
      </c>
      <c r="D18" s="47" t="s">
        <v>391</v>
      </c>
      <c r="E18" s="48">
        <v>2400</v>
      </c>
      <c r="F18" s="48">
        <v>12</v>
      </c>
      <c r="G18" s="48">
        <v>12</v>
      </c>
      <c r="H18" s="53">
        <v>15</v>
      </c>
      <c r="I18" s="47">
        <v>20</v>
      </c>
      <c r="J18" s="48">
        <v>400</v>
      </c>
      <c r="K18" s="48">
        <v>2000</v>
      </c>
      <c r="L18" s="48">
        <v>12</v>
      </c>
      <c r="M18" s="48">
        <v>12</v>
      </c>
      <c r="N18" s="48">
        <v>12</v>
      </c>
      <c r="O18" s="47">
        <v>750</v>
      </c>
      <c r="P18" s="48">
        <v>750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32.1</v>
      </c>
      <c r="D19" s="56" t="s">
        <v>29</v>
      </c>
      <c r="E19" s="57">
        <v>121.9</v>
      </c>
      <c r="F19" s="72">
        <v>23.8</v>
      </c>
      <c r="G19" s="72">
        <v>21.1</v>
      </c>
      <c r="H19" s="73">
        <v>22.7</v>
      </c>
      <c r="I19" s="74">
        <v>40.1</v>
      </c>
      <c r="J19" s="142">
        <v>55.9</v>
      </c>
      <c r="K19" s="57">
        <v>110.7</v>
      </c>
      <c r="L19" s="72">
        <v>23.1</v>
      </c>
      <c r="M19" s="72">
        <v>22.2</v>
      </c>
      <c r="N19" s="75">
        <v>22.3</v>
      </c>
      <c r="O19" s="76">
        <v>103.6</v>
      </c>
      <c r="P19" s="109">
        <v>115.7</v>
      </c>
      <c r="Q19" s="159">
        <v>60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8.2780000000000005</v>
      </c>
      <c r="C23" s="336">
        <v>12.43</v>
      </c>
      <c r="D23" s="337"/>
      <c r="E23" s="338"/>
      <c r="F23" s="121">
        <v>6.9379999999999997</v>
      </c>
      <c r="G23" s="122">
        <v>7.9119999999999999</v>
      </c>
      <c r="H23" s="336">
        <v>7.8719999999999999</v>
      </c>
      <c r="I23" s="337"/>
      <c r="J23" s="338"/>
      <c r="K23" s="121" t="s">
        <v>29</v>
      </c>
      <c r="L23" s="122">
        <v>30.57</v>
      </c>
      <c r="M23" s="226">
        <v>29.388000000000002</v>
      </c>
      <c r="N23" s="122">
        <v>34.911999999999999</v>
      </c>
      <c r="O23" s="336">
        <v>42.356000000000002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10</v>
      </c>
      <c r="D25" s="48">
        <v>12</v>
      </c>
      <c r="E25" s="53">
        <v>15</v>
      </c>
      <c r="F25" s="47">
        <v>1100</v>
      </c>
      <c r="G25" s="48">
        <v>900</v>
      </c>
      <c r="H25" s="48">
        <v>15</v>
      </c>
      <c r="I25" s="48">
        <v>15</v>
      </c>
      <c r="J25" s="81">
        <v>15</v>
      </c>
      <c r="K25" s="47" t="s">
        <v>29</v>
      </c>
      <c r="L25" s="48">
        <v>800</v>
      </c>
      <c r="M25" s="101">
        <v>3500</v>
      </c>
      <c r="N25" s="48">
        <v>1600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42.2</v>
      </c>
      <c r="C26" s="72">
        <v>23.5</v>
      </c>
      <c r="D26" s="72">
        <v>25.2</v>
      </c>
      <c r="E26" s="73">
        <v>25.2</v>
      </c>
      <c r="F26" s="82">
        <v>109.1</v>
      </c>
      <c r="G26" s="142">
        <v>103.8</v>
      </c>
      <c r="H26" s="72">
        <v>27.2</v>
      </c>
      <c r="I26" s="72">
        <v>26.4</v>
      </c>
      <c r="J26" s="75">
        <v>26.1</v>
      </c>
      <c r="K26" s="83" t="s">
        <v>29</v>
      </c>
      <c r="L26" s="56">
        <v>141.9</v>
      </c>
      <c r="M26" s="118">
        <v>357</v>
      </c>
      <c r="N26" s="60">
        <v>172.1</v>
      </c>
      <c r="O26" s="72">
        <v>25.7</v>
      </c>
      <c r="P26" s="72">
        <v>25.3</v>
      </c>
      <c r="Q26" s="73">
        <v>24.9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14.974</v>
      </c>
      <c r="C30" s="49">
        <v>20.373000000000001</v>
      </c>
      <c r="D30" s="49">
        <v>23.809000000000001</v>
      </c>
      <c r="E30" s="348">
        <v>25.068999999999999</v>
      </c>
      <c r="F30" s="349"/>
      <c r="G30" s="68">
        <v>12.273</v>
      </c>
      <c r="H30" s="49">
        <v>14.385</v>
      </c>
      <c r="I30" s="49">
        <v>24.725999999999999</v>
      </c>
      <c r="J30" s="348">
        <v>32.082000000000001</v>
      </c>
      <c r="K30" s="350"/>
      <c r="L30" s="349"/>
      <c r="M30" s="68">
        <v>4.22</v>
      </c>
      <c r="N30" s="49">
        <v>6.133</v>
      </c>
      <c r="O30" s="348">
        <v>9.4830000000000005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40</v>
      </c>
      <c r="D32" s="48">
        <v>30</v>
      </c>
      <c r="E32" s="48">
        <v>12</v>
      </c>
      <c r="F32" s="81">
        <v>10</v>
      </c>
      <c r="G32" s="47">
        <v>10</v>
      </c>
      <c r="H32" s="48">
        <v>500</v>
      </c>
      <c r="I32" s="48">
        <v>4500</v>
      </c>
      <c r="J32" s="48">
        <v>15</v>
      </c>
      <c r="K32" s="48">
        <v>12</v>
      </c>
      <c r="L32" s="53">
        <v>15</v>
      </c>
      <c r="M32" s="47">
        <v>90</v>
      </c>
      <c r="N32" s="48">
        <v>180</v>
      </c>
      <c r="O32" s="48">
        <v>100</v>
      </c>
      <c r="P32" s="48">
        <v>120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53.5</v>
      </c>
      <c r="C33" s="142">
        <v>51.6</v>
      </c>
      <c r="D33" s="60">
        <v>31.4</v>
      </c>
      <c r="E33" s="60">
        <v>24.1</v>
      </c>
      <c r="F33" s="88">
        <v>23.5</v>
      </c>
      <c r="G33" s="210">
        <v>33.5</v>
      </c>
      <c r="H33" s="56">
        <v>71.2</v>
      </c>
      <c r="I33" s="227">
        <v>385</v>
      </c>
      <c r="J33" s="60">
        <v>22.6</v>
      </c>
      <c r="K33" s="60">
        <v>22</v>
      </c>
      <c r="L33" s="89">
        <v>22.3</v>
      </c>
      <c r="M33" s="60">
        <v>37.9</v>
      </c>
      <c r="N33" s="60">
        <v>43.1</v>
      </c>
      <c r="O33" s="142">
        <v>39.700000000000003</v>
      </c>
      <c r="P33" s="57">
        <v>39.200000000000003</v>
      </c>
      <c r="Q33" s="160">
        <v>39.1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55">
        <v>19.443000000000001</v>
      </c>
      <c r="C37" s="257">
        <v>23.073</v>
      </c>
      <c r="D37" s="126">
        <v>25.038</v>
      </c>
      <c r="E37" s="122">
        <v>25.2</v>
      </c>
      <c r="F37" s="122">
        <v>27.114999999999998</v>
      </c>
      <c r="G37" s="336">
        <v>36.624000000000002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550</v>
      </c>
      <c r="F39" s="48">
        <v>4000</v>
      </c>
      <c r="G39" s="81">
        <v>1500</v>
      </c>
      <c r="H39" s="112">
        <v>1800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172.4</v>
      </c>
      <c r="F40" s="56">
        <v>497</v>
      </c>
      <c r="G40" s="113">
        <v>191.7</v>
      </c>
      <c r="H40" s="115">
        <v>219</v>
      </c>
      <c r="I40" s="114">
        <v>231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8.1229999999999993</v>
      </c>
      <c r="C44" s="122">
        <v>20.648</v>
      </c>
      <c r="D44" s="122">
        <v>26.998000000000001</v>
      </c>
      <c r="E44" s="122">
        <v>25.547000000000001</v>
      </c>
      <c r="F44" s="101">
        <v>28.05</v>
      </c>
      <c r="G44" s="354" t="s">
        <v>274</v>
      </c>
      <c r="H44" s="355"/>
      <c r="I44" s="356"/>
      <c r="J44" s="256">
        <v>5.194</v>
      </c>
      <c r="K44" s="122">
        <v>11</v>
      </c>
      <c r="L44" s="336">
        <v>21.001000000000001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280</v>
      </c>
      <c r="D46" s="48">
        <v>1600</v>
      </c>
      <c r="E46" s="48">
        <v>130</v>
      </c>
      <c r="F46" s="101">
        <v>150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20</v>
      </c>
      <c r="L46" s="48" t="s">
        <v>120</v>
      </c>
      <c r="M46" s="48">
        <v>15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132.6</v>
      </c>
      <c r="C47" s="56">
        <v>125.5</v>
      </c>
      <c r="D47" s="56">
        <v>127.7</v>
      </c>
      <c r="E47" s="56">
        <v>86.1</v>
      </c>
      <c r="F47" s="142">
        <v>117.3</v>
      </c>
      <c r="G47" s="118" t="s">
        <v>273</v>
      </c>
      <c r="H47" s="118" t="s">
        <v>273</v>
      </c>
      <c r="I47" s="119" t="s">
        <v>273</v>
      </c>
      <c r="J47" s="116">
        <v>34.9</v>
      </c>
      <c r="K47" s="60">
        <v>28.7</v>
      </c>
      <c r="L47" s="60" t="s">
        <v>120</v>
      </c>
      <c r="M47" s="60">
        <v>27</v>
      </c>
      <c r="N47" s="161">
        <v>26.4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17.713000000000001</v>
      </c>
      <c r="D51" s="337"/>
      <c r="E51" s="338"/>
      <c r="F51" s="346">
        <v>18.123000000000001</v>
      </c>
      <c r="G51" s="337"/>
      <c r="H51" s="347"/>
      <c r="I51" s="336">
        <v>7.4950000000000001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280</v>
      </c>
      <c r="E53" s="53" t="s">
        <v>29</v>
      </c>
      <c r="F53" s="47" t="s">
        <v>29</v>
      </c>
      <c r="G53" s="47" t="s">
        <v>120</v>
      </c>
      <c r="H53" s="104">
        <v>300</v>
      </c>
      <c r="I53" s="48">
        <v>300</v>
      </c>
      <c r="J53" s="48">
        <v>350</v>
      </c>
      <c r="K53" s="53">
        <v>420</v>
      </c>
      <c r="L53" s="64"/>
      <c r="M53" s="370"/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65.900000000000006</v>
      </c>
      <c r="D54" s="106">
        <v>59.9</v>
      </c>
      <c r="E54" s="107" t="s">
        <v>29</v>
      </c>
      <c r="F54" s="83" t="s">
        <v>29</v>
      </c>
      <c r="G54" s="83" t="s">
        <v>120</v>
      </c>
      <c r="H54" s="180">
        <v>54.6</v>
      </c>
      <c r="I54" s="72">
        <v>68.099999999999994</v>
      </c>
      <c r="J54" s="109">
        <v>69.599999999999994</v>
      </c>
      <c r="K54" s="73">
        <v>70.7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43339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16.815000000000001</v>
      </c>
      <c r="E9" s="336">
        <v>19.8</v>
      </c>
      <c r="F9" s="337"/>
      <c r="G9" s="338"/>
      <c r="H9" s="121" t="s">
        <v>29</v>
      </c>
      <c r="I9" s="122" t="s">
        <v>473</v>
      </c>
      <c r="J9" s="122">
        <v>13.65</v>
      </c>
      <c r="K9" s="336">
        <v>18.899999999999999</v>
      </c>
      <c r="L9" s="337"/>
      <c r="M9" s="338"/>
      <c r="N9" s="121" t="s">
        <v>29</v>
      </c>
      <c r="O9" s="122">
        <v>16.45</v>
      </c>
      <c r="P9" s="336">
        <v>24.445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320</v>
      </c>
      <c r="F11" s="48">
        <v>300</v>
      </c>
      <c r="G11" s="53" t="s">
        <v>29</v>
      </c>
      <c r="H11" s="47" t="s">
        <v>29</v>
      </c>
      <c r="I11" s="48" t="s">
        <v>29</v>
      </c>
      <c r="J11" s="48">
        <v>220</v>
      </c>
      <c r="K11" s="48">
        <v>150</v>
      </c>
      <c r="L11" s="48">
        <v>140</v>
      </c>
      <c r="M11" s="53">
        <v>150</v>
      </c>
      <c r="N11" s="47" t="s">
        <v>29</v>
      </c>
      <c r="O11" s="48">
        <v>220</v>
      </c>
      <c r="P11" s="48">
        <v>1000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84.7</v>
      </c>
      <c r="E12" s="154">
        <v>84.1</v>
      </c>
      <c r="F12" s="154">
        <v>82.3</v>
      </c>
      <c r="G12" s="59" t="s">
        <v>29</v>
      </c>
      <c r="H12" s="55" t="s">
        <v>29</v>
      </c>
      <c r="I12" s="56" t="s">
        <v>29</v>
      </c>
      <c r="J12" s="106">
        <v>69.400000000000006</v>
      </c>
      <c r="K12" s="154">
        <v>65</v>
      </c>
      <c r="L12" s="154">
        <v>61.8</v>
      </c>
      <c r="M12" s="155">
        <v>62</v>
      </c>
      <c r="N12" s="55" t="s">
        <v>29</v>
      </c>
      <c r="O12" s="106">
        <v>37.6</v>
      </c>
      <c r="P12" s="106">
        <v>62.9</v>
      </c>
      <c r="Q12" s="106">
        <v>61.6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10.57</v>
      </c>
      <c r="D16" s="121" t="s">
        <v>29</v>
      </c>
      <c r="E16" s="122">
        <v>22.48</v>
      </c>
      <c r="F16" s="336">
        <v>25.364999999999998</v>
      </c>
      <c r="G16" s="337"/>
      <c r="H16" s="338"/>
      <c r="I16" s="121">
        <v>10.528</v>
      </c>
      <c r="J16" s="122">
        <v>17.085000000000001</v>
      </c>
      <c r="K16" s="122">
        <v>20.05</v>
      </c>
      <c r="L16" s="343">
        <v>22.957999999999998</v>
      </c>
      <c r="M16" s="344"/>
      <c r="N16" s="345"/>
      <c r="O16" s="346">
        <v>20.149999999999999</v>
      </c>
      <c r="P16" s="347"/>
      <c r="Q16" s="123">
        <v>18.079999999999998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12</v>
      </c>
      <c r="D18" s="47" t="s">
        <v>391</v>
      </c>
      <c r="E18" s="48">
        <v>2400</v>
      </c>
      <c r="F18" s="48">
        <v>10</v>
      </c>
      <c r="G18" s="48">
        <v>10</v>
      </c>
      <c r="H18" s="53">
        <v>10</v>
      </c>
      <c r="I18" s="48" t="s">
        <v>274</v>
      </c>
      <c r="J18" s="48">
        <v>450</v>
      </c>
      <c r="K18" s="48">
        <v>1800</v>
      </c>
      <c r="L18" s="48">
        <v>15</v>
      </c>
      <c r="M18" s="48">
        <v>10</v>
      </c>
      <c r="N18" s="48">
        <v>10</v>
      </c>
      <c r="O18" s="47">
        <v>500</v>
      </c>
      <c r="P18" s="48">
        <v>500</v>
      </c>
      <c r="Q18" s="53">
        <v>180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40.700000000000003</v>
      </c>
      <c r="D19" s="56" t="s">
        <v>29</v>
      </c>
      <c r="E19" s="57">
        <v>152.5</v>
      </c>
      <c r="F19" s="72">
        <v>25.8</v>
      </c>
      <c r="G19" s="72">
        <v>24.7</v>
      </c>
      <c r="H19" s="73">
        <v>24.2</v>
      </c>
      <c r="I19" s="142" t="s">
        <v>274</v>
      </c>
      <c r="J19" s="142">
        <v>84.7</v>
      </c>
      <c r="K19" s="57">
        <v>156.1</v>
      </c>
      <c r="L19" s="72">
        <v>29.5</v>
      </c>
      <c r="M19" s="72">
        <v>28.2</v>
      </c>
      <c r="N19" s="75">
        <v>28.6</v>
      </c>
      <c r="O19" s="76">
        <v>112.5</v>
      </c>
      <c r="P19" s="109">
        <v>110.4</v>
      </c>
      <c r="Q19" s="159">
        <v>62.3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8.5050000000000008</v>
      </c>
      <c r="C23" s="336">
        <v>12.22</v>
      </c>
      <c r="D23" s="337"/>
      <c r="E23" s="338"/>
      <c r="F23" s="121">
        <v>6.9550000000000001</v>
      </c>
      <c r="G23" s="122">
        <v>7.87</v>
      </c>
      <c r="H23" s="336">
        <v>7.6950000000000003</v>
      </c>
      <c r="I23" s="337"/>
      <c r="J23" s="338"/>
      <c r="K23" s="121" t="s">
        <v>29</v>
      </c>
      <c r="L23" s="122">
        <v>30.585000000000001</v>
      </c>
      <c r="M23" s="226">
        <v>29.5</v>
      </c>
      <c r="N23" s="122">
        <v>35.145000000000003</v>
      </c>
      <c r="O23" s="336">
        <v>41.555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70</v>
      </c>
      <c r="C25" s="48">
        <v>10</v>
      </c>
      <c r="D25" s="48">
        <v>10</v>
      </c>
      <c r="E25" s="53">
        <v>12</v>
      </c>
      <c r="F25" s="47">
        <v>1000</v>
      </c>
      <c r="G25" s="48">
        <v>600</v>
      </c>
      <c r="H25" s="48">
        <v>15</v>
      </c>
      <c r="I25" s="48">
        <v>15</v>
      </c>
      <c r="J25" s="81">
        <v>15</v>
      </c>
      <c r="K25" s="47" t="s">
        <v>29</v>
      </c>
      <c r="L25" s="48">
        <v>800</v>
      </c>
      <c r="M25" s="101">
        <v>3500</v>
      </c>
      <c r="N25" s="48">
        <v>400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35.700000000000003</v>
      </c>
      <c r="C26" s="72">
        <v>23.4</v>
      </c>
      <c r="D26" s="72">
        <v>24.2</v>
      </c>
      <c r="E26" s="73">
        <v>25.3</v>
      </c>
      <c r="F26" s="82">
        <v>121.1</v>
      </c>
      <c r="G26" s="142">
        <v>103.2</v>
      </c>
      <c r="H26" s="72">
        <v>26.6</v>
      </c>
      <c r="I26" s="72">
        <v>26.2</v>
      </c>
      <c r="J26" s="75">
        <v>25.5</v>
      </c>
      <c r="K26" s="83" t="s">
        <v>29</v>
      </c>
      <c r="L26" s="56">
        <v>112.8</v>
      </c>
      <c r="M26" s="118">
        <v>393</v>
      </c>
      <c r="N26" s="60">
        <v>83.8</v>
      </c>
      <c r="O26" s="72">
        <v>25.6</v>
      </c>
      <c r="P26" s="72">
        <v>25.4</v>
      </c>
      <c r="Q26" s="73">
        <v>25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15.025</v>
      </c>
      <c r="C30" s="49">
        <v>20.420000000000002</v>
      </c>
      <c r="D30" s="49">
        <v>23.84</v>
      </c>
      <c r="E30" s="348">
        <v>24.8</v>
      </c>
      <c r="F30" s="349"/>
      <c r="G30" s="68">
        <v>12.335000000000001</v>
      </c>
      <c r="H30" s="49">
        <v>14.445</v>
      </c>
      <c r="I30" s="49">
        <v>24.725000000000001</v>
      </c>
      <c r="J30" s="348">
        <v>31.675000000000001</v>
      </c>
      <c r="K30" s="350"/>
      <c r="L30" s="349"/>
      <c r="M30" s="68">
        <v>4.915</v>
      </c>
      <c r="N30" s="49">
        <v>6.27</v>
      </c>
      <c r="O30" s="348">
        <v>9.14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40</v>
      </c>
      <c r="D32" s="48">
        <v>30</v>
      </c>
      <c r="E32" s="48">
        <v>10</v>
      </c>
      <c r="F32" s="81">
        <v>10</v>
      </c>
      <c r="G32" s="47">
        <v>10</v>
      </c>
      <c r="H32" s="48">
        <v>450</v>
      </c>
      <c r="I32" s="48">
        <v>4500</v>
      </c>
      <c r="J32" s="48">
        <v>12</v>
      </c>
      <c r="K32" s="48">
        <v>12</v>
      </c>
      <c r="L32" s="53">
        <v>12</v>
      </c>
      <c r="M32" s="47">
        <v>100</v>
      </c>
      <c r="N32" s="48">
        <v>180</v>
      </c>
      <c r="O32" s="48">
        <v>120</v>
      </c>
      <c r="P32" s="48">
        <v>120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55.4</v>
      </c>
      <c r="C33" s="142">
        <v>52.6</v>
      </c>
      <c r="D33" s="60">
        <v>32.5</v>
      </c>
      <c r="E33" s="60">
        <v>25.2</v>
      </c>
      <c r="F33" s="88">
        <v>24.9</v>
      </c>
      <c r="G33" s="210">
        <v>28.6</v>
      </c>
      <c r="H33" s="56">
        <v>78.599999999999994</v>
      </c>
      <c r="I33" s="227">
        <v>360</v>
      </c>
      <c r="J33" s="60">
        <v>23.1</v>
      </c>
      <c r="K33" s="60">
        <v>22.6</v>
      </c>
      <c r="L33" s="89">
        <v>22.2</v>
      </c>
      <c r="M33" s="60">
        <v>36.299999999999997</v>
      </c>
      <c r="N33" s="60">
        <v>38.5</v>
      </c>
      <c r="O33" s="142">
        <v>38.4</v>
      </c>
      <c r="P33" s="57">
        <v>37.6</v>
      </c>
      <c r="Q33" s="160">
        <v>37.200000000000003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58">
        <v>19.454999999999998</v>
      </c>
      <c r="C37" s="260" t="s">
        <v>417</v>
      </c>
      <c r="D37" s="126">
        <v>25.125</v>
      </c>
      <c r="E37" s="122">
        <v>25.28</v>
      </c>
      <c r="F37" s="122">
        <v>27.17</v>
      </c>
      <c r="G37" s="336">
        <v>36.725000000000001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600</v>
      </c>
      <c r="F39" s="48">
        <v>3000</v>
      </c>
      <c r="G39" s="81">
        <v>1500</v>
      </c>
      <c r="H39" s="112">
        <v>1800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168.9</v>
      </c>
      <c r="F40" s="56">
        <v>480</v>
      </c>
      <c r="G40" s="113">
        <v>167.1</v>
      </c>
      <c r="H40" s="115">
        <v>185.5</v>
      </c>
      <c r="I40" s="114">
        <v>190.1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8.16</v>
      </c>
      <c r="C44" s="122">
        <v>20.535</v>
      </c>
      <c r="D44" s="122">
        <v>27.04</v>
      </c>
      <c r="E44" s="122">
        <v>25.765000000000001</v>
      </c>
      <c r="F44" s="101" t="s">
        <v>418</v>
      </c>
      <c r="G44" s="354" t="s">
        <v>274</v>
      </c>
      <c r="H44" s="355"/>
      <c r="I44" s="356"/>
      <c r="J44" s="259">
        <v>5.2249999999999996</v>
      </c>
      <c r="K44" s="122">
        <v>11.01</v>
      </c>
      <c r="L44" s="336">
        <v>20.975000000000001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320</v>
      </c>
      <c r="C46" s="48">
        <v>220</v>
      </c>
      <c r="D46" s="48">
        <v>1600</v>
      </c>
      <c r="E46" s="48">
        <v>100</v>
      </c>
      <c r="F46" s="101" t="s">
        <v>273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15</v>
      </c>
      <c r="L46" s="48">
        <v>15</v>
      </c>
      <c r="M46" s="48">
        <v>10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120.5</v>
      </c>
      <c r="C47" s="56">
        <v>122.4</v>
      </c>
      <c r="D47" s="56">
        <v>341</v>
      </c>
      <c r="E47" s="56">
        <v>97.4</v>
      </c>
      <c r="F47" s="118" t="s">
        <v>273</v>
      </c>
      <c r="G47" s="118" t="s">
        <v>273</v>
      </c>
      <c r="H47" s="118" t="s">
        <v>273</v>
      </c>
      <c r="I47" s="119" t="s">
        <v>273</v>
      </c>
      <c r="J47" s="116">
        <v>30.2</v>
      </c>
      <c r="K47" s="60">
        <v>28.1</v>
      </c>
      <c r="L47" s="60">
        <v>26.7</v>
      </c>
      <c r="M47" s="60">
        <v>27.2</v>
      </c>
      <c r="N47" s="161">
        <v>26.3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</v>
      </c>
      <c r="D51" s="337"/>
      <c r="E51" s="338"/>
      <c r="F51" s="346">
        <v>17.93</v>
      </c>
      <c r="G51" s="337"/>
      <c r="H51" s="347"/>
      <c r="I51" s="336">
        <v>7.3550000000000004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250</v>
      </c>
      <c r="D53" s="48">
        <v>300</v>
      </c>
      <c r="E53" s="53" t="s">
        <v>29</v>
      </c>
      <c r="F53" s="47" t="s">
        <v>29</v>
      </c>
      <c r="G53" s="47">
        <v>300</v>
      </c>
      <c r="H53" s="104">
        <v>300</v>
      </c>
      <c r="I53" s="48">
        <v>320</v>
      </c>
      <c r="J53" s="48">
        <v>500</v>
      </c>
      <c r="K53" s="53">
        <v>400</v>
      </c>
      <c r="L53" s="64"/>
      <c r="M53" s="370" t="s">
        <v>419</v>
      </c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56.5</v>
      </c>
      <c r="D54" s="106">
        <v>54.2</v>
      </c>
      <c r="E54" s="107" t="s">
        <v>29</v>
      </c>
      <c r="F54" s="83" t="s">
        <v>29</v>
      </c>
      <c r="G54" s="83">
        <v>83.5</v>
      </c>
      <c r="H54" s="180">
        <v>79.900000000000006</v>
      </c>
      <c r="I54" s="72">
        <v>64.2</v>
      </c>
      <c r="J54" s="109">
        <v>67.2</v>
      </c>
      <c r="K54" s="73">
        <v>65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43346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16.867000000000001</v>
      </c>
      <c r="E9" s="336">
        <v>19.745000000000001</v>
      </c>
      <c r="F9" s="337"/>
      <c r="G9" s="338"/>
      <c r="H9" s="121" t="s">
        <v>29</v>
      </c>
      <c r="I9" s="122" t="s">
        <v>473</v>
      </c>
      <c r="J9" s="122">
        <v>13.688000000000001</v>
      </c>
      <c r="K9" s="336">
        <v>18.864999999999998</v>
      </c>
      <c r="L9" s="337"/>
      <c r="M9" s="338"/>
      <c r="N9" s="121" t="s">
        <v>29</v>
      </c>
      <c r="O9" s="122">
        <v>16.457999999999998</v>
      </c>
      <c r="P9" s="336">
        <v>24.384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350</v>
      </c>
      <c r="F11" s="48">
        <v>280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130</v>
      </c>
      <c r="L11" s="48">
        <v>150</v>
      </c>
      <c r="M11" s="53">
        <v>150</v>
      </c>
      <c r="N11" s="47" t="s">
        <v>29</v>
      </c>
      <c r="O11" s="48">
        <v>75</v>
      </c>
      <c r="P11" s="48">
        <v>300</v>
      </c>
      <c r="Q11" s="48">
        <v>1000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80.099999999999994</v>
      </c>
      <c r="E12" s="154">
        <v>83.6</v>
      </c>
      <c r="F12" s="154">
        <v>85.4</v>
      </c>
      <c r="G12" s="59" t="s">
        <v>29</v>
      </c>
      <c r="H12" s="55" t="s">
        <v>29</v>
      </c>
      <c r="I12" s="56" t="s">
        <v>29</v>
      </c>
      <c r="J12" s="106">
        <v>57.8</v>
      </c>
      <c r="K12" s="154">
        <v>47.6</v>
      </c>
      <c r="L12" s="154">
        <v>46.9</v>
      </c>
      <c r="M12" s="155">
        <v>46.6</v>
      </c>
      <c r="N12" s="55" t="s">
        <v>29</v>
      </c>
      <c r="O12" s="106">
        <v>38.1</v>
      </c>
      <c r="P12" s="106">
        <v>51.9</v>
      </c>
      <c r="Q12" s="106">
        <v>68.400000000000006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10.622</v>
      </c>
      <c r="D16" s="121" t="s">
        <v>29</v>
      </c>
      <c r="E16" s="122">
        <v>22.475000000000001</v>
      </c>
      <c r="F16" s="336">
        <v>25.283999999999999</v>
      </c>
      <c r="G16" s="337"/>
      <c r="H16" s="338"/>
      <c r="I16" s="121">
        <v>10.561999999999999</v>
      </c>
      <c r="J16" s="122">
        <v>17.23</v>
      </c>
      <c r="K16" s="122">
        <v>20.033999999999999</v>
      </c>
      <c r="L16" s="343">
        <v>21.913</v>
      </c>
      <c r="M16" s="344"/>
      <c r="N16" s="345"/>
      <c r="O16" s="346">
        <v>20.113</v>
      </c>
      <c r="P16" s="347"/>
      <c r="Q16" s="123">
        <v>18.163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20</v>
      </c>
      <c r="D18" s="47" t="s">
        <v>391</v>
      </c>
      <c r="E18" s="48">
        <v>2000</v>
      </c>
      <c r="F18" s="48">
        <v>12</v>
      </c>
      <c r="G18" s="48">
        <v>12</v>
      </c>
      <c r="H18" s="53">
        <v>12</v>
      </c>
      <c r="I18" s="48">
        <v>30</v>
      </c>
      <c r="J18" s="48">
        <v>550</v>
      </c>
      <c r="K18" s="48">
        <v>2000</v>
      </c>
      <c r="L18" s="48">
        <v>12</v>
      </c>
      <c r="M18" s="48">
        <v>12</v>
      </c>
      <c r="N18" s="48">
        <v>12</v>
      </c>
      <c r="O18" s="47">
        <v>450</v>
      </c>
      <c r="P18" s="48">
        <v>520</v>
      </c>
      <c r="Q18" s="53">
        <v>160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36.5</v>
      </c>
      <c r="D19" s="56" t="s">
        <v>29</v>
      </c>
      <c r="E19" s="57">
        <v>133.4</v>
      </c>
      <c r="F19" s="72">
        <v>24.2</v>
      </c>
      <c r="G19" s="72">
        <v>23.8</v>
      </c>
      <c r="H19" s="73">
        <v>23.5</v>
      </c>
      <c r="I19" s="142">
        <v>54.9</v>
      </c>
      <c r="J19" s="142">
        <v>69.8</v>
      </c>
      <c r="K19" s="57">
        <v>138.1</v>
      </c>
      <c r="L19" s="72">
        <v>25.9</v>
      </c>
      <c r="M19" s="72">
        <v>24.9</v>
      </c>
      <c r="N19" s="75">
        <v>24.7</v>
      </c>
      <c r="O19" s="76">
        <v>103.5</v>
      </c>
      <c r="P19" s="109">
        <v>105.6</v>
      </c>
      <c r="Q19" s="159">
        <v>59.6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8.5619999999999994</v>
      </c>
      <c r="C23" s="336">
        <v>12.209</v>
      </c>
      <c r="D23" s="337"/>
      <c r="E23" s="338"/>
      <c r="F23" s="121">
        <v>7.0330000000000004</v>
      </c>
      <c r="G23" s="122">
        <v>7.8470000000000004</v>
      </c>
      <c r="H23" s="336">
        <v>7.6760000000000002</v>
      </c>
      <c r="I23" s="337"/>
      <c r="J23" s="338"/>
      <c r="K23" s="121" t="s">
        <v>29</v>
      </c>
      <c r="L23" s="122">
        <v>30.61</v>
      </c>
      <c r="M23" s="226">
        <v>29.52</v>
      </c>
      <c r="N23" s="122">
        <v>35.063000000000002</v>
      </c>
      <c r="O23" s="336">
        <v>41.109000000000002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12</v>
      </c>
      <c r="D25" s="48">
        <v>20</v>
      </c>
      <c r="E25" s="53">
        <v>20</v>
      </c>
      <c r="F25" s="47">
        <v>1000</v>
      </c>
      <c r="G25" s="48">
        <v>1000</v>
      </c>
      <c r="H25" s="48">
        <v>20</v>
      </c>
      <c r="I25" s="48">
        <v>15</v>
      </c>
      <c r="J25" s="81">
        <v>15</v>
      </c>
      <c r="K25" s="47" t="s">
        <v>29</v>
      </c>
      <c r="L25" s="48">
        <v>800</v>
      </c>
      <c r="M25" s="101">
        <v>4000</v>
      </c>
      <c r="N25" s="48">
        <v>1000</v>
      </c>
      <c r="O25" s="48">
        <v>10</v>
      </c>
      <c r="P25" s="48">
        <v>12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40.9</v>
      </c>
      <c r="C26" s="72">
        <v>24.8</v>
      </c>
      <c r="D26" s="72">
        <v>26.1</v>
      </c>
      <c r="E26" s="73">
        <v>25.6</v>
      </c>
      <c r="F26" s="82">
        <v>92.8</v>
      </c>
      <c r="G26" s="142">
        <v>72.3</v>
      </c>
      <c r="H26" s="72">
        <v>24.4</v>
      </c>
      <c r="I26" s="72">
        <v>23.3</v>
      </c>
      <c r="J26" s="75">
        <v>23.2</v>
      </c>
      <c r="K26" s="83" t="s">
        <v>29</v>
      </c>
      <c r="L26" s="56">
        <v>142.5</v>
      </c>
      <c r="M26" s="118">
        <v>470</v>
      </c>
      <c r="N26" s="60">
        <v>117.6</v>
      </c>
      <c r="O26" s="72">
        <v>23.8</v>
      </c>
      <c r="P26" s="72">
        <v>23.4</v>
      </c>
      <c r="Q26" s="73">
        <v>23.7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15.083</v>
      </c>
      <c r="C30" s="49">
        <v>20.463999999999999</v>
      </c>
      <c r="D30" s="49">
        <v>23.821000000000002</v>
      </c>
      <c r="E30" s="348">
        <v>24.777000000000001</v>
      </c>
      <c r="F30" s="349"/>
      <c r="G30" s="68">
        <v>12.391999999999999</v>
      </c>
      <c r="H30" s="49">
        <v>14.51</v>
      </c>
      <c r="I30" s="49">
        <v>14.691000000000001</v>
      </c>
      <c r="J30" s="348">
        <v>31.512</v>
      </c>
      <c r="K30" s="350"/>
      <c r="L30" s="349"/>
      <c r="M30" s="68">
        <v>5.0330000000000004</v>
      </c>
      <c r="N30" s="49">
        <v>6.32</v>
      </c>
      <c r="O30" s="348">
        <v>9.1270000000000007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50</v>
      </c>
      <c r="C32" s="48">
        <v>60</v>
      </c>
      <c r="D32" s="48">
        <v>12</v>
      </c>
      <c r="E32" s="48">
        <v>10</v>
      </c>
      <c r="F32" s="81">
        <v>12</v>
      </c>
      <c r="G32" s="47">
        <v>12</v>
      </c>
      <c r="H32" s="48">
        <v>600</v>
      </c>
      <c r="I32" s="48">
        <v>4000</v>
      </c>
      <c r="J32" s="48">
        <v>15</v>
      </c>
      <c r="K32" s="48">
        <v>12</v>
      </c>
      <c r="L32" s="53">
        <v>15</v>
      </c>
      <c r="M32" s="47">
        <v>130</v>
      </c>
      <c r="N32" s="48">
        <v>180</v>
      </c>
      <c r="O32" s="48">
        <v>120</v>
      </c>
      <c r="P32" s="48">
        <v>120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54.2</v>
      </c>
      <c r="C33" s="142">
        <v>49.6</v>
      </c>
      <c r="D33" s="60">
        <v>27.6</v>
      </c>
      <c r="E33" s="60">
        <v>21.4</v>
      </c>
      <c r="F33" s="88">
        <v>21.14</v>
      </c>
      <c r="G33" s="210">
        <v>35.799999999999997</v>
      </c>
      <c r="H33" s="56">
        <v>82.4</v>
      </c>
      <c r="I33" s="227">
        <v>341</v>
      </c>
      <c r="J33" s="60">
        <v>23.8</v>
      </c>
      <c r="K33" s="60">
        <v>23.1</v>
      </c>
      <c r="L33" s="89">
        <v>23.5</v>
      </c>
      <c r="M33" s="60">
        <v>43.2</v>
      </c>
      <c r="N33" s="60">
        <v>43.1</v>
      </c>
      <c r="O33" s="142">
        <v>39.9</v>
      </c>
      <c r="P33" s="57">
        <v>39.299999999999997</v>
      </c>
      <c r="Q33" s="160">
        <v>39.4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61">
        <v>19.457999999999998</v>
      </c>
      <c r="C37" s="263">
        <v>23.045000000000002</v>
      </c>
      <c r="D37" s="126">
        <v>25.138000000000002</v>
      </c>
      <c r="E37" s="122">
        <v>25.303000000000001</v>
      </c>
      <c r="F37" s="122">
        <v>27.175000000000001</v>
      </c>
      <c r="G37" s="336">
        <v>36.6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600</v>
      </c>
      <c r="F39" s="48">
        <v>1900</v>
      </c>
      <c r="G39" s="81">
        <v>1300</v>
      </c>
      <c r="H39" s="112">
        <v>1500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211</v>
      </c>
      <c r="F40" s="56">
        <v>482</v>
      </c>
      <c r="G40" s="113">
        <v>213</v>
      </c>
      <c r="H40" s="115">
        <v>231</v>
      </c>
      <c r="I40" s="114">
        <v>252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11.525</v>
      </c>
      <c r="C44" s="122">
        <v>21.635000000000002</v>
      </c>
      <c r="D44" s="122">
        <v>27.042999999999999</v>
      </c>
      <c r="E44" s="122">
        <v>25.934000000000001</v>
      </c>
      <c r="F44" s="101">
        <v>27.895</v>
      </c>
      <c r="G44" s="354" t="s">
        <v>274</v>
      </c>
      <c r="H44" s="355"/>
      <c r="I44" s="356"/>
      <c r="J44" s="262">
        <v>5.2519999999999998</v>
      </c>
      <c r="K44" s="122">
        <v>11.023</v>
      </c>
      <c r="L44" s="336">
        <v>20.94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750</v>
      </c>
      <c r="D46" s="48">
        <v>1900</v>
      </c>
      <c r="E46" s="48">
        <v>200</v>
      </c>
      <c r="F46" s="101">
        <v>180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20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130.80000000000001</v>
      </c>
      <c r="C47" s="56">
        <v>175.7</v>
      </c>
      <c r="D47" s="56">
        <v>455</v>
      </c>
      <c r="E47" s="56">
        <v>102.1</v>
      </c>
      <c r="F47" s="118">
        <v>130.4</v>
      </c>
      <c r="G47" s="118" t="s">
        <v>273</v>
      </c>
      <c r="H47" s="118" t="s">
        <v>273</v>
      </c>
      <c r="I47" s="119" t="s">
        <v>273</v>
      </c>
      <c r="J47" s="116">
        <v>31.4</v>
      </c>
      <c r="K47" s="60">
        <v>27.3</v>
      </c>
      <c r="L47" s="60">
        <v>26</v>
      </c>
      <c r="M47" s="60">
        <v>26.3</v>
      </c>
      <c r="N47" s="161">
        <v>26.1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17.715</v>
      </c>
      <c r="D51" s="337"/>
      <c r="E51" s="338"/>
      <c r="F51" s="346">
        <v>17.93</v>
      </c>
      <c r="G51" s="337"/>
      <c r="H51" s="347"/>
      <c r="I51" s="336">
        <v>7.3360000000000003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250</v>
      </c>
      <c r="E53" s="53" t="s">
        <v>29</v>
      </c>
      <c r="F53" s="47" t="s">
        <v>29</v>
      </c>
      <c r="G53" s="47">
        <v>300</v>
      </c>
      <c r="H53" s="104">
        <v>280</v>
      </c>
      <c r="I53" s="48">
        <v>280</v>
      </c>
      <c r="J53" s="48">
        <v>400</v>
      </c>
      <c r="K53" s="53">
        <v>450</v>
      </c>
      <c r="L53" s="64"/>
      <c r="M53" s="370"/>
      <c r="N53" s="371"/>
      <c r="O53" s="371"/>
      <c r="P53" s="371"/>
      <c r="Q53" s="371"/>
      <c r="R53" s="371"/>
    </row>
    <row r="54" spans="1:18" ht="11.25" customHeight="1" thickBot="1" x14ac:dyDescent="0.2">
      <c r="A54" s="139" t="s">
        <v>28</v>
      </c>
      <c r="B54" s="55" t="s">
        <v>29</v>
      </c>
      <c r="C54" s="57">
        <v>67.900000000000006</v>
      </c>
      <c r="D54" s="106">
        <v>65.400000000000006</v>
      </c>
      <c r="E54" s="107" t="s">
        <v>29</v>
      </c>
      <c r="F54" s="83" t="s">
        <v>29</v>
      </c>
      <c r="G54" s="83">
        <v>58.6</v>
      </c>
      <c r="H54" s="180">
        <v>58.9</v>
      </c>
      <c r="I54" s="72">
        <v>49.9</v>
      </c>
      <c r="J54" s="109">
        <v>55.3</v>
      </c>
      <c r="K54" s="73">
        <v>54.8</v>
      </c>
      <c r="L54" s="64"/>
      <c r="M54" s="371"/>
      <c r="N54" s="371"/>
      <c r="O54" s="371"/>
      <c r="P54" s="371"/>
      <c r="Q54" s="371"/>
      <c r="R54" s="371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22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43353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16.84</v>
      </c>
      <c r="E9" s="336">
        <v>19.555</v>
      </c>
      <c r="F9" s="337"/>
      <c r="G9" s="338"/>
      <c r="H9" s="121" t="s">
        <v>29</v>
      </c>
      <c r="I9" s="122" t="s">
        <v>473</v>
      </c>
      <c r="J9" s="122">
        <v>13.675000000000001</v>
      </c>
      <c r="K9" s="336">
        <v>18.940000000000001</v>
      </c>
      <c r="L9" s="337"/>
      <c r="M9" s="338"/>
      <c r="N9" s="121" t="s">
        <v>29</v>
      </c>
      <c r="O9" s="122">
        <v>16.545000000000002</v>
      </c>
      <c r="P9" s="336">
        <v>24.32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350</v>
      </c>
      <c r="F11" s="48">
        <v>320</v>
      </c>
      <c r="G11" s="53" t="s">
        <v>29</v>
      </c>
      <c r="H11" s="47" t="s">
        <v>29</v>
      </c>
      <c r="I11" s="48" t="s">
        <v>29</v>
      </c>
      <c r="J11" s="48">
        <v>180</v>
      </c>
      <c r="K11" s="48">
        <v>160</v>
      </c>
      <c r="L11" s="48">
        <v>130</v>
      </c>
      <c r="M11" s="53">
        <v>130</v>
      </c>
      <c r="N11" s="47" t="s">
        <v>29</v>
      </c>
      <c r="O11" s="48">
        <v>120</v>
      </c>
      <c r="P11" s="48">
        <v>250</v>
      </c>
      <c r="Q11" s="48">
        <v>320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91.4</v>
      </c>
      <c r="E12" s="154">
        <v>89.1</v>
      </c>
      <c r="F12" s="154">
        <v>99.6</v>
      </c>
      <c r="G12" s="59" t="s">
        <v>29</v>
      </c>
      <c r="H12" s="55" t="s">
        <v>29</v>
      </c>
      <c r="I12" s="56" t="s">
        <v>29</v>
      </c>
      <c r="J12" s="106">
        <v>65.5</v>
      </c>
      <c r="K12" s="154">
        <v>57.5</v>
      </c>
      <c r="L12" s="154">
        <v>56.7</v>
      </c>
      <c r="M12" s="155">
        <v>56.1</v>
      </c>
      <c r="N12" s="55" t="s">
        <v>29</v>
      </c>
      <c r="O12" s="106">
        <v>38.1</v>
      </c>
      <c r="P12" s="106">
        <v>49.3</v>
      </c>
      <c r="Q12" s="106">
        <v>53.5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10.71</v>
      </c>
      <c r="D16" s="121" t="s">
        <v>29</v>
      </c>
      <c r="E16" s="122">
        <v>22.52</v>
      </c>
      <c r="F16" s="336">
        <v>25.15</v>
      </c>
      <c r="G16" s="337"/>
      <c r="H16" s="338"/>
      <c r="I16" s="121">
        <v>10.62</v>
      </c>
      <c r="J16" s="122">
        <v>17.32</v>
      </c>
      <c r="K16" s="122">
        <v>20.045000000000002</v>
      </c>
      <c r="L16" s="343">
        <v>21.86</v>
      </c>
      <c r="M16" s="344"/>
      <c r="N16" s="345"/>
      <c r="O16" s="346">
        <v>19.975000000000001</v>
      </c>
      <c r="P16" s="347"/>
      <c r="Q16" s="123">
        <v>17.68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12</v>
      </c>
      <c r="D18" s="47" t="s">
        <v>391</v>
      </c>
      <c r="E18" s="48">
        <v>2000</v>
      </c>
      <c r="F18" s="48">
        <v>12</v>
      </c>
      <c r="G18" s="48">
        <v>12</v>
      </c>
      <c r="H18" s="53">
        <v>12</v>
      </c>
      <c r="I18" s="48">
        <v>20</v>
      </c>
      <c r="J18" s="48">
        <v>500</v>
      </c>
      <c r="K18" s="48">
        <v>2000</v>
      </c>
      <c r="L18" s="48">
        <v>10</v>
      </c>
      <c r="M18" s="48">
        <v>10</v>
      </c>
      <c r="N18" s="48">
        <v>10</v>
      </c>
      <c r="O18" s="47">
        <v>500</v>
      </c>
      <c r="P18" s="48">
        <v>550</v>
      </c>
      <c r="Q18" s="53">
        <v>120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36.700000000000003</v>
      </c>
      <c r="D19" s="56" t="s">
        <v>29</v>
      </c>
      <c r="E19" s="57">
        <v>133.69999999999999</v>
      </c>
      <c r="F19" s="72">
        <v>25.1</v>
      </c>
      <c r="G19" s="72">
        <v>24</v>
      </c>
      <c r="H19" s="73">
        <v>23.5</v>
      </c>
      <c r="I19" s="142">
        <v>49.1</v>
      </c>
      <c r="J19" s="142">
        <v>81.7</v>
      </c>
      <c r="K19" s="57">
        <v>120.1</v>
      </c>
      <c r="L19" s="72">
        <v>28.9</v>
      </c>
      <c r="M19" s="72">
        <v>27.1</v>
      </c>
      <c r="N19" s="75">
        <v>26.7</v>
      </c>
      <c r="O19" s="76">
        <v>111</v>
      </c>
      <c r="P19" s="109">
        <v>111.8</v>
      </c>
      <c r="Q19" s="159">
        <v>70.099999999999994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8.2949999999999999</v>
      </c>
      <c r="C23" s="336">
        <v>12.18</v>
      </c>
      <c r="D23" s="337"/>
      <c r="E23" s="338"/>
      <c r="F23" s="121">
        <v>6.91</v>
      </c>
      <c r="G23" s="122">
        <v>7.83</v>
      </c>
      <c r="H23" s="336">
        <v>7.66</v>
      </c>
      <c r="I23" s="337"/>
      <c r="J23" s="338"/>
      <c r="K23" s="121" t="s">
        <v>29</v>
      </c>
      <c r="L23" s="122">
        <v>30.64</v>
      </c>
      <c r="M23" s="226">
        <v>29.594999999999999</v>
      </c>
      <c r="N23" s="122">
        <v>35.055</v>
      </c>
      <c r="O23" s="336">
        <v>40.89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70</v>
      </c>
      <c r="C25" s="48">
        <v>15</v>
      </c>
      <c r="D25" s="48">
        <v>10</v>
      </c>
      <c r="E25" s="53">
        <v>12</v>
      </c>
      <c r="F25" s="47">
        <v>1000</v>
      </c>
      <c r="G25" s="48">
        <v>600</v>
      </c>
      <c r="H25" s="48">
        <v>12</v>
      </c>
      <c r="I25" s="48">
        <v>15</v>
      </c>
      <c r="J25" s="81">
        <v>15</v>
      </c>
      <c r="K25" s="47" t="s">
        <v>29</v>
      </c>
      <c r="L25" s="48">
        <v>800</v>
      </c>
      <c r="M25" s="101">
        <v>4000</v>
      </c>
      <c r="N25" s="48">
        <v>1600</v>
      </c>
      <c r="O25" s="48">
        <v>10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39.299999999999997</v>
      </c>
      <c r="C26" s="72">
        <v>21.5</v>
      </c>
      <c r="D26" s="72">
        <v>24.4</v>
      </c>
      <c r="E26" s="73">
        <v>25.8</v>
      </c>
      <c r="F26" s="82">
        <v>69.8</v>
      </c>
      <c r="G26" s="142">
        <v>60.2</v>
      </c>
      <c r="H26" s="72">
        <v>20.8</v>
      </c>
      <c r="I26" s="72">
        <v>20.399999999999999</v>
      </c>
      <c r="J26" s="75">
        <v>20.3</v>
      </c>
      <c r="K26" s="83" t="s">
        <v>29</v>
      </c>
      <c r="L26" s="56">
        <v>91.2</v>
      </c>
      <c r="M26" s="118">
        <v>414</v>
      </c>
      <c r="N26" s="60">
        <v>121.3</v>
      </c>
      <c r="O26" s="72">
        <v>21.3</v>
      </c>
      <c r="P26" s="72">
        <v>20.6</v>
      </c>
      <c r="Q26" s="73">
        <v>18.899999999999999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15.185</v>
      </c>
      <c r="C30" s="49">
        <v>20.53</v>
      </c>
      <c r="D30" s="49">
        <v>23.84</v>
      </c>
      <c r="E30" s="348">
        <v>24.76</v>
      </c>
      <c r="F30" s="349"/>
      <c r="G30" s="68">
        <v>12.445</v>
      </c>
      <c r="H30" s="49">
        <v>14.595000000000001</v>
      </c>
      <c r="I30" s="49">
        <v>24.69</v>
      </c>
      <c r="J30" s="348">
        <v>31.295000000000002</v>
      </c>
      <c r="K30" s="350"/>
      <c r="L30" s="349"/>
      <c r="M30" s="68">
        <v>3.4550000000000001</v>
      </c>
      <c r="N30" s="49">
        <v>6.2350000000000003</v>
      </c>
      <c r="O30" s="348">
        <v>9.0850000000000009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80</v>
      </c>
      <c r="C32" s="48">
        <v>75</v>
      </c>
      <c r="D32" s="48">
        <v>12</v>
      </c>
      <c r="E32" s="48">
        <v>12</v>
      </c>
      <c r="F32" s="81">
        <v>12</v>
      </c>
      <c r="G32" s="47">
        <v>12</v>
      </c>
      <c r="H32" s="48">
        <v>550</v>
      </c>
      <c r="I32" s="48">
        <v>4000</v>
      </c>
      <c r="J32" s="48">
        <v>10</v>
      </c>
      <c r="K32" s="48">
        <v>10</v>
      </c>
      <c r="L32" s="53">
        <v>10</v>
      </c>
      <c r="M32" s="47">
        <v>50</v>
      </c>
      <c r="N32" s="48">
        <v>180</v>
      </c>
      <c r="O32" s="48">
        <v>110</v>
      </c>
      <c r="P32" s="48">
        <v>120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55">
        <v>48.6</v>
      </c>
      <c r="C33" s="142">
        <v>39.799999999999997</v>
      </c>
      <c r="D33" s="60">
        <v>24.4</v>
      </c>
      <c r="E33" s="60">
        <v>19.600000000000001</v>
      </c>
      <c r="F33" s="88">
        <v>18.66</v>
      </c>
      <c r="G33" s="210">
        <v>39.1</v>
      </c>
      <c r="H33" s="56">
        <v>88.5</v>
      </c>
      <c r="I33" s="227">
        <v>342</v>
      </c>
      <c r="J33" s="60">
        <v>21.8</v>
      </c>
      <c r="K33" s="60">
        <v>21.6</v>
      </c>
      <c r="L33" s="89">
        <v>21</v>
      </c>
      <c r="M33" s="60">
        <v>34</v>
      </c>
      <c r="N33" s="60">
        <v>42.7</v>
      </c>
      <c r="O33" s="142">
        <v>44.8</v>
      </c>
      <c r="P33" s="57">
        <v>43.3</v>
      </c>
      <c r="Q33" s="160">
        <v>41.9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64">
        <v>19.47</v>
      </c>
      <c r="C37" s="48" t="s">
        <v>273</v>
      </c>
      <c r="D37" s="126">
        <v>25.18</v>
      </c>
      <c r="E37" s="122">
        <v>25.364999999999998</v>
      </c>
      <c r="F37" s="122">
        <v>27.28</v>
      </c>
      <c r="G37" s="336">
        <v>36.67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700</v>
      </c>
      <c r="F39" s="48">
        <v>2000</v>
      </c>
      <c r="G39" s="81">
        <v>1400</v>
      </c>
      <c r="H39" s="112">
        <v>1400</v>
      </c>
      <c r="I39" s="111">
        <v>1400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122.3</v>
      </c>
      <c r="F40" s="56">
        <v>361</v>
      </c>
      <c r="G40" s="113">
        <v>114</v>
      </c>
      <c r="H40" s="115">
        <v>122.3</v>
      </c>
      <c r="I40" s="114">
        <v>124.5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8.02</v>
      </c>
      <c r="C44" s="122">
        <v>20.6</v>
      </c>
      <c r="D44" s="122">
        <v>27.17</v>
      </c>
      <c r="E44" s="122">
        <v>26.055</v>
      </c>
      <c r="F44" s="48" t="s">
        <v>273</v>
      </c>
      <c r="G44" s="354" t="s">
        <v>274</v>
      </c>
      <c r="H44" s="355"/>
      <c r="I44" s="356"/>
      <c r="J44" s="265">
        <v>5.24</v>
      </c>
      <c r="K44" s="122">
        <v>11.02</v>
      </c>
      <c r="L44" s="336">
        <v>20.934999999999999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100</v>
      </c>
      <c r="C46" s="48">
        <v>800</v>
      </c>
      <c r="D46" s="48">
        <v>2000</v>
      </c>
      <c r="E46" s="48">
        <v>120</v>
      </c>
      <c r="F46" s="101" t="s">
        <v>273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20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91.5</v>
      </c>
      <c r="C47" s="56">
        <v>143.30000000000001</v>
      </c>
      <c r="D47" s="56">
        <v>288</v>
      </c>
      <c r="E47" s="56">
        <v>83.5</v>
      </c>
      <c r="F47" s="118" t="s">
        <v>273</v>
      </c>
      <c r="G47" s="118" t="s">
        <v>273</v>
      </c>
      <c r="H47" s="118" t="s">
        <v>273</v>
      </c>
      <c r="I47" s="119" t="s">
        <v>273</v>
      </c>
      <c r="J47" s="116">
        <v>33.5</v>
      </c>
      <c r="K47" s="60">
        <v>30.3</v>
      </c>
      <c r="L47" s="60">
        <v>31.4</v>
      </c>
      <c r="M47" s="60">
        <v>30.4</v>
      </c>
      <c r="N47" s="161">
        <v>29.8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17.704999999999998</v>
      </c>
      <c r="D51" s="337"/>
      <c r="E51" s="338"/>
      <c r="F51" s="346">
        <v>17.84</v>
      </c>
      <c r="G51" s="337"/>
      <c r="H51" s="347"/>
      <c r="I51" s="336">
        <v>7.335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250</v>
      </c>
      <c r="E53" s="53" t="s">
        <v>29</v>
      </c>
      <c r="F53" s="47" t="s">
        <v>29</v>
      </c>
      <c r="G53" s="47">
        <v>170</v>
      </c>
      <c r="H53" s="104">
        <v>150</v>
      </c>
      <c r="I53" s="48">
        <v>400</v>
      </c>
      <c r="J53" s="48">
        <v>350</v>
      </c>
      <c r="K53" s="53">
        <v>450</v>
      </c>
      <c r="L53" s="64"/>
      <c r="M53" s="370" t="s">
        <v>424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64.400000000000006</v>
      </c>
      <c r="D54" s="106">
        <v>62.3</v>
      </c>
      <c r="E54" s="107" t="s">
        <v>29</v>
      </c>
      <c r="F54" s="83" t="s">
        <v>29</v>
      </c>
      <c r="G54" s="267">
        <v>59</v>
      </c>
      <c r="H54" s="180">
        <v>57</v>
      </c>
      <c r="I54" s="72">
        <v>38.6</v>
      </c>
      <c r="J54" s="109">
        <v>39.700000000000003</v>
      </c>
      <c r="K54" s="73">
        <v>41.5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283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42744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284</v>
      </c>
      <c r="B9" s="121" t="s">
        <v>29</v>
      </c>
      <c r="C9" s="122" t="s">
        <v>29</v>
      </c>
      <c r="D9" s="122">
        <v>16.68</v>
      </c>
      <c r="E9" s="336">
        <v>19.37</v>
      </c>
      <c r="F9" s="337"/>
      <c r="G9" s="338"/>
      <c r="H9" s="121" t="s">
        <v>29</v>
      </c>
      <c r="I9" s="122" t="s">
        <v>29</v>
      </c>
      <c r="J9" s="122">
        <v>13.238</v>
      </c>
      <c r="K9" s="336">
        <v>18.61</v>
      </c>
      <c r="L9" s="337"/>
      <c r="M9" s="338"/>
      <c r="N9" s="121" t="s">
        <v>29</v>
      </c>
      <c r="O9" s="122">
        <v>16.18</v>
      </c>
      <c r="P9" s="336">
        <v>24.46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285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600</v>
      </c>
      <c r="E11" s="48">
        <v>330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170</v>
      </c>
      <c r="L11" s="48">
        <v>150</v>
      </c>
      <c r="M11" s="53">
        <v>150</v>
      </c>
      <c r="N11" s="47" t="s">
        <v>29</v>
      </c>
      <c r="O11" s="48">
        <v>100</v>
      </c>
      <c r="P11" s="48">
        <v>50</v>
      </c>
      <c r="Q11" s="48">
        <v>80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57">
        <v>91.4</v>
      </c>
      <c r="E12" s="58">
        <v>92.1</v>
      </c>
      <c r="F12" s="58">
        <v>94.4</v>
      </c>
      <c r="G12" s="59" t="s">
        <v>29</v>
      </c>
      <c r="H12" s="55" t="s">
        <v>29</v>
      </c>
      <c r="I12" s="56" t="s">
        <v>29</v>
      </c>
      <c r="J12" s="60">
        <v>66.3</v>
      </c>
      <c r="K12" s="58">
        <v>67.400000000000006</v>
      </c>
      <c r="L12" s="58">
        <v>67.2</v>
      </c>
      <c r="M12" s="59">
        <v>67.400000000000006</v>
      </c>
      <c r="N12" s="55" t="s">
        <v>29</v>
      </c>
      <c r="O12" s="60">
        <v>45</v>
      </c>
      <c r="P12" s="57">
        <v>36.700000000000003</v>
      </c>
      <c r="Q12" s="57">
        <v>45.5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286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287</v>
      </c>
      <c r="R15" s="65"/>
    </row>
    <row r="16" spans="1:18" ht="11.25" customHeight="1" x14ac:dyDescent="0.15">
      <c r="A16" s="136" t="s">
        <v>40</v>
      </c>
      <c r="B16" s="122">
        <v>1.72</v>
      </c>
      <c r="C16" s="122">
        <v>10.395</v>
      </c>
      <c r="D16" s="121" t="s">
        <v>29</v>
      </c>
      <c r="E16" s="122">
        <v>22.074999999999999</v>
      </c>
      <c r="F16" s="336">
        <v>24.933</v>
      </c>
      <c r="G16" s="337"/>
      <c r="H16" s="338"/>
      <c r="I16" s="121">
        <v>9.08</v>
      </c>
      <c r="J16" s="122">
        <v>7.2380000000000004</v>
      </c>
      <c r="K16" s="122">
        <v>19.843</v>
      </c>
      <c r="L16" s="343">
        <v>21.558</v>
      </c>
      <c r="M16" s="344"/>
      <c r="N16" s="345"/>
      <c r="O16" s="346">
        <v>19.809999999999999</v>
      </c>
      <c r="P16" s="347"/>
      <c r="Q16" s="123">
        <v>17.62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288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10</v>
      </c>
      <c r="D18" s="47" t="s">
        <v>29</v>
      </c>
      <c r="E18" s="48">
        <v>2500</v>
      </c>
      <c r="F18" s="48">
        <v>10</v>
      </c>
      <c r="G18" s="48">
        <v>10</v>
      </c>
      <c r="H18" s="53">
        <v>30</v>
      </c>
      <c r="I18" s="47">
        <v>20</v>
      </c>
      <c r="J18" s="48">
        <v>320</v>
      </c>
      <c r="K18" s="48">
        <v>1500</v>
      </c>
      <c r="L18" s="48">
        <v>10</v>
      </c>
      <c r="M18" s="48">
        <v>10</v>
      </c>
      <c r="N18" s="48">
        <v>10</v>
      </c>
      <c r="O18" s="47">
        <v>500</v>
      </c>
      <c r="P18" s="48">
        <v>550</v>
      </c>
      <c r="Q18" s="53">
        <v>170</v>
      </c>
      <c r="R18" s="65"/>
    </row>
    <row r="19" spans="1:18" ht="11.25" customHeight="1" thickBot="1" x14ac:dyDescent="0.2">
      <c r="A19" s="134" t="s">
        <v>28</v>
      </c>
      <c r="B19" s="56">
        <v>23.1</v>
      </c>
      <c r="C19" s="60">
        <v>33.1</v>
      </c>
      <c r="D19" s="56" t="s">
        <v>29</v>
      </c>
      <c r="E19" s="57">
        <v>132.69999999999999</v>
      </c>
      <c r="F19" s="72">
        <v>27.9</v>
      </c>
      <c r="G19" s="72">
        <v>25.2</v>
      </c>
      <c r="H19" s="73">
        <v>30.5</v>
      </c>
      <c r="I19" s="74">
        <v>47.6</v>
      </c>
      <c r="J19" s="57">
        <v>77.099999999999994</v>
      </c>
      <c r="K19" s="57">
        <v>125.6</v>
      </c>
      <c r="L19" s="72">
        <v>32.5</v>
      </c>
      <c r="M19" s="72">
        <v>28.4</v>
      </c>
      <c r="N19" s="75">
        <v>27.7</v>
      </c>
      <c r="O19" s="76">
        <v>100.7</v>
      </c>
      <c r="P19" s="58">
        <v>105.4</v>
      </c>
      <c r="Q19" s="77">
        <v>72.2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8.423</v>
      </c>
      <c r="C23" s="336">
        <v>11.8</v>
      </c>
      <c r="D23" s="337"/>
      <c r="E23" s="338"/>
      <c r="F23" s="121">
        <v>6.61</v>
      </c>
      <c r="G23" s="122">
        <v>7.827</v>
      </c>
      <c r="H23" s="336">
        <v>7.49</v>
      </c>
      <c r="I23" s="337"/>
      <c r="J23" s="338"/>
      <c r="K23" s="121" t="s">
        <v>29</v>
      </c>
      <c r="L23" s="122">
        <v>31.434999999999999</v>
      </c>
      <c r="M23" s="122">
        <v>28.187999999999999</v>
      </c>
      <c r="N23" s="122">
        <v>34.265000000000001</v>
      </c>
      <c r="O23" s="336">
        <v>41.28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289</v>
      </c>
      <c r="G24" s="51" t="s">
        <v>290</v>
      </c>
      <c r="H24" s="51" t="s">
        <v>291</v>
      </c>
      <c r="I24" s="51" t="s">
        <v>292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20</v>
      </c>
      <c r="C25" s="48">
        <v>15</v>
      </c>
      <c r="D25" s="48">
        <v>12</v>
      </c>
      <c r="E25" s="53">
        <v>20</v>
      </c>
      <c r="F25" s="47">
        <v>1200</v>
      </c>
      <c r="G25" s="48">
        <v>650</v>
      </c>
      <c r="H25" s="48">
        <v>12</v>
      </c>
      <c r="I25" s="48">
        <v>12</v>
      </c>
      <c r="J25" s="81">
        <v>12</v>
      </c>
      <c r="K25" s="47" t="s">
        <v>29</v>
      </c>
      <c r="L25" s="48" t="s">
        <v>29</v>
      </c>
      <c r="M25" s="48">
        <v>3500</v>
      </c>
      <c r="N25" s="48">
        <v>1600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32.4</v>
      </c>
      <c r="C26" s="72">
        <v>28</v>
      </c>
      <c r="D26" s="72">
        <v>28.4</v>
      </c>
      <c r="E26" s="73">
        <v>28.9</v>
      </c>
      <c r="F26" s="82">
        <v>95.7</v>
      </c>
      <c r="G26" s="57">
        <v>74.400000000000006</v>
      </c>
      <c r="H26" s="72">
        <v>27.2</v>
      </c>
      <c r="I26" s="72">
        <v>24.7</v>
      </c>
      <c r="J26" s="75">
        <v>24.3</v>
      </c>
      <c r="K26" s="83" t="s">
        <v>29</v>
      </c>
      <c r="L26" s="56" t="s">
        <v>29</v>
      </c>
      <c r="M26" s="56">
        <v>451</v>
      </c>
      <c r="N26" s="84">
        <v>253</v>
      </c>
      <c r="O26" s="72">
        <v>28.8</v>
      </c>
      <c r="P26" s="72">
        <v>24.2</v>
      </c>
      <c r="Q26" s="73">
        <v>23.7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14.79</v>
      </c>
      <c r="C30" s="49">
        <v>20.042000000000002</v>
      </c>
      <c r="D30" s="49">
        <v>23.69</v>
      </c>
      <c r="E30" s="348">
        <v>24.45</v>
      </c>
      <c r="F30" s="349"/>
      <c r="G30" s="68">
        <v>12.28</v>
      </c>
      <c r="H30" s="49">
        <v>14.4</v>
      </c>
      <c r="I30" s="49">
        <v>24.51</v>
      </c>
      <c r="J30" s="348">
        <v>31.274999999999999</v>
      </c>
      <c r="K30" s="350"/>
      <c r="L30" s="349"/>
      <c r="M30" s="68">
        <v>1.4550000000000001</v>
      </c>
      <c r="N30" s="49">
        <v>5.97</v>
      </c>
      <c r="O30" s="348">
        <v>8.7449999999999992</v>
      </c>
      <c r="P30" s="350"/>
      <c r="Q30" s="349"/>
      <c r="R30" s="64"/>
    </row>
    <row r="31" spans="1:18" ht="11.25" customHeight="1" x14ac:dyDescent="0.15">
      <c r="A31" s="138" t="s">
        <v>293</v>
      </c>
      <c r="B31" s="50" t="s">
        <v>81</v>
      </c>
      <c r="C31" s="51" t="s">
        <v>82</v>
      </c>
      <c r="D31" s="51" t="s">
        <v>294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35</v>
      </c>
      <c r="C32" s="48">
        <v>50</v>
      </c>
      <c r="D32" s="48">
        <v>12</v>
      </c>
      <c r="E32" s="48">
        <v>10</v>
      </c>
      <c r="F32" s="81">
        <v>10</v>
      </c>
      <c r="G32" s="47">
        <v>10</v>
      </c>
      <c r="H32" s="48">
        <v>500</v>
      </c>
      <c r="I32" s="48">
        <v>5000</v>
      </c>
      <c r="J32" s="48">
        <v>10</v>
      </c>
      <c r="K32" s="48">
        <v>10</v>
      </c>
      <c r="L32" s="53">
        <v>10</v>
      </c>
      <c r="M32" s="47">
        <v>75</v>
      </c>
      <c r="N32" s="48">
        <v>120</v>
      </c>
      <c r="O32" s="48">
        <v>120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62.4</v>
      </c>
      <c r="C33" s="57">
        <v>67.900000000000006</v>
      </c>
      <c r="D33" s="60">
        <v>36.6</v>
      </c>
      <c r="E33" s="60">
        <v>25.5</v>
      </c>
      <c r="F33" s="88">
        <v>25.3</v>
      </c>
      <c r="G33" s="47">
        <v>39.4</v>
      </c>
      <c r="H33" s="56">
        <v>98.5</v>
      </c>
      <c r="I33" s="56">
        <v>448</v>
      </c>
      <c r="J33" s="56">
        <v>24.9</v>
      </c>
      <c r="K33" s="60">
        <v>24.6</v>
      </c>
      <c r="L33" s="89">
        <v>24.7</v>
      </c>
      <c r="M33" s="60">
        <v>35</v>
      </c>
      <c r="N33" s="60">
        <v>39.6</v>
      </c>
      <c r="O33" s="57">
        <v>48.6</v>
      </c>
      <c r="P33" s="57">
        <v>47.3</v>
      </c>
      <c r="Q33" s="90">
        <v>47.1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28">
        <v>17.274999999999999</v>
      </c>
      <c r="C37" s="130">
        <v>23.03</v>
      </c>
      <c r="D37" s="126">
        <v>24.28</v>
      </c>
      <c r="E37" s="122">
        <v>24.475000000000001</v>
      </c>
      <c r="F37" s="122">
        <v>26.88</v>
      </c>
      <c r="G37" s="336">
        <v>36.68</v>
      </c>
      <c r="H37" s="337"/>
      <c r="I37" s="347"/>
      <c r="J37" s="336" t="s">
        <v>295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296</v>
      </c>
      <c r="C38" s="93" t="s">
        <v>297</v>
      </c>
      <c r="D38" s="51" t="s">
        <v>298</v>
      </c>
      <c r="E38" s="51" t="s">
        <v>299</v>
      </c>
      <c r="F38" s="51" t="s">
        <v>300</v>
      </c>
      <c r="G38" s="51" t="s">
        <v>301</v>
      </c>
      <c r="H38" s="51" t="s">
        <v>302</v>
      </c>
      <c r="I38" s="51" t="s">
        <v>303</v>
      </c>
      <c r="J38" s="51" t="s">
        <v>304</v>
      </c>
      <c r="K38" s="51" t="s">
        <v>305</v>
      </c>
      <c r="L38" s="52" t="s">
        <v>306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295</v>
      </c>
      <c r="C39" s="48" t="s">
        <v>295</v>
      </c>
      <c r="D39" s="48">
        <v>900</v>
      </c>
      <c r="E39" s="48">
        <v>250</v>
      </c>
      <c r="F39" s="48">
        <v>2700</v>
      </c>
      <c r="G39" s="81">
        <v>1300</v>
      </c>
      <c r="H39" s="112">
        <v>1200</v>
      </c>
      <c r="I39" s="111">
        <v>1200</v>
      </c>
      <c r="J39" s="48" t="s">
        <v>295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219</v>
      </c>
      <c r="C40" s="60" t="s">
        <v>273</v>
      </c>
      <c r="D40" s="56">
        <v>204</v>
      </c>
      <c r="E40" s="56">
        <v>135.4</v>
      </c>
      <c r="F40" s="56">
        <v>446</v>
      </c>
      <c r="G40" s="113">
        <v>140.19999999999999</v>
      </c>
      <c r="H40" s="115">
        <v>144</v>
      </c>
      <c r="I40" s="114">
        <v>144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7.65</v>
      </c>
      <c r="C44" s="122">
        <v>17.670000000000002</v>
      </c>
      <c r="D44" s="122">
        <v>26.54</v>
      </c>
      <c r="E44" s="122">
        <v>25.95</v>
      </c>
      <c r="F44" s="122">
        <v>26.31</v>
      </c>
      <c r="G44" s="354" t="s">
        <v>273</v>
      </c>
      <c r="H44" s="355"/>
      <c r="I44" s="356"/>
      <c r="J44" s="129">
        <v>5.03</v>
      </c>
      <c r="K44" s="122">
        <v>10.837999999999999</v>
      </c>
      <c r="L44" s="336">
        <v>20.773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307</v>
      </c>
      <c r="C45" s="51" t="s">
        <v>308</v>
      </c>
      <c r="D45" s="51" t="s">
        <v>309</v>
      </c>
      <c r="E45" s="51" t="s">
        <v>310</v>
      </c>
      <c r="F45" s="69" t="s">
        <v>311</v>
      </c>
      <c r="G45" s="97" t="s">
        <v>312</v>
      </c>
      <c r="H45" s="98" t="s">
        <v>313</v>
      </c>
      <c r="I45" s="99" t="s">
        <v>314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315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150</v>
      </c>
      <c r="C46" s="48">
        <v>500</v>
      </c>
      <c r="D46" s="48">
        <v>1500</v>
      </c>
      <c r="E46" s="48">
        <v>120</v>
      </c>
      <c r="F46" s="48">
        <v>100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10</v>
      </c>
      <c r="L46" s="48">
        <v>10</v>
      </c>
      <c r="M46" s="48">
        <v>10</v>
      </c>
      <c r="N46" s="53">
        <v>10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114.7</v>
      </c>
      <c r="C47" s="56">
        <v>147.4</v>
      </c>
      <c r="D47" s="56">
        <v>253</v>
      </c>
      <c r="E47" s="56">
        <v>104.8</v>
      </c>
      <c r="F47" s="56">
        <v>110.2</v>
      </c>
      <c r="G47" s="118" t="s">
        <v>273</v>
      </c>
      <c r="H47" s="118" t="s">
        <v>273</v>
      </c>
      <c r="I47" s="119" t="s">
        <v>273</v>
      </c>
      <c r="J47" s="116">
        <v>33.6</v>
      </c>
      <c r="K47" s="60">
        <v>30.1</v>
      </c>
      <c r="L47" s="60">
        <v>31.4</v>
      </c>
      <c r="M47" s="60">
        <v>31</v>
      </c>
      <c r="N47" s="120">
        <v>30.8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17.565000000000001</v>
      </c>
      <c r="D51" s="337"/>
      <c r="E51" s="338"/>
      <c r="F51" s="346">
        <v>15.885</v>
      </c>
      <c r="G51" s="337"/>
      <c r="H51" s="347"/>
      <c r="I51" s="336">
        <v>7.17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316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230</v>
      </c>
      <c r="D53" s="48">
        <v>280</v>
      </c>
      <c r="E53" s="53" t="s">
        <v>29</v>
      </c>
      <c r="F53" s="48">
        <v>70</v>
      </c>
      <c r="G53" s="48">
        <v>70</v>
      </c>
      <c r="H53" s="104">
        <v>100</v>
      </c>
      <c r="I53" s="48">
        <v>220</v>
      </c>
      <c r="J53" s="48">
        <v>220</v>
      </c>
      <c r="K53" s="53">
        <v>280</v>
      </c>
      <c r="L53" s="64"/>
      <c r="M53" s="1" t="s">
        <v>326</v>
      </c>
      <c r="N53" s="105"/>
      <c r="O53" s="105"/>
      <c r="P53" s="64"/>
      <c r="Q53" s="64" t="s">
        <v>320</v>
      </c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62.1</v>
      </c>
      <c r="D54" s="106">
        <v>61.4</v>
      </c>
      <c r="E54" s="107" t="s">
        <v>29</v>
      </c>
      <c r="F54" s="57">
        <v>33.5</v>
      </c>
      <c r="G54" s="142">
        <v>30</v>
      </c>
      <c r="H54" s="108">
        <v>39.5</v>
      </c>
      <c r="I54" s="72">
        <v>46.8</v>
      </c>
      <c r="J54" s="109">
        <v>46.5</v>
      </c>
      <c r="K54" s="73">
        <v>46.4</v>
      </c>
      <c r="L54" s="64"/>
      <c r="M54" s="1" t="s">
        <v>317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43361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16.597000000000001</v>
      </c>
      <c r="E9" s="336">
        <v>19.315000000000001</v>
      </c>
      <c r="F9" s="337"/>
      <c r="G9" s="338"/>
      <c r="H9" s="121" t="s">
        <v>29</v>
      </c>
      <c r="I9" s="122" t="s">
        <v>473</v>
      </c>
      <c r="J9" s="122">
        <v>13.553000000000001</v>
      </c>
      <c r="K9" s="336">
        <v>18.827999999999999</v>
      </c>
      <c r="L9" s="337"/>
      <c r="M9" s="338"/>
      <c r="N9" s="121" t="s">
        <v>29</v>
      </c>
      <c r="O9" s="122">
        <v>16.529</v>
      </c>
      <c r="P9" s="336">
        <v>24.172000000000001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350</v>
      </c>
      <c r="F11" s="48">
        <v>320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130</v>
      </c>
      <c r="L11" s="48">
        <v>140</v>
      </c>
      <c r="M11" s="53">
        <v>150</v>
      </c>
      <c r="N11" s="47" t="s">
        <v>29</v>
      </c>
      <c r="O11" s="48">
        <v>150</v>
      </c>
      <c r="P11" s="48">
        <v>300</v>
      </c>
      <c r="Q11" s="48">
        <v>320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68.900000000000006</v>
      </c>
      <c r="E12" s="154">
        <v>69.099999999999994</v>
      </c>
      <c r="F12" s="154">
        <v>72.099999999999994</v>
      </c>
      <c r="G12" s="59" t="s">
        <v>29</v>
      </c>
      <c r="H12" s="55" t="s">
        <v>29</v>
      </c>
      <c r="I12" s="56" t="s">
        <v>29</v>
      </c>
      <c r="J12" s="106">
        <v>49.3</v>
      </c>
      <c r="K12" s="154">
        <v>41.2</v>
      </c>
      <c r="L12" s="154">
        <v>40.6</v>
      </c>
      <c r="M12" s="155">
        <v>39.799999999999997</v>
      </c>
      <c r="N12" s="55" t="s">
        <v>29</v>
      </c>
      <c r="O12" s="106">
        <v>39.200000000000003</v>
      </c>
      <c r="P12" s="106">
        <v>45.2</v>
      </c>
      <c r="Q12" s="106">
        <v>46.9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3.8180000000000001</v>
      </c>
      <c r="C16" s="122">
        <v>10.76</v>
      </c>
      <c r="D16" s="121" t="s">
        <v>29</v>
      </c>
      <c r="E16" s="122">
        <v>22.414000000000001</v>
      </c>
      <c r="F16" s="336">
        <v>24.99</v>
      </c>
      <c r="G16" s="337"/>
      <c r="H16" s="338"/>
      <c r="I16" s="121">
        <v>10.664</v>
      </c>
      <c r="J16" s="122">
        <v>17.302</v>
      </c>
      <c r="K16" s="122">
        <v>19.988</v>
      </c>
      <c r="L16" s="343">
        <v>21.795999999999999</v>
      </c>
      <c r="M16" s="344"/>
      <c r="N16" s="345"/>
      <c r="O16" s="346">
        <v>19.765000000000001</v>
      </c>
      <c r="P16" s="347"/>
      <c r="Q16" s="123">
        <v>17.065000000000001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20</v>
      </c>
      <c r="C18" s="48">
        <v>20</v>
      </c>
      <c r="D18" s="47" t="s">
        <v>391</v>
      </c>
      <c r="E18" s="48">
        <v>2400</v>
      </c>
      <c r="F18" s="48">
        <v>12</v>
      </c>
      <c r="G18" s="48">
        <v>12</v>
      </c>
      <c r="H18" s="53">
        <v>12</v>
      </c>
      <c r="I18" s="48" t="s">
        <v>120</v>
      </c>
      <c r="J18" s="48">
        <v>500</v>
      </c>
      <c r="K18" s="48">
        <v>1700</v>
      </c>
      <c r="L18" s="48">
        <v>12</v>
      </c>
      <c r="M18" s="48">
        <v>12</v>
      </c>
      <c r="N18" s="48">
        <v>12</v>
      </c>
      <c r="O18" s="47">
        <v>700</v>
      </c>
      <c r="P18" s="48">
        <v>700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25.8</v>
      </c>
      <c r="C19" s="60">
        <v>33.200000000000003</v>
      </c>
      <c r="D19" s="56" t="s">
        <v>29</v>
      </c>
      <c r="E19" s="57">
        <v>111.9</v>
      </c>
      <c r="F19" s="72">
        <v>20.3</v>
      </c>
      <c r="G19" s="72">
        <v>19.100000000000001</v>
      </c>
      <c r="H19" s="73">
        <v>19.100000000000001</v>
      </c>
      <c r="I19" s="142" t="s">
        <v>120</v>
      </c>
      <c r="J19" s="142">
        <v>59.5</v>
      </c>
      <c r="K19" s="57">
        <v>99.4</v>
      </c>
      <c r="L19" s="72">
        <v>22.8</v>
      </c>
      <c r="M19" s="72">
        <v>21.6</v>
      </c>
      <c r="N19" s="75">
        <v>21.5</v>
      </c>
      <c r="O19" s="76">
        <v>89.2</v>
      </c>
      <c r="P19" s="109">
        <v>90.6</v>
      </c>
      <c r="Q19" s="159">
        <v>51.4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8.452</v>
      </c>
      <c r="C23" s="336">
        <v>12.156000000000001</v>
      </c>
      <c r="D23" s="337"/>
      <c r="E23" s="338"/>
      <c r="F23" s="121">
        <v>6.9240000000000004</v>
      </c>
      <c r="G23" s="122">
        <v>7.7960000000000003</v>
      </c>
      <c r="H23" s="336">
        <v>7.5919999999999996</v>
      </c>
      <c r="I23" s="337"/>
      <c r="J23" s="338"/>
      <c r="K23" s="121" t="s">
        <v>29</v>
      </c>
      <c r="L23" s="122">
        <v>30.678000000000001</v>
      </c>
      <c r="M23" s="226">
        <v>29.576000000000001</v>
      </c>
      <c r="N23" s="122">
        <v>34.972999999999999</v>
      </c>
      <c r="O23" s="336">
        <v>40.603999999999999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12</v>
      </c>
      <c r="D25" s="48">
        <v>15</v>
      </c>
      <c r="E25" s="53">
        <v>20</v>
      </c>
      <c r="F25" s="47">
        <v>1100</v>
      </c>
      <c r="G25" s="48">
        <v>1200</v>
      </c>
      <c r="H25" s="48">
        <v>20</v>
      </c>
      <c r="I25" s="48">
        <v>15</v>
      </c>
      <c r="J25" s="81">
        <v>15</v>
      </c>
      <c r="K25" s="47" t="s">
        <v>29</v>
      </c>
      <c r="L25" s="48">
        <v>1000</v>
      </c>
      <c r="M25" s="101">
        <v>3000</v>
      </c>
      <c r="N25" s="48">
        <v>1200</v>
      </c>
      <c r="O25" s="48">
        <v>10</v>
      </c>
      <c r="P25" s="48">
        <v>10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39</v>
      </c>
      <c r="C26" s="72">
        <v>21.8</v>
      </c>
      <c r="D26" s="72">
        <v>24.1</v>
      </c>
      <c r="E26" s="73">
        <v>24.6</v>
      </c>
      <c r="F26" s="82">
        <v>76.900000000000006</v>
      </c>
      <c r="G26" s="142">
        <v>88.2</v>
      </c>
      <c r="H26" s="72">
        <v>23.4</v>
      </c>
      <c r="I26" s="72">
        <v>22.5</v>
      </c>
      <c r="J26" s="75">
        <v>22.3</v>
      </c>
      <c r="K26" s="83" t="s">
        <v>29</v>
      </c>
      <c r="L26" s="56">
        <v>153.19999999999999</v>
      </c>
      <c r="M26" s="118">
        <v>415</v>
      </c>
      <c r="N26" s="60">
        <v>161.5</v>
      </c>
      <c r="O26" s="72">
        <v>25.7</v>
      </c>
      <c r="P26" s="72">
        <v>26.1</v>
      </c>
      <c r="Q26" s="73">
        <v>26.6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15.178000000000001</v>
      </c>
      <c r="C30" s="49">
        <v>20.5</v>
      </c>
      <c r="D30" s="49">
        <v>23.788</v>
      </c>
      <c r="E30" s="348">
        <v>24.661000000000001</v>
      </c>
      <c r="F30" s="349"/>
      <c r="G30" s="68">
        <v>12.497</v>
      </c>
      <c r="H30" s="49">
        <v>14.593999999999999</v>
      </c>
      <c r="I30" s="49">
        <v>24.652000000000001</v>
      </c>
      <c r="J30" s="348">
        <v>31.01</v>
      </c>
      <c r="K30" s="350"/>
      <c r="L30" s="349"/>
      <c r="M30" s="68">
        <v>2.472</v>
      </c>
      <c r="N30" s="49">
        <v>6.0060000000000002</v>
      </c>
      <c r="O30" s="348">
        <v>9.11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50</v>
      </c>
      <c r="C32" s="48">
        <v>90</v>
      </c>
      <c r="D32" s="48">
        <v>15</v>
      </c>
      <c r="E32" s="48">
        <v>12</v>
      </c>
      <c r="F32" s="81">
        <v>12</v>
      </c>
      <c r="G32" s="47">
        <v>12</v>
      </c>
      <c r="H32" s="48">
        <v>700</v>
      </c>
      <c r="I32" s="48">
        <v>4500</v>
      </c>
      <c r="J32" s="48">
        <v>15</v>
      </c>
      <c r="K32" s="48">
        <v>15</v>
      </c>
      <c r="L32" s="53">
        <v>15</v>
      </c>
      <c r="M32" s="47">
        <v>110</v>
      </c>
      <c r="N32" s="48">
        <v>180</v>
      </c>
      <c r="O32" s="48">
        <v>130</v>
      </c>
      <c r="P32" s="48">
        <v>130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55">
        <v>46.6</v>
      </c>
      <c r="C33" s="142">
        <v>46.5</v>
      </c>
      <c r="D33" s="60">
        <v>25.7</v>
      </c>
      <c r="E33" s="60">
        <v>20.7</v>
      </c>
      <c r="F33" s="88">
        <v>21</v>
      </c>
      <c r="G33" s="210">
        <v>32.6</v>
      </c>
      <c r="H33" s="56">
        <v>72.7</v>
      </c>
      <c r="I33" s="227">
        <v>453</v>
      </c>
      <c r="J33" s="60">
        <v>22.3</v>
      </c>
      <c r="K33" s="60">
        <v>21.6</v>
      </c>
      <c r="L33" s="89">
        <v>21.9</v>
      </c>
      <c r="M33" s="60">
        <v>37.4</v>
      </c>
      <c r="N33" s="60">
        <v>40.1</v>
      </c>
      <c r="O33" s="142">
        <v>37.1</v>
      </c>
      <c r="P33" s="57">
        <v>36.5</v>
      </c>
      <c r="Q33" s="160">
        <v>36.200000000000003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68">
        <v>19.498000000000001</v>
      </c>
      <c r="C37" s="48" t="s">
        <v>273</v>
      </c>
      <c r="D37" s="126">
        <v>25.204999999999998</v>
      </c>
      <c r="E37" s="122">
        <v>25.375</v>
      </c>
      <c r="F37" s="122">
        <v>27.277999999999999</v>
      </c>
      <c r="G37" s="336">
        <v>36.573999999999998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 t="s">
        <v>274</v>
      </c>
      <c r="E39" s="48">
        <v>800</v>
      </c>
      <c r="F39" s="48">
        <v>2500</v>
      </c>
      <c r="G39" s="81">
        <v>1500</v>
      </c>
      <c r="H39" s="112">
        <v>1600</v>
      </c>
      <c r="I39" s="111">
        <v>1700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 t="s">
        <v>274</v>
      </c>
      <c r="E40" s="56">
        <v>297</v>
      </c>
      <c r="F40" s="56">
        <v>442</v>
      </c>
      <c r="G40" s="113">
        <v>163.9</v>
      </c>
      <c r="H40" s="115">
        <v>184.7</v>
      </c>
      <c r="I40" s="114">
        <v>193.3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8.0619999999999994</v>
      </c>
      <c r="C44" s="122">
        <v>20.864999999999998</v>
      </c>
      <c r="D44" s="122">
        <v>27.135000000000002</v>
      </c>
      <c r="E44" s="122">
        <v>26.164999999999999</v>
      </c>
      <c r="F44" s="48">
        <v>27.34</v>
      </c>
      <c r="G44" s="354" t="s">
        <v>274</v>
      </c>
      <c r="H44" s="355"/>
      <c r="I44" s="356"/>
      <c r="J44" s="269">
        <v>5.1130000000000004</v>
      </c>
      <c r="K44" s="122">
        <v>10.95</v>
      </c>
      <c r="L44" s="336">
        <v>20.873999999999999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120</v>
      </c>
      <c r="C46" s="48">
        <v>1000</v>
      </c>
      <c r="D46" s="48">
        <v>1800</v>
      </c>
      <c r="E46" s="48">
        <v>100</v>
      </c>
      <c r="F46" s="101">
        <v>100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15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119.1</v>
      </c>
      <c r="C47" s="56">
        <v>176.9</v>
      </c>
      <c r="D47" s="56">
        <v>339</v>
      </c>
      <c r="E47" s="56">
        <v>77.3</v>
      </c>
      <c r="F47" s="118">
        <v>118.5</v>
      </c>
      <c r="G47" s="118" t="s">
        <v>273</v>
      </c>
      <c r="H47" s="118" t="s">
        <v>273</v>
      </c>
      <c r="I47" s="119" t="s">
        <v>273</v>
      </c>
      <c r="J47" s="116">
        <v>33.6</v>
      </c>
      <c r="K47" s="60">
        <v>27.6</v>
      </c>
      <c r="L47" s="60">
        <v>26.1</v>
      </c>
      <c r="M47" s="60">
        <v>25.7</v>
      </c>
      <c r="N47" s="161">
        <v>25.5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17.652000000000001</v>
      </c>
      <c r="D51" s="337"/>
      <c r="E51" s="338"/>
      <c r="F51" s="346">
        <v>17.545000000000002</v>
      </c>
      <c r="G51" s="337"/>
      <c r="H51" s="347"/>
      <c r="I51" s="336">
        <v>7.2539999999999996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220</v>
      </c>
      <c r="D53" s="48">
        <v>250</v>
      </c>
      <c r="E53" s="53" t="s">
        <v>29</v>
      </c>
      <c r="F53" s="47" t="s">
        <v>29</v>
      </c>
      <c r="G53" s="47">
        <v>200</v>
      </c>
      <c r="H53" s="104">
        <v>230</v>
      </c>
      <c r="I53" s="48">
        <v>350</v>
      </c>
      <c r="J53" s="48">
        <v>400</v>
      </c>
      <c r="K53" s="53">
        <v>380</v>
      </c>
      <c r="L53" s="64"/>
      <c r="M53" s="370" t="s">
        <v>428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56.3</v>
      </c>
      <c r="D54" s="106">
        <v>55.6</v>
      </c>
      <c r="E54" s="107" t="s">
        <v>29</v>
      </c>
      <c r="F54" s="83" t="s">
        <v>29</v>
      </c>
      <c r="G54" s="267">
        <v>42.7</v>
      </c>
      <c r="H54" s="180">
        <v>44.5</v>
      </c>
      <c r="I54" s="72">
        <v>54</v>
      </c>
      <c r="J54" s="109">
        <v>51.1</v>
      </c>
      <c r="K54" s="73">
        <v>49.4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43369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16.145</v>
      </c>
      <c r="E9" s="336">
        <v>18.86</v>
      </c>
      <c r="F9" s="337"/>
      <c r="G9" s="338"/>
      <c r="H9" s="121" t="s">
        <v>29</v>
      </c>
      <c r="I9" s="122" t="s">
        <v>473</v>
      </c>
      <c r="J9" s="122">
        <v>13.295</v>
      </c>
      <c r="K9" s="336">
        <v>18.850000000000001</v>
      </c>
      <c r="L9" s="337"/>
      <c r="M9" s="338"/>
      <c r="N9" s="121" t="s">
        <v>29</v>
      </c>
      <c r="O9" s="122">
        <v>16.600000000000001</v>
      </c>
      <c r="P9" s="336">
        <v>24.09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300</v>
      </c>
      <c r="F11" s="48">
        <v>320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140</v>
      </c>
      <c r="L11" s="48">
        <v>140</v>
      </c>
      <c r="M11" s="53">
        <v>140</v>
      </c>
      <c r="N11" s="47" t="s">
        <v>29</v>
      </c>
      <c r="O11" s="48">
        <v>150</v>
      </c>
      <c r="P11" s="48">
        <v>300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60.2</v>
      </c>
      <c r="E12" s="154">
        <v>58.5</v>
      </c>
      <c r="F12" s="154">
        <v>60.2</v>
      </c>
      <c r="G12" s="59" t="s">
        <v>29</v>
      </c>
      <c r="H12" s="55" t="s">
        <v>29</v>
      </c>
      <c r="I12" s="56" t="s">
        <v>29</v>
      </c>
      <c r="J12" s="106">
        <v>47.2</v>
      </c>
      <c r="K12" s="154">
        <v>43.4</v>
      </c>
      <c r="L12" s="154">
        <v>42.9</v>
      </c>
      <c r="M12" s="155">
        <v>42.7</v>
      </c>
      <c r="N12" s="55" t="s">
        <v>29</v>
      </c>
      <c r="O12" s="106">
        <v>33.200000000000003</v>
      </c>
      <c r="P12" s="106">
        <v>39</v>
      </c>
      <c r="Q12" s="106">
        <v>40.6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3.3149999999999999</v>
      </c>
      <c r="C16" s="122">
        <v>10.82</v>
      </c>
      <c r="D16" s="121" t="s">
        <v>29</v>
      </c>
      <c r="E16" s="122">
        <v>22.364999999999998</v>
      </c>
      <c r="F16" s="336">
        <v>24.67</v>
      </c>
      <c r="G16" s="337"/>
      <c r="H16" s="338"/>
      <c r="I16" s="121">
        <v>10.705</v>
      </c>
      <c r="J16" s="122">
        <v>17.094999999999999</v>
      </c>
      <c r="K16" s="122">
        <v>19.98</v>
      </c>
      <c r="L16" s="343">
        <v>21.625</v>
      </c>
      <c r="M16" s="344"/>
      <c r="N16" s="345"/>
      <c r="O16" s="346">
        <v>19.395</v>
      </c>
      <c r="P16" s="347"/>
      <c r="Q16" s="123">
        <v>15.925000000000001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5</v>
      </c>
      <c r="C18" s="48">
        <v>12</v>
      </c>
      <c r="D18" s="47" t="s">
        <v>391</v>
      </c>
      <c r="E18" s="48">
        <v>2000</v>
      </c>
      <c r="F18" s="48">
        <v>12</v>
      </c>
      <c r="G18" s="48">
        <v>12</v>
      </c>
      <c r="H18" s="53">
        <v>12</v>
      </c>
      <c r="I18" s="48" t="s">
        <v>120</v>
      </c>
      <c r="J18" s="48">
        <v>700</v>
      </c>
      <c r="K18" s="48">
        <v>1900</v>
      </c>
      <c r="L18" s="48">
        <v>12</v>
      </c>
      <c r="M18" s="48">
        <v>12</v>
      </c>
      <c r="N18" s="48">
        <v>12</v>
      </c>
      <c r="O18" s="47">
        <v>500</v>
      </c>
      <c r="P18" s="48">
        <v>700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21.1</v>
      </c>
      <c r="C19" s="60">
        <v>32.5</v>
      </c>
      <c r="D19" s="56" t="s">
        <v>29</v>
      </c>
      <c r="E19" s="57">
        <v>98.6</v>
      </c>
      <c r="F19" s="72">
        <v>23.8</v>
      </c>
      <c r="G19" s="72">
        <v>22.5</v>
      </c>
      <c r="H19" s="73">
        <v>21.7</v>
      </c>
      <c r="I19" s="142" t="s">
        <v>120</v>
      </c>
      <c r="J19" s="142">
        <v>55.2</v>
      </c>
      <c r="K19" s="57">
        <v>96.4</v>
      </c>
      <c r="L19" s="72">
        <v>24.1</v>
      </c>
      <c r="M19" s="72">
        <v>22.6</v>
      </c>
      <c r="N19" s="75">
        <v>22.4</v>
      </c>
      <c r="O19" s="76">
        <v>79.3</v>
      </c>
      <c r="P19" s="109">
        <v>80.599999999999994</v>
      </c>
      <c r="Q19" s="159">
        <v>51.5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5.2450000000000001</v>
      </c>
      <c r="C23" s="336">
        <v>11.945</v>
      </c>
      <c r="D23" s="337"/>
      <c r="E23" s="338"/>
      <c r="F23" s="121">
        <v>6.1</v>
      </c>
      <c r="G23" s="122">
        <v>7.65</v>
      </c>
      <c r="H23" s="336">
        <v>7.3449999999999998</v>
      </c>
      <c r="I23" s="337"/>
      <c r="J23" s="338"/>
      <c r="K23" s="121" t="s">
        <v>29</v>
      </c>
      <c r="L23" s="122">
        <v>30.745000000000001</v>
      </c>
      <c r="M23" s="226">
        <v>29.602</v>
      </c>
      <c r="N23" s="122">
        <v>34.954999999999998</v>
      </c>
      <c r="O23" s="336">
        <v>40.384999999999998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12</v>
      </c>
      <c r="D25" s="48">
        <v>12</v>
      </c>
      <c r="E25" s="53">
        <v>12</v>
      </c>
      <c r="F25" s="47">
        <v>600</v>
      </c>
      <c r="G25" s="48">
        <v>700</v>
      </c>
      <c r="H25" s="48">
        <v>12</v>
      </c>
      <c r="I25" s="48">
        <v>15</v>
      </c>
      <c r="J25" s="81">
        <v>12</v>
      </c>
      <c r="K25" s="47" t="s">
        <v>29</v>
      </c>
      <c r="L25" s="48">
        <v>700</v>
      </c>
      <c r="M25" s="101">
        <v>3000</v>
      </c>
      <c r="N25" s="48">
        <v>2200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30.3</v>
      </c>
      <c r="C26" s="72">
        <v>19.57</v>
      </c>
      <c r="D26" s="72">
        <v>19.93</v>
      </c>
      <c r="E26" s="73">
        <v>19.61</v>
      </c>
      <c r="F26" s="82">
        <v>46.1</v>
      </c>
      <c r="G26" s="142">
        <v>46.3</v>
      </c>
      <c r="H26" s="72">
        <v>16.73</v>
      </c>
      <c r="I26" s="72">
        <v>16.66</v>
      </c>
      <c r="J26" s="75">
        <v>16.53</v>
      </c>
      <c r="K26" s="83" t="s">
        <v>29</v>
      </c>
      <c r="L26" s="56">
        <v>96.5</v>
      </c>
      <c r="M26" s="118">
        <v>335</v>
      </c>
      <c r="N26" s="60">
        <v>139</v>
      </c>
      <c r="O26" s="72">
        <v>23</v>
      </c>
      <c r="P26" s="72">
        <v>22.1</v>
      </c>
      <c r="Q26" s="73">
        <v>21.9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15.03</v>
      </c>
      <c r="C30" s="49">
        <v>20.475000000000001</v>
      </c>
      <c r="D30" s="49">
        <v>23.73</v>
      </c>
      <c r="E30" s="348">
        <v>24.445</v>
      </c>
      <c r="F30" s="349"/>
      <c r="G30" s="68">
        <v>12.555</v>
      </c>
      <c r="H30" s="49">
        <v>14.605</v>
      </c>
      <c r="I30" s="49">
        <v>24.62</v>
      </c>
      <c r="J30" s="348">
        <v>30.558</v>
      </c>
      <c r="K30" s="350"/>
      <c r="L30" s="349"/>
      <c r="M30" s="68">
        <v>2.2200000000000002</v>
      </c>
      <c r="N30" s="49">
        <v>5.3550000000000004</v>
      </c>
      <c r="O30" s="348">
        <v>5.9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150</v>
      </c>
      <c r="D32" s="48">
        <v>15</v>
      </c>
      <c r="E32" s="48">
        <v>12</v>
      </c>
      <c r="F32" s="81">
        <v>12</v>
      </c>
      <c r="G32" s="47">
        <v>12</v>
      </c>
      <c r="H32" s="48">
        <v>700</v>
      </c>
      <c r="I32" s="48">
        <v>4500</v>
      </c>
      <c r="J32" s="48">
        <v>15</v>
      </c>
      <c r="K32" s="48">
        <v>15</v>
      </c>
      <c r="L32" s="53">
        <v>15</v>
      </c>
      <c r="M32" s="47">
        <v>75</v>
      </c>
      <c r="N32" s="48">
        <v>180</v>
      </c>
      <c r="O32" s="48">
        <v>130</v>
      </c>
      <c r="P32" s="48">
        <v>130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272">
        <v>34</v>
      </c>
      <c r="C33" s="142">
        <v>36.4</v>
      </c>
      <c r="D33" s="60">
        <v>21.4</v>
      </c>
      <c r="E33" s="60">
        <v>16.14</v>
      </c>
      <c r="F33" s="88">
        <v>16.02</v>
      </c>
      <c r="G33" s="210">
        <v>33.299999999999997</v>
      </c>
      <c r="H33" s="56">
        <v>78.900000000000006</v>
      </c>
      <c r="I33" s="227">
        <v>301</v>
      </c>
      <c r="J33" s="60">
        <v>21.5</v>
      </c>
      <c r="K33" s="60">
        <v>19.07</v>
      </c>
      <c r="L33" s="89">
        <v>19.7</v>
      </c>
      <c r="M33" s="60">
        <v>30.1</v>
      </c>
      <c r="N33" s="60">
        <v>34</v>
      </c>
      <c r="O33" s="142">
        <v>32.6</v>
      </c>
      <c r="P33" s="57">
        <v>32.700000000000003</v>
      </c>
      <c r="Q33" s="160">
        <v>32.799999999999997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70">
        <v>19.414999999999999</v>
      </c>
      <c r="C37" s="48" t="s">
        <v>273</v>
      </c>
      <c r="D37" s="126">
        <v>21.76</v>
      </c>
      <c r="E37" s="122">
        <v>21.7</v>
      </c>
      <c r="F37" s="122">
        <v>27.305</v>
      </c>
      <c r="G37" s="336">
        <v>36.575000000000003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200</v>
      </c>
      <c r="E39" s="48">
        <v>2000</v>
      </c>
      <c r="F39" s="48">
        <v>3000</v>
      </c>
      <c r="G39" s="81">
        <v>1200</v>
      </c>
      <c r="H39" s="112">
        <v>1800</v>
      </c>
      <c r="I39" s="48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114.3</v>
      </c>
      <c r="E40" s="227">
        <v>113.2</v>
      </c>
      <c r="F40" s="56">
        <v>225</v>
      </c>
      <c r="G40" s="113">
        <v>166.5</v>
      </c>
      <c r="H40" s="273">
        <v>195.7</v>
      </c>
      <c r="I40" s="84">
        <v>204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7.9550000000000001</v>
      </c>
      <c r="C44" s="122">
        <v>20.824999999999999</v>
      </c>
      <c r="D44" s="122">
        <v>27.25</v>
      </c>
      <c r="E44" s="122">
        <v>25.78</v>
      </c>
      <c r="F44" s="48">
        <v>26.16</v>
      </c>
      <c r="G44" s="354" t="s">
        <v>274</v>
      </c>
      <c r="H44" s="355"/>
      <c r="I44" s="356"/>
      <c r="J44" s="271">
        <v>5.49</v>
      </c>
      <c r="K44" s="122">
        <v>10.555</v>
      </c>
      <c r="L44" s="336">
        <v>20.835000000000001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150</v>
      </c>
      <c r="C46" s="48">
        <v>1000</v>
      </c>
      <c r="D46" s="48">
        <v>1800</v>
      </c>
      <c r="E46" s="48">
        <v>150</v>
      </c>
      <c r="F46" s="101">
        <v>100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12</v>
      </c>
      <c r="L46" s="48">
        <v>15</v>
      </c>
      <c r="M46" s="48">
        <v>15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130</v>
      </c>
      <c r="C47" s="227">
        <v>182.1</v>
      </c>
      <c r="D47" s="56">
        <v>342</v>
      </c>
      <c r="E47" s="142">
        <v>89</v>
      </c>
      <c r="F47" s="118">
        <v>120.2</v>
      </c>
      <c r="G47" s="118" t="s">
        <v>273</v>
      </c>
      <c r="H47" s="118" t="s">
        <v>273</v>
      </c>
      <c r="I47" s="119" t="s">
        <v>273</v>
      </c>
      <c r="J47" s="116">
        <v>26.1</v>
      </c>
      <c r="K47" s="60">
        <v>24.6</v>
      </c>
      <c r="L47" s="60">
        <v>23.8</v>
      </c>
      <c r="M47" s="60">
        <v>23.4</v>
      </c>
      <c r="N47" s="161">
        <v>23.4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17.489999999999998</v>
      </c>
      <c r="D51" s="337"/>
      <c r="E51" s="338"/>
      <c r="F51" s="346">
        <v>17.475000000000001</v>
      </c>
      <c r="G51" s="337"/>
      <c r="H51" s="347"/>
      <c r="I51" s="336">
        <v>7.03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320</v>
      </c>
      <c r="D53" s="48">
        <v>320</v>
      </c>
      <c r="E53" s="53" t="s">
        <v>29</v>
      </c>
      <c r="F53" s="47" t="s">
        <v>29</v>
      </c>
      <c r="G53" s="47">
        <v>280</v>
      </c>
      <c r="H53" s="104">
        <v>230</v>
      </c>
      <c r="I53" s="48">
        <v>320</v>
      </c>
      <c r="J53" s="48">
        <v>300</v>
      </c>
      <c r="K53" s="53">
        <v>300</v>
      </c>
      <c r="L53" s="64"/>
      <c r="M53" s="370" t="s">
        <v>428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39.700000000000003</v>
      </c>
      <c r="D54" s="106">
        <v>40.5</v>
      </c>
      <c r="E54" s="107" t="s">
        <v>29</v>
      </c>
      <c r="F54" s="83" t="s">
        <v>29</v>
      </c>
      <c r="G54" s="267">
        <v>48.5</v>
      </c>
      <c r="H54" s="180">
        <v>48.2</v>
      </c>
      <c r="I54" s="72">
        <v>30.4</v>
      </c>
      <c r="J54" s="109">
        <v>30.9</v>
      </c>
      <c r="K54" s="73">
        <v>31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43374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15.507999999999999</v>
      </c>
      <c r="E9" s="336">
        <v>17.739999999999998</v>
      </c>
      <c r="F9" s="337"/>
      <c r="G9" s="338"/>
      <c r="H9" s="121" t="s">
        <v>29</v>
      </c>
      <c r="I9" s="122" t="s">
        <v>473</v>
      </c>
      <c r="J9" s="122">
        <v>12.832000000000001</v>
      </c>
      <c r="K9" s="336">
        <v>18.597000000000001</v>
      </c>
      <c r="L9" s="337"/>
      <c r="M9" s="338"/>
      <c r="N9" s="121" t="s">
        <v>29</v>
      </c>
      <c r="O9" s="122">
        <v>16.37</v>
      </c>
      <c r="P9" s="336">
        <v>23.774000000000001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300</v>
      </c>
      <c r="F11" s="48">
        <v>500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160</v>
      </c>
      <c r="M11" s="53">
        <v>200</v>
      </c>
      <c r="N11" s="47" t="s">
        <v>29</v>
      </c>
      <c r="O11" s="48">
        <v>130</v>
      </c>
      <c r="P11" s="48">
        <v>220</v>
      </c>
      <c r="Q11" s="48">
        <v>600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51.7</v>
      </c>
      <c r="E12" s="154">
        <v>54.3</v>
      </c>
      <c r="F12" s="154">
        <v>68</v>
      </c>
      <c r="G12" s="59" t="s">
        <v>29</v>
      </c>
      <c r="H12" s="55" t="s">
        <v>29</v>
      </c>
      <c r="I12" s="56" t="s">
        <v>29</v>
      </c>
      <c r="J12" s="106">
        <v>31.9</v>
      </c>
      <c r="K12" s="154">
        <v>28.9</v>
      </c>
      <c r="L12" s="154">
        <v>28.9</v>
      </c>
      <c r="M12" s="155">
        <v>29.4</v>
      </c>
      <c r="N12" s="55" t="s">
        <v>29</v>
      </c>
      <c r="O12" s="106">
        <v>36.700000000000003</v>
      </c>
      <c r="P12" s="106">
        <v>39.200000000000003</v>
      </c>
      <c r="Q12" s="106">
        <v>46.2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1.03</v>
      </c>
      <c r="C16" s="122">
        <v>10.861000000000001</v>
      </c>
      <c r="D16" s="121" t="s">
        <v>29</v>
      </c>
      <c r="E16" s="122">
        <v>21.891999999999999</v>
      </c>
      <c r="F16" s="336">
        <v>23.794</v>
      </c>
      <c r="G16" s="337"/>
      <c r="H16" s="338"/>
      <c r="I16" s="121">
        <v>3.2170000000000001</v>
      </c>
      <c r="J16" s="122">
        <v>16.183</v>
      </c>
      <c r="K16" s="122">
        <v>19.765000000000001</v>
      </c>
      <c r="L16" s="343">
        <v>21.045000000000002</v>
      </c>
      <c r="M16" s="344"/>
      <c r="N16" s="345"/>
      <c r="O16" s="346">
        <v>18.303000000000001</v>
      </c>
      <c r="P16" s="347"/>
      <c r="Q16" s="123">
        <v>14.179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12</v>
      </c>
      <c r="C18" s="48">
        <v>20</v>
      </c>
      <c r="D18" s="47" t="s">
        <v>391</v>
      </c>
      <c r="E18" s="48">
        <v>2000</v>
      </c>
      <c r="F18" s="48">
        <v>15</v>
      </c>
      <c r="G18" s="48">
        <v>15</v>
      </c>
      <c r="H18" s="53">
        <v>15</v>
      </c>
      <c r="I18" s="48">
        <v>25</v>
      </c>
      <c r="J18" s="48">
        <v>350</v>
      </c>
      <c r="K18" s="48">
        <v>1800</v>
      </c>
      <c r="L18" s="48">
        <v>12</v>
      </c>
      <c r="M18" s="48">
        <v>12</v>
      </c>
      <c r="N18" s="48">
        <v>12</v>
      </c>
      <c r="O18" s="47">
        <v>700</v>
      </c>
      <c r="P18" s="48">
        <v>700</v>
      </c>
      <c r="Q18" s="53">
        <v>170</v>
      </c>
      <c r="R18" s="65"/>
    </row>
    <row r="19" spans="1:18" ht="11.25" customHeight="1" thickBot="1" x14ac:dyDescent="0.2">
      <c r="A19" s="134" t="s">
        <v>28</v>
      </c>
      <c r="B19" s="142">
        <v>20.7</v>
      </c>
      <c r="C19" s="60">
        <v>26.3</v>
      </c>
      <c r="D19" s="56" t="s">
        <v>29</v>
      </c>
      <c r="E19" s="57">
        <v>83.5</v>
      </c>
      <c r="F19" s="72">
        <v>16.8</v>
      </c>
      <c r="G19" s="72">
        <v>16.100000000000001</v>
      </c>
      <c r="H19" s="73">
        <v>15.8</v>
      </c>
      <c r="I19" s="142">
        <v>23</v>
      </c>
      <c r="J19" s="142">
        <v>34.200000000000003</v>
      </c>
      <c r="K19" s="57">
        <v>70</v>
      </c>
      <c r="L19" s="72">
        <v>15.8</v>
      </c>
      <c r="M19" s="72">
        <v>15.4</v>
      </c>
      <c r="N19" s="75">
        <v>15.6</v>
      </c>
      <c r="O19" s="76">
        <v>72.900000000000006</v>
      </c>
      <c r="P19" s="109">
        <v>74.400000000000006</v>
      </c>
      <c r="Q19" s="159">
        <v>50.2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2.8919999999999999</v>
      </c>
      <c r="C23" s="336">
        <v>11.314</v>
      </c>
      <c r="D23" s="337"/>
      <c r="E23" s="338"/>
      <c r="F23" s="121">
        <v>6.1630000000000003</v>
      </c>
      <c r="G23" s="122">
        <v>7.6950000000000003</v>
      </c>
      <c r="H23" s="336">
        <v>7.2110000000000003</v>
      </c>
      <c r="I23" s="337"/>
      <c r="J23" s="338"/>
      <c r="K23" s="121" t="s">
        <v>29</v>
      </c>
      <c r="L23" s="122">
        <v>30.800999999999998</v>
      </c>
      <c r="M23" s="226">
        <v>29.475000000000001</v>
      </c>
      <c r="N23" s="122">
        <v>34.762999999999998</v>
      </c>
      <c r="O23" s="336">
        <v>39.883000000000003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40</v>
      </c>
      <c r="C25" s="48">
        <v>12</v>
      </c>
      <c r="D25" s="48">
        <v>20</v>
      </c>
      <c r="E25" s="53">
        <v>20</v>
      </c>
      <c r="F25" s="47">
        <v>220</v>
      </c>
      <c r="G25" s="48">
        <v>1000</v>
      </c>
      <c r="H25" s="48">
        <v>12</v>
      </c>
      <c r="I25" s="48">
        <v>12</v>
      </c>
      <c r="J25" s="81">
        <v>12</v>
      </c>
      <c r="K25" s="47" t="s">
        <v>29</v>
      </c>
      <c r="L25" s="48">
        <v>1000</v>
      </c>
      <c r="M25" s="101">
        <v>4000</v>
      </c>
      <c r="N25" s="48">
        <v>900</v>
      </c>
      <c r="O25" s="48">
        <v>15</v>
      </c>
      <c r="P25" s="48">
        <v>10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30.6</v>
      </c>
      <c r="C26" s="72">
        <v>20.9</v>
      </c>
      <c r="D26" s="72">
        <v>22.5</v>
      </c>
      <c r="E26" s="73">
        <v>22.1</v>
      </c>
      <c r="F26" s="82">
        <v>53.8</v>
      </c>
      <c r="G26" s="142">
        <v>96.9</v>
      </c>
      <c r="H26" s="72">
        <v>26.5</v>
      </c>
      <c r="I26" s="72">
        <v>25.8</v>
      </c>
      <c r="J26" s="75">
        <v>25.2</v>
      </c>
      <c r="K26" s="83" t="s">
        <v>29</v>
      </c>
      <c r="L26" s="56">
        <v>86.3</v>
      </c>
      <c r="M26" s="118">
        <v>330</v>
      </c>
      <c r="N26" s="60">
        <v>86</v>
      </c>
      <c r="O26" s="72">
        <v>23.1</v>
      </c>
      <c r="P26" s="72">
        <v>20.8</v>
      </c>
      <c r="Q26" s="73">
        <v>20.6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14.798</v>
      </c>
      <c r="C30" s="49">
        <v>20.384</v>
      </c>
      <c r="D30" s="49">
        <v>23.673999999999999</v>
      </c>
      <c r="E30" s="348">
        <v>24.172999999999998</v>
      </c>
      <c r="F30" s="349"/>
      <c r="G30" s="68">
        <v>12.602</v>
      </c>
      <c r="H30" s="49">
        <v>14.282999999999999</v>
      </c>
      <c r="I30" s="49">
        <v>24.448</v>
      </c>
      <c r="J30" s="348">
        <v>29.495000000000001</v>
      </c>
      <c r="K30" s="350"/>
      <c r="L30" s="349"/>
      <c r="M30" s="68">
        <v>0.53100000000000003</v>
      </c>
      <c r="N30" s="49">
        <v>4.609</v>
      </c>
      <c r="O30" s="348">
        <v>8.4329999999999998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45</v>
      </c>
      <c r="C32" s="48">
        <v>220</v>
      </c>
      <c r="D32" s="48">
        <v>20</v>
      </c>
      <c r="E32" s="48">
        <v>10</v>
      </c>
      <c r="F32" s="81">
        <v>10</v>
      </c>
      <c r="G32" s="47">
        <v>15</v>
      </c>
      <c r="H32" s="48">
        <v>550</v>
      </c>
      <c r="I32" s="48">
        <v>5000</v>
      </c>
      <c r="J32" s="48">
        <v>12</v>
      </c>
      <c r="K32" s="48">
        <v>12</v>
      </c>
      <c r="L32" s="53">
        <v>15</v>
      </c>
      <c r="M32" s="47">
        <v>80</v>
      </c>
      <c r="N32" s="48">
        <v>200</v>
      </c>
      <c r="O32" s="48">
        <v>140</v>
      </c>
      <c r="P32" s="48">
        <v>120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272">
        <v>58.9</v>
      </c>
      <c r="C33" s="142">
        <v>65.7</v>
      </c>
      <c r="D33" s="60">
        <v>29.5</v>
      </c>
      <c r="E33" s="60">
        <v>24.5</v>
      </c>
      <c r="F33" s="88">
        <v>23.9</v>
      </c>
      <c r="G33" s="210">
        <v>29.8</v>
      </c>
      <c r="H33" s="56">
        <v>61.3</v>
      </c>
      <c r="I33" s="227">
        <v>258</v>
      </c>
      <c r="J33" s="60">
        <v>20.7</v>
      </c>
      <c r="K33" s="60">
        <v>18.899999999999999</v>
      </c>
      <c r="L33" s="89">
        <v>19</v>
      </c>
      <c r="M33" s="60">
        <v>35.799999999999997</v>
      </c>
      <c r="N33" s="60">
        <v>35.1</v>
      </c>
      <c r="O33" s="142">
        <v>32.9</v>
      </c>
      <c r="P33" s="57">
        <v>32.299999999999997</v>
      </c>
      <c r="Q33" s="160">
        <v>32.200000000000003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74">
        <v>18.821000000000002</v>
      </c>
      <c r="C37" s="48" t="s">
        <v>273</v>
      </c>
      <c r="D37" s="126">
        <v>20.802</v>
      </c>
      <c r="E37" s="122">
        <v>20.725000000000001</v>
      </c>
      <c r="F37" s="122">
        <v>27.071999999999999</v>
      </c>
      <c r="G37" s="336">
        <v>36.508000000000003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280</v>
      </c>
      <c r="C39" s="48" t="s">
        <v>274</v>
      </c>
      <c r="D39" s="48">
        <v>220</v>
      </c>
      <c r="E39" s="48">
        <v>500</v>
      </c>
      <c r="F39" s="48">
        <v>4000</v>
      </c>
      <c r="G39" s="81">
        <v>1400</v>
      </c>
      <c r="H39" s="112">
        <v>1600</v>
      </c>
      <c r="I39" s="48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69.900000000000006</v>
      </c>
      <c r="C40" s="60" t="s">
        <v>273</v>
      </c>
      <c r="D40" s="84">
        <v>109.8</v>
      </c>
      <c r="E40" s="227">
        <v>130.9</v>
      </c>
      <c r="F40" s="56">
        <v>323</v>
      </c>
      <c r="G40" s="113">
        <v>157.4</v>
      </c>
      <c r="H40" s="273">
        <v>175.9</v>
      </c>
      <c r="I40" s="84">
        <v>199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8.0190000000000001</v>
      </c>
      <c r="C44" s="122">
        <v>20.661000000000001</v>
      </c>
      <c r="D44" s="122">
        <v>27.138000000000002</v>
      </c>
      <c r="E44" s="122">
        <v>23.381</v>
      </c>
      <c r="F44" s="48">
        <v>25.864999999999998</v>
      </c>
      <c r="G44" s="354" t="s">
        <v>274</v>
      </c>
      <c r="H44" s="355"/>
      <c r="I44" s="356"/>
      <c r="J44" s="275">
        <v>4.9980000000000002</v>
      </c>
      <c r="K44" s="122">
        <v>10.602</v>
      </c>
      <c r="L44" s="336">
        <v>20.446999999999999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150</v>
      </c>
      <c r="C46" s="48">
        <v>1000</v>
      </c>
      <c r="D46" s="48">
        <v>1800</v>
      </c>
      <c r="E46" s="48">
        <v>150</v>
      </c>
      <c r="F46" s="101">
        <v>100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10</v>
      </c>
      <c r="M46" s="48">
        <v>10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86.4</v>
      </c>
      <c r="C47" s="227">
        <v>155.5</v>
      </c>
      <c r="D47" s="56">
        <v>400</v>
      </c>
      <c r="E47" s="142">
        <v>70.2</v>
      </c>
      <c r="F47" s="118">
        <v>95.7</v>
      </c>
      <c r="G47" s="118" t="s">
        <v>273</v>
      </c>
      <c r="H47" s="118" t="s">
        <v>273</v>
      </c>
      <c r="I47" s="119" t="s">
        <v>273</v>
      </c>
      <c r="J47" s="116">
        <v>26.3</v>
      </c>
      <c r="K47" s="60">
        <v>22.1</v>
      </c>
      <c r="L47" s="60">
        <v>23.6</v>
      </c>
      <c r="M47" s="60">
        <v>23.1</v>
      </c>
      <c r="N47" s="161">
        <v>22.4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15.904999999999999</v>
      </c>
      <c r="D51" s="337"/>
      <c r="E51" s="338"/>
      <c r="F51" s="346">
        <v>15.269</v>
      </c>
      <c r="G51" s="337"/>
      <c r="H51" s="347"/>
      <c r="I51" s="336">
        <v>6.9180000000000001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47" t="s">
        <v>29</v>
      </c>
      <c r="C53" s="48">
        <v>380</v>
      </c>
      <c r="D53" s="48">
        <v>250</v>
      </c>
      <c r="E53" s="53" t="s">
        <v>29</v>
      </c>
      <c r="F53" s="47">
        <v>25</v>
      </c>
      <c r="G53" s="47">
        <v>25</v>
      </c>
      <c r="H53" s="104">
        <v>25</v>
      </c>
      <c r="I53" s="48">
        <v>300</v>
      </c>
      <c r="J53" s="48">
        <v>300</v>
      </c>
      <c r="K53" s="53">
        <v>300</v>
      </c>
      <c r="L53" s="64"/>
      <c r="M53" s="370" t="s">
        <v>428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44</v>
      </c>
      <c r="D54" s="106">
        <v>44.6</v>
      </c>
      <c r="E54" s="107" t="s">
        <v>29</v>
      </c>
      <c r="F54" s="83">
        <v>14.7</v>
      </c>
      <c r="G54" s="267">
        <v>15.1</v>
      </c>
      <c r="H54" s="180">
        <v>14.9</v>
      </c>
      <c r="I54" s="72">
        <v>61.6</v>
      </c>
      <c r="J54" s="109">
        <v>59.7</v>
      </c>
      <c r="K54" s="73">
        <v>58.4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6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43382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15.19</v>
      </c>
      <c r="E9" s="336">
        <v>18.195</v>
      </c>
      <c r="F9" s="337"/>
      <c r="G9" s="338"/>
      <c r="H9" s="121" t="s">
        <v>29</v>
      </c>
      <c r="I9" s="122" t="s">
        <v>473</v>
      </c>
      <c r="J9" s="122">
        <v>12.87</v>
      </c>
      <c r="K9" s="336">
        <v>18.739999999999998</v>
      </c>
      <c r="L9" s="337"/>
      <c r="M9" s="338"/>
      <c r="N9" s="121" t="s">
        <v>29</v>
      </c>
      <c r="O9" s="122">
        <v>16.559999999999999</v>
      </c>
      <c r="P9" s="336">
        <v>23.754999999999999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600</v>
      </c>
      <c r="F11" s="48">
        <v>350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170</v>
      </c>
      <c r="L11" s="48">
        <v>160</v>
      </c>
      <c r="M11" s="53">
        <v>140</v>
      </c>
      <c r="N11" s="47" t="s">
        <v>29</v>
      </c>
      <c r="O11" s="48">
        <v>200</v>
      </c>
      <c r="P11" s="48">
        <v>300</v>
      </c>
      <c r="Q11" s="48">
        <v>300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89.2</v>
      </c>
      <c r="E12" s="154">
        <v>96.3</v>
      </c>
      <c r="F12" s="154">
        <v>96.9</v>
      </c>
      <c r="G12" s="59" t="s">
        <v>29</v>
      </c>
      <c r="H12" s="55" t="s">
        <v>29</v>
      </c>
      <c r="I12" s="56" t="s">
        <v>29</v>
      </c>
      <c r="J12" s="106">
        <v>72.2</v>
      </c>
      <c r="K12" s="154">
        <v>63.3</v>
      </c>
      <c r="L12" s="154">
        <v>62.5</v>
      </c>
      <c r="M12" s="155">
        <v>61.4</v>
      </c>
      <c r="N12" s="55" t="s">
        <v>29</v>
      </c>
      <c r="O12" s="106">
        <v>44.9</v>
      </c>
      <c r="P12" s="106">
        <v>49.5</v>
      </c>
      <c r="Q12" s="106">
        <v>50.8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3.9350000000000001</v>
      </c>
      <c r="C16" s="122">
        <v>9.7149999999999999</v>
      </c>
      <c r="D16" s="121" t="s">
        <v>29</v>
      </c>
      <c r="E16" s="122">
        <v>22.024999999999999</v>
      </c>
      <c r="F16" s="336">
        <v>24.21</v>
      </c>
      <c r="G16" s="337"/>
      <c r="H16" s="338"/>
      <c r="I16" s="121">
        <v>5.74</v>
      </c>
      <c r="J16" s="122">
        <v>15.64</v>
      </c>
      <c r="K16" s="122">
        <v>19.835000000000001</v>
      </c>
      <c r="L16" s="343">
        <v>21.4</v>
      </c>
      <c r="M16" s="344"/>
      <c r="N16" s="345"/>
      <c r="O16" s="346">
        <v>19.004999999999999</v>
      </c>
      <c r="P16" s="347"/>
      <c r="Q16" s="123">
        <v>15.31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20</v>
      </c>
      <c r="D18" s="47" t="s">
        <v>391</v>
      </c>
      <c r="E18" s="48">
        <v>2200</v>
      </c>
      <c r="F18" s="48">
        <v>15</v>
      </c>
      <c r="G18" s="48">
        <v>12</v>
      </c>
      <c r="H18" s="53">
        <v>12</v>
      </c>
      <c r="I18" s="48">
        <v>20</v>
      </c>
      <c r="J18" s="48">
        <v>200</v>
      </c>
      <c r="K18" s="48">
        <v>1800</v>
      </c>
      <c r="L18" s="48">
        <v>10</v>
      </c>
      <c r="M18" s="48">
        <v>12</v>
      </c>
      <c r="N18" s="48">
        <v>10</v>
      </c>
      <c r="O18" s="47">
        <v>700</v>
      </c>
      <c r="P18" s="48">
        <v>700</v>
      </c>
      <c r="Q18" s="53">
        <v>180</v>
      </c>
      <c r="R18" s="65"/>
    </row>
    <row r="19" spans="1:18" ht="11.25" customHeight="1" thickBot="1" x14ac:dyDescent="0.2">
      <c r="A19" s="134" t="s">
        <v>28</v>
      </c>
      <c r="B19" s="142">
        <v>28.9</v>
      </c>
      <c r="C19" s="60">
        <v>43.3</v>
      </c>
      <c r="D19" s="56" t="s">
        <v>29</v>
      </c>
      <c r="E19" s="142">
        <v>141</v>
      </c>
      <c r="F19" s="72">
        <v>26.5</v>
      </c>
      <c r="G19" s="72">
        <v>25.7</v>
      </c>
      <c r="H19" s="73">
        <v>25.3</v>
      </c>
      <c r="I19" s="142">
        <v>46.2</v>
      </c>
      <c r="J19" s="142">
        <v>70.599999999999994</v>
      </c>
      <c r="K19" s="57">
        <v>159.19999999999999</v>
      </c>
      <c r="L19" s="72">
        <v>29.6</v>
      </c>
      <c r="M19" s="72">
        <v>28.8</v>
      </c>
      <c r="N19" s="75">
        <v>28.7</v>
      </c>
      <c r="O19" s="76">
        <v>115.9</v>
      </c>
      <c r="P19" s="109">
        <v>114.7</v>
      </c>
      <c r="Q19" s="159">
        <v>70.599999999999994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6.98</v>
      </c>
      <c r="C23" s="336">
        <v>11.865</v>
      </c>
      <c r="D23" s="337"/>
      <c r="E23" s="338"/>
      <c r="F23" s="121">
        <v>6.3369999999999997</v>
      </c>
      <c r="G23" s="122">
        <v>7.74</v>
      </c>
      <c r="H23" s="336">
        <v>7.3150000000000004</v>
      </c>
      <c r="I23" s="337"/>
      <c r="J23" s="338"/>
      <c r="K23" s="121" t="s">
        <v>29</v>
      </c>
      <c r="L23" s="122">
        <v>30.855</v>
      </c>
      <c r="M23" s="226">
        <v>29.515000000000001</v>
      </c>
      <c r="N23" s="122">
        <v>34.86</v>
      </c>
      <c r="O23" s="336">
        <v>39.835000000000001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40</v>
      </c>
      <c r="C25" s="48">
        <v>12</v>
      </c>
      <c r="D25" s="48">
        <v>12</v>
      </c>
      <c r="E25" s="53">
        <v>12</v>
      </c>
      <c r="F25" s="47">
        <v>700</v>
      </c>
      <c r="G25" s="48">
        <v>700</v>
      </c>
      <c r="H25" s="48">
        <v>20</v>
      </c>
      <c r="I25" s="48">
        <v>15</v>
      </c>
      <c r="J25" s="81">
        <v>15</v>
      </c>
      <c r="K25" s="47" t="s">
        <v>29</v>
      </c>
      <c r="L25" s="48">
        <v>800</v>
      </c>
      <c r="M25" s="101">
        <v>3500</v>
      </c>
      <c r="N25" s="48">
        <v>2000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38</v>
      </c>
      <c r="C26" s="72">
        <v>23.8</v>
      </c>
      <c r="D26" s="72">
        <v>26.3</v>
      </c>
      <c r="E26" s="73">
        <v>27.4</v>
      </c>
      <c r="F26" s="82">
        <v>40.6</v>
      </c>
      <c r="G26" s="142">
        <v>52.2</v>
      </c>
      <c r="H26" s="72">
        <v>19.600000000000001</v>
      </c>
      <c r="I26" s="72">
        <v>18.010000000000002</v>
      </c>
      <c r="J26" s="75">
        <v>18.11</v>
      </c>
      <c r="K26" s="83" t="s">
        <v>29</v>
      </c>
      <c r="L26" s="56">
        <v>82.7</v>
      </c>
      <c r="M26" s="118">
        <v>274</v>
      </c>
      <c r="N26" s="60">
        <v>118.9</v>
      </c>
      <c r="O26" s="72">
        <v>20.2</v>
      </c>
      <c r="P26" s="72">
        <v>18.48</v>
      </c>
      <c r="Q26" s="73">
        <v>18.71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14.52</v>
      </c>
      <c r="C30" s="49">
        <v>20.18</v>
      </c>
      <c r="D30" s="49">
        <v>23.695</v>
      </c>
      <c r="E30" s="348">
        <v>24.344999999999999</v>
      </c>
      <c r="F30" s="349"/>
      <c r="G30" s="68">
        <v>12.664999999999999</v>
      </c>
      <c r="H30" s="49">
        <v>14.182</v>
      </c>
      <c r="I30" s="49">
        <v>24.27</v>
      </c>
      <c r="J30" s="348">
        <v>29.88</v>
      </c>
      <c r="K30" s="350"/>
      <c r="L30" s="349"/>
      <c r="M30" s="68">
        <v>3.21</v>
      </c>
      <c r="N30" s="49">
        <v>4.9249999999999998</v>
      </c>
      <c r="O30" s="348">
        <v>8.8149999999999995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20</v>
      </c>
      <c r="C32" s="48">
        <v>170</v>
      </c>
      <c r="D32" s="48">
        <v>20</v>
      </c>
      <c r="E32" s="48">
        <v>10</v>
      </c>
      <c r="F32" s="81">
        <v>15</v>
      </c>
      <c r="G32" s="47">
        <v>75</v>
      </c>
      <c r="H32" s="48">
        <v>750</v>
      </c>
      <c r="I32" s="48">
        <v>5000</v>
      </c>
      <c r="J32" s="48">
        <v>12</v>
      </c>
      <c r="K32" s="48">
        <v>12</v>
      </c>
      <c r="L32" s="53">
        <v>15</v>
      </c>
      <c r="M32" s="47">
        <v>200</v>
      </c>
      <c r="N32" s="48">
        <v>170</v>
      </c>
      <c r="O32" s="48">
        <v>120</v>
      </c>
      <c r="P32" s="48">
        <v>120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272">
        <v>34.299999999999997</v>
      </c>
      <c r="C33" s="142">
        <v>38.4</v>
      </c>
      <c r="D33" s="60">
        <v>21.8</v>
      </c>
      <c r="E33" s="60">
        <v>17.64</v>
      </c>
      <c r="F33" s="88">
        <v>17.28</v>
      </c>
      <c r="G33" s="210">
        <v>31.5</v>
      </c>
      <c r="H33" s="56">
        <v>73.900000000000006</v>
      </c>
      <c r="I33" s="227">
        <v>242</v>
      </c>
      <c r="J33" s="60">
        <v>22.1</v>
      </c>
      <c r="K33" s="60">
        <v>21.7</v>
      </c>
      <c r="L33" s="89">
        <v>21.4</v>
      </c>
      <c r="M33" s="60">
        <v>47.7</v>
      </c>
      <c r="N33" s="60">
        <v>45.1</v>
      </c>
      <c r="O33" s="142">
        <v>44.2</v>
      </c>
      <c r="P33" s="57">
        <v>43.2</v>
      </c>
      <c r="Q33" s="160">
        <v>42.5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76">
        <v>18.809999999999999</v>
      </c>
      <c r="C37" s="48" t="s">
        <v>273</v>
      </c>
      <c r="D37" s="126">
        <v>24.28</v>
      </c>
      <c r="E37" s="122">
        <v>24.38</v>
      </c>
      <c r="F37" s="122">
        <v>27.42</v>
      </c>
      <c r="G37" s="336">
        <v>36.435000000000002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434</v>
      </c>
      <c r="D39" s="48">
        <v>400</v>
      </c>
      <c r="E39" s="48">
        <v>300</v>
      </c>
      <c r="F39" s="48">
        <v>3500</v>
      </c>
      <c r="G39" s="81">
        <v>900</v>
      </c>
      <c r="H39" s="112">
        <v>1000</v>
      </c>
      <c r="I39" s="48">
        <v>1000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84">
        <v>111.4</v>
      </c>
      <c r="E40" s="142">
        <v>94.5</v>
      </c>
      <c r="F40" s="56">
        <v>225</v>
      </c>
      <c r="G40" s="150">
        <v>88.3</v>
      </c>
      <c r="H40" s="278">
        <v>91.6</v>
      </c>
      <c r="I40" s="60">
        <v>92.2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8.0950000000000006</v>
      </c>
      <c r="C44" s="122">
        <v>21.05</v>
      </c>
      <c r="D44" s="122">
        <v>27.125</v>
      </c>
      <c r="E44" s="122">
        <v>23.805</v>
      </c>
      <c r="F44" s="48" t="s">
        <v>274</v>
      </c>
      <c r="G44" s="354" t="s">
        <v>274</v>
      </c>
      <c r="H44" s="355"/>
      <c r="I44" s="356"/>
      <c r="J44" s="277">
        <v>5.0599999999999996</v>
      </c>
      <c r="K44" s="122">
        <v>10.933</v>
      </c>
      <c r="L44" s="336">
        <v>20.76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180</v>
      </c>
      <c r="C46" s="48">
        <v>1000</v>
      </c>
      <c r="D46" s="48">
        <v>2000</v>
      </c>
      <c r="E46" s="48">
        <v>200</v>
      </c>
      <c r="F46" s="101" t="s">
        <v>274</v>
      </c>
      <c r="G46" s="101" t="s">
        <v>274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15</v>
      </c>
      <c r="M46" s="48">
        <v>15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90.5</v>
      </c>
      <c r="C47" s="227">
        <v>177</v>
      </c>
      <c r="D47" s="56">
        <v>385</v>
      </c>
      <c r="E47" s="142">
        <v>85</v>
      </c>
      <c r="F47" s="118" t="s">
        <v>274</v>
      </c>
      <c r="G47" s="118" t="s">
        <v>273</v>
      </c>
      <c r="H47" s="118" t="s">
        <v>273</v>
      </c>
      <c r="I47" s="119" t="s">
        <v>273</v>
      </c>
      <c r="J47" s="116">
        <v>31.9</v>
      </c>
      <c r="K47" s="60">
        <v>29.3</v>
      </c>
      <c r="L47" s="60">
        <v>30.1</v>
      </c>
      <c r="M47" s="60">
        <v>29.3</v>
      </c>
      <c r="N47" s="161">
        <v>28.9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17.489999999999998</v>
      </c>
      <c r="D51" s="337"/>
      <c r="E51" s="338"/>
      <c r="F51" s="346">
        <v>17.215</v>
      </c>
      <c r="G51" s="337"/>
      <c r="H51" s="347"/>
      <c r="I51" s="336">
        <v>7.06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750</v>
      </c>
      <c r="D53" s="48">
        <v>400</v>
      </c>
      <c r="E53" s="121" t="s">
        <v>29</v>
      </c>
      <c r="F53" s="121" t="s">
        <v>29</v>
      </c>
      <c r="G53" s="47">
        <v>220</v>
      </c>
      <c r="H53" s="104">
        <v>200</v>
      </c>
      <c r="I53" s="48">
        <v>270</v>
      </c>
      <c r="J53" s="48">
        <v>270</v>
      </c>
      <c r="K53" s="53">
        <v>270</v>
      </c>
      <c r="L53" s="64"/>
      <c r="M53" s="370" t="s">
        <v>435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53.8</v>
      </c>
      <c r="D54" s="106">
        <v>59.5</v>
      </c>
      <c r="E54" s="107" t="s">
        <v>29</v>
      </c>
      <c r="F54" s="121" t="s">
        <v>29</v>
      </c>
      <c r="G54" s="267">
        <v>71</v>
      </c>
      <c r="H54" s="180">
        <v>68.099999999999994</v>
      </c>
      <c r="I54" s="72">
        <v>32.4</v>
      </c>
      <c r="J54" s="109">
        <v>32.4</v>
      </c>
      <c r="K54" s="73">
        <v>32.4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43388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15.468</v>
      </c>
      <c r="E9" s="336">
        <v>18.637</v>
      </c>
      <c r="F9" s="337"/>
      <c r="G9" s="338"/>
      <c r="H9" s="121" t="s">
        <v>29</v>
      </c>
      <c r="I9" s="122" t="s">
        <v>473</v>
      </c>
      <c r="J9" s="122">
        <v>13.074</v>
      </c>
      <c r="K9" s="336">
        <v>18.849</v>
      </c>
      <c r="L9" s="337"/>
      <c r="M9" s="338"/>
      <c r="N9" s="121" t="s">
        <v>29</v>
      </c>
      <c r="O9" s="122">
        <v>16.565000000000001</v>
      </c>
      <c r="P9" s="336">
        <v>23.817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350</v>
      </c>
      <c r="F11" s="48">
        <v>350</v>
      </c>
      <c r="G11" s="53" t="s">
        <v>29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160</v>
      </c>
      <c r="M11" s="53">
        <v>150</v>
      </c>
      <c r="N11" s="47" t="s">
        <v>29</v>
      </c>
      <c r="O11" s="48">
        <v>120</v>
      </c>
      <c r="P11" s="48">
        <v>300</v>
      </c>
      <c r="Q11" s="48">
        <v>320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60.8</v>
      </c>
      <c r="E12" s="154">
        <v>62.9</v>
      </c>
      <c r="F12" s="154">
        <v>66.099999999999994</v>
      </c>
      <c r="G12" s="59" t="s">
        <v>29</v>
      </c>
      <c r="H12" s="55" t="s">
        <v>29</v>
      </c>
      <c r="I12" s="56" t="s">
        <v>29</v>
      </c>
      <c r="J12" s="106">
        <v>53.1</v>
      </c>
      <c r="K12" s="154">
        <v>44.4</v>
      </c>
      <c r="L12" s="154">
        <v>44</v>
      </c>
      <c r="M12" s="155">
        <v>43.7</v>
      </c>
      <c r="N12" s="55" t="s">
        <v>29</v>
      </c>
      <c r="O12" s="106">
        <v>38.299999999999997</v>
      </c>
      <c r="P12" s="106">
        <v>41.9</v>
      </c>
      <c r="Q12" s="106">
        <v>43.2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10.1</v>
      </c>
      <c r="D16" s="121" t="s">
        <v>29</v>
      </c>
      <c r="E16" s="122">
        <v>22.103999999999999</v>
      </c>
      <c r="F16" s="336">
        <v>24.577000000000002</v>
      </c>
      <c r="G16" s="337"/>
      <c r="H16" s="338"/>
      <c r="I16" s="121">
        <v>7.16</v>
      </c>
      <c r="J16" s="122">
        <v>16.161999999999999</v>
      </c>
      <c r="K16" s="122">
        <v>19.873999999999999</v>
      </c>
      <c r="L16" s="343">
        <v>21.596</v>
      </c>
      <c r="M16" s="344"/>
      <c r="N16" s="345"/>
      <c r="O16" s="346">
        <v>19.295000000000002</v>
      </c>
      <c r="P16" s="347"/>
      <c r="Q16" s="123">
        <v>15.907999999999999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20</v>
      </c>
      <c r="D18" s="47" t="s">
        <v>391</v>
      </c>
      <c r="E18" s="48">
        <v>2300</v>
      </c>
      <c r="F18" s="48">
        <v>12</v>
      </c>
      <c r="G18" s="48">
        <v>15</v>
      </c>
      <c r="H18" s="53">
        <v>12</v>
      </c>
      <c r="I18" s="48">
        <v>20</v>
      </c>
      <c r="J18" s="48">
        <v>150</v>
      </c>
      <c r="K18" s="48">
        <v>1800</v>
      </c>
      <c r="L18" s="48">
        <v>12</v>
      </c>
      <c r="M18" s="48">
        <v>12</v>
      </c>
      <c r="N18" s="48">
        <v>12</v>
      </c>
      <c r="O18" s="47">
        <v>500</v>
      </c>
      <c r="P18" s="48">
        <v>500</v>
      </c>
      <c r="Q18" s="53">
        <v>200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31.3</v>
      </c>
      <c r="D19" s="56" t="s">
        <v>29</v>
      </c>
      <c r="E19" s="142">
        <v>98.6</v>
      </c>
      <c r="F19" s="72">
        <v>21.7</v>
      </c>
      <c r="G19" s="72">
        <v>21.1</v>
      </c>
      <c r="H19" s="73">
        <v>19.600000000000001</v>
      </c>
      <c r="I19" s="142">
        <v>42.3</v>
      </c>
      <c r="J19" s="142">
        <v>46.8</v>
      </c>
      <c r="K19" s="57">
        <v>89.9</v>
      </c>
      <c r="L19" s="72">
        <v>22.7</v>
      </c>
      <c r="M19" s="72">
        <v>22.2</v>
      </c>
      <c r="N19" s="75">
        <v>21.8</v>
      </c>
      <c r="O19" s="76">
        <v>78.5</v>
      </c>
      <c r="P19" s="109">
        <v>81.8</v>
      </c>
      <c r="Q19" s="159">
        <v>54.6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8.0909999999999993</v>
      </c>
      <c r="C23" s="336">
        <v>12.015000000000001</v>
      </c>
      <c r="D23" s="337"/>
      <c r="E23" s="338"/>
      <c r="F23" s="121">
        <v>6.423</v>
      </c>
      <c r="G23" s="122">
        <v>7.7629999999999999</v>
      </c>
      <c r="H23" s="336">
        <v>7.4530000000000003</v>
      </c>
      <c r="I23" s="337"/>
      <c r="J23" s="338"/>
      <c r="K23" s="121" t="s">
        <v>29</v>
      </c>
      <c r="L23" s="122">
        <v>30.905999999999999</v>
      </c>
      <c r="M23" s="226">
        <v>29.515000000000001</v>
      </c>
      <c r="N23" s="122">
        <v>34.911999999999999</v>
      </c>
      <c r="O23" s="336">
        <v>40.683999999999997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10</v>
      </c>
      <c r="D25" s="48">
        <v>15</v>
      </c>
      <c r="E25" s="53">
        <v>15</v>
      </c>
      <c r="F25" s="47">
        <v>500</v>
      </c>
      <c r="G25" s="48">
        <v>1000</v>
      </c>
      <c r="H25" s="48">
        <v>15</v>
      </c>
      <c r="I25" s="48">
        <v>20</v>
      </c>
      <c r="J25" s="81">
        <v>20</v>
      </c>
      <c r="K25" s="47" t="s">
        <v>29</v>
      </c>
      <c r="L25" s="48">
        <v>1000</v>
      </c>
      <c r="M25" s="101">
        <v>3500</v>
      </c>
      <c r="N25" s="48">
        <v>900</v>
      </c>
      <c r="O25" s="48">
        <v>15</v>
      </c>
      <c r="P25" s="48">
        <v>12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34</v>
      </c>
      <c r="C26" s="72">
        <v>21.8</v>
      </c>
      <c r="D26" s="72">
        <v>23.3</v>
      </c>
      <c r="E26" s="73">
        <v>23.3</v>
      </c>
      <c r="F26" s="82">
        <v>66.099999999999994</v>
      </c>
      <c r="G26" s="142">
        <v>79.900000000000006</v>
      </c>
      <c r="H26" s="72">
        <v>24.9</v>
      </c>
      <c r="I26" s="72">
        <v>24.5</v>
      </c>
      <c r="J26" s="75">
        <v>24.4</v>
      </c>
      <c r="K26" s="83" t="s">
        <v>29</v>
      </c>
      <c r="L26" s="56">
        <v>83.9</v>
      </c>
      <c r="M26" s="118">
        <v>268</v>
      </c>
      <c r="N26" s="60">
        <v>81.099999999999994</v>
      </c>
      <c r="O26" s="72">
        <v>22.2</v>
      </c>
      <c r="P26" s="72">
        <v>20.5</v>
      </c>
      <c r="Q26" s="73">
        <v>20.2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14.65</v>
      </c>
      <c r="C30" s="49">
        <v>20.132999999999999</v>
      </c>
      <c r="D30" s="49">
        <v>23.704999999999998</v>
      </c>
      <c r="E30" s="348">
        <v>24.468</v>
      </c>
      <c r="F30" s="349"/>
      <c r="G30" s="68">
        <v>12.712</v>
      </c>
      <c r="H30" s="49">
        <v>14.157999999999999</v>
      </c>
      <c r="I30" s="49">
        <v>24.375</v>
      </c>
      <c r="J30" s="348">
        <v>30.481999999999999</v>
      </c>
      <c r="K30" s="350"/>
      <c r="L30" s="349"/>
      <c r="M30" s="68">
        <v>3.2879999999999998</v>
      </c>
      <c r="N30" s="49">
        <v>5.5449999999999999</v>
      </c>
      <c r="O30" s="348">
        <v>8.9809999999999999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150</v>
      </c>
      <c r="D32" s="48">
        <v>15</v>
      </c>
      <c r="E32" s="48">
        <v>10</v>
      </c>
      <c r="F32" s="81">
        <v>10</v>
      </c>
      <c r="G32" s="47">
        <v>10</v>
      </c>
      <c r="H32" s="48">
        <v>600</v>
      </c>
      <c r="I32" s="48">
        <v>5000</v>
      </c>
      <c r="J32" s="48">
        <v>15</v>
      </c>
      <c r="K32" s="48">
        <v>12</v>
      </c>
      <c r="L32" s="53">
        <v>20</v>
      </c>
      <c r="M32" s="47">
        <v>100</v>
      </c>
      <c r="N32" s="48">
        <v>180</v>
      </c>
      <c r="O32" s="48">
        <v>130</v>
      </c>
      <c r="P32" s="48">
        <v>140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272">
        <v>49.5</v>
      </c>
      <c r="C33" s="142">
        <v>55.5</v>
      </c>
      <c r="D33" s="60">
        <v>29.2</v>
      </c>
      <c r="E33" s="60">
        <v>21.6</v>
      </c>
      <c r="F33" s="88">
        <v>22.5</v>
      </c>
      <c r="G33" s="210">
        <v>31.2</v>
      </c>
      <c r="H33" s="56">
        <v>61.1</v>
      </c>
      <c r="I33" s="227">
        <v>240</v>
      </c>
      <c r="J33" s="60">
        <v>21.1</v>
      </c>
      <c r="K33" s="60">
        <v>20.8</v>
      </c>
      <c r="L33" s="89">
        <v>21.1</v>
      </c>
      <c r="M33" s="60">
        <v>36.700000000000003</v>
      </c>
      <c r="N33" s="60">
        <v>36.200000000000003</v>
      </c>
      <c r="O33" s="142">
        <v>34</v>
      </c>
      <c r="P33" s="57">
        <v>33.6</v>
      </c>
      <c r="Q33" s="160">
        <v>33.299999999999997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79">
        <v>18.190000000000001</v>
      </c>
      <c r="C37" s="48" t="s">
        <v>273</v>
      </c>
      <c r="D37" s="126">
        <v>24.759</v>
      </c>
      <c r="E37" s="122">
        <v>24.904</v>
      </c>
      <c r="F37" s="122">
        <v>27.402000000000001</v>
      </c>
      <c r="G37" s="336">
        <v>36.698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400</v>
      </c>
      <c r="C39" s="48" t="s">
        <v>274</v>
      </c>
      <c r="D39" s="48">
        <v>1000</v>
      </c>
      <c r="E39" s="48">
        <v>400</v>
      </c>
      <c r="F39" s="48">
        <v>4000</v>
      </c>
      <c r="G39" s="81">
        <v>1300</v>
      </c>
      <c r="H39" s="112">
        <v>1700</v>
      </c>
      <c r="I39" s="48">
        <v>2000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141.4</v>
      </c>
      <c r="C40" s="60" t="s">
        <v>273</v>
      </c>
      <c r="D40" s="84">
        <v>151.19999999999999</v>
      </c>
      <c r="E40" s="142">
        <v>123.1</v>
      </c>
      <c r="F40" s="56">
        <v>313</v>
      </c>
      <c r="G40" s="150">
        <v>126.2</v>
      </c>
      <c r="H40" s="278">
        <v>157.9</v>
      </c>
      <c r="I40" s="60">
        <v>182.2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8.0909999999999993</v>
      </c>
      <c r="C44" s="122">
        <v>21.277999999999999</v>
      </c>
      <c r="D44" s="122">
        <v>27.094999999999999</v>
      </c>
      <c r="E44" s="122">
        <v>24.343</v>
      </c>
      <c r="F44" s="48">
        <v>27.704999999999998</v>
      </c>
      <c r="G44" s="354" t="s">
        <v>274</v>
      </c>
      <c r="H44" s="355"/>
      <c r="I44" s="356"/>
      <c r="J44" s="280">
        <v>5.0730000000000004</v>
      </c>
      <c r="K44" s="122">
        <v>10.959</v>
      </c>
      <c r="L44" s="336">
        <v>20.774999999999999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180</v>
      </c>
      <c r="C46" s="48">
        <v>1000</v>
      </c>
      <c r="D46" s="48">
        <v>1700</v>
      </c>
      <c r="E46" s="48">
        <v>100</v>
      </c>
      <c r="F46" s="101">
        <v>180</v>
      </c>
      <c r="G46" s="101" t="s">
        <v>274</v>
      </c>
      <c r="H46" s="101" t="s">
        <v>273</v>
      </c>
      <c r="I46" s="117" t="s">
        <v>273</v>
      </c>
      <c r="J46" s="104">
        <v>25</v>
      </c>
      <c r="K46" s="48">
        <v>15</v>
      </c>
      <c r="L46" s="48">
        <v>15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142">
        <v>113.8</v>
      </c>
      <c r="C47" s="227">
        <v>178.9</v>
      </c>
      <c r="D47" s="56">
        <v>236</v>
      </c>
      <c r="E47" s="142">
        <v>70.900000000000006</v>
      </c>
      <c r="F47" s="118">
        <v>114.9</v>
      </c>
      <c r="G47" s="118" t="s">
        <v>273</v>
      </c>
      <c r="H47" s="118" t="s">
        <v>273</v>
      </c>
      <c r="I47" s="119" t="s">
        <v>273</v>
      </c>
      <c r="J47" s="116">
        <v>30.8</v>
      </c>
      <c r="K47" s="60">
        <v>26.3</v>
      </c>
      <c r="L47" s="60">
        <v>24.8</v>
      </c>
      <c r="M47" s="60">
        <v>24.4</v>
      </c>
      <c r="N47" s="161">
        <v>24.4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17.584</v>
      </c>
      <c r="D51" s="337"/>
      <c r="E51" s="338"/>
      <c r="F51" s="346">
        <v>17.349</v>
      </c>
      <c r="G51" s="337"/>
      <c r="H51" s="347"/>
      <c r="I51" s="336">
        <v>7.1429999999999998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320</v>
      </c>
      <c r="D53" s="48">
        <v>220</v>
      </c>
      <c r="E53" s="121" t="s">
        <v>29</v>
      </c>
      <c r="F53" s="121" t="s">
        <v>29</v>
      </c>
      <c r="G53" s="47">
        <v>220</v>
      </c>
      <c r="H53" s="104">
        <v>230</v>
      </c>
      <c r="I53" s="48">
        <v>250</v>
      </c>
      <c r="J53" s="48">
        <v>250</v>
      </c>
      <c r="K53" s="53">
        <v>250</v>
      </c>
      <c r="L53" s="64"/>
      <c r="M53" s="370" t="s">
        <v>441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47.1</v>
      </c>
      <c r="D54" s="106">
        <v>48.8</v>
      </c>
      <c r="E54" s="107" t="s">
        <v>29</v>
      </c>
      <c r="F54" s="121" t="s">
        <v>29</v>
      </c>
      <c r="G54" s="267">
        <v>51.1</v>
      </c>
      <c r="H54" s="180">
        <v>49.6</v>
      </c>
      <c r="I54" s="72">
        <v>49.2</v>
      </c>
      <c r="J54" s="109">
        <v>49.6</v>
      </c>
      <c r="K54" s="73">
        <v>49.6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4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43395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15.904999999999999</v>
      </c>
      <c r="E9" s="336">
        <v>18.940000000000001</v>
      </c>
      <c r="F9" s="337"/>
      <c r="G9" s="338"/>
      <c r="H9" s="121" t="s">
        <v>29</v>
      </c>
      <c r="I9" s="122" t="s">
        <v>473</v>
      </c>
      <c r="J9" s="122">
        <v>13.244999999999999</v>
      </c>
      <c r="K9" s="336">
        <v>18.93</v>
      </c>
      <c r="L9" s="337"/>
      <c r="M9" s="338"/>
      <c r="N9" s="121" t="s">
        <v>29</v>
      </c>
      <c r="O9" s="122">
        <v>16.625</v>
      </c>
      <c r="P9" s="336">
        <v>23.975000000000001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380</v>
      </c>
      <c r="F11" s="48">
        <v>400</v>
      </c>
      <c r="G11" s="53">
        <v>300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150</v>
      </c>
      <c r="M11" s="53">
        <v>170</v>
      </c>
      <c r="N11" s="47" t="s">
        <v>29</v>
      </c>
      <c r="O11" s="48">
        <v>200</v>
      </c>
      <c r="P11" s="48">
        <v>300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58.2</v>
      </c>
      <c r="E12" s="154">
        <v>58.4</v>
      </c>
      <c r="F12" s="154">
        <v>59.2</v>
      </c>
      <c r="G12" s="59">
        <v>61.3</v>
      </c>
      <c r="H12" s="55" t="s">
        <v>29</v>
      </c>
      <c r="I12" s="56" t="s">
        <v>29</v>
      </c>
      <c r="J12" s="106">
        <v>51.5</v>
      </c>
      <c r="K12" s="154">
        <v>49.3</v>
      </c>
      <c r="L12" s="154">
        <v>46.5</v>
      </c>
      <c r="M12" s="155">
        <v>46.5</v>
      </c>
      <c r="N12" s="55" t="s">
        <v>29</v>
      </c>
      <c r="O12" s="106">
        <v>32.200000000000003</v>
      </c>
      <c r="P12" s="106">
        <v>34.6</v>
      </c>
      <c r="Q12" s="106">
        <v>35.6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</v>
      </c>
      <c r="C16" s="122">
        <v>10.27</v>
      </c>
      <c r="D16" s="121" t="s">
        <v>29</v>
      </c>
      <c r="E16" s="122">
        <v>22.29</v>
      </c>
      <c r="F16" s="336">
        <v>24.805</v>
      </c>
      <c r="G16" s="337"/>
      <c r="H16" s="338"/>
      <c r="I16" s="121">
        <v>8.3049999999999997</v>
      </c>
      <c r="J16" s="122">
        <v>16.535</v>
      </c>
      <c r="K16" s="122">
        <v>19.965</v>
      </c>
      <c r="L16" s="343">
        <v>21.725999999999999</v>
      </c>
      <c r="M16" s="344"/>
      <c r="N16" s="345"/>
      <c r="O16" s="346">
        <v>19.47</v>
      </c>
      <c r="P16" s="347"/>
      <c r="Q16" s="123">
        <v>16.524999999999999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15</v>
      </c>
      <c r="D18" s="47" t="s">
        <v>391</v>
      </c>
      <c r="E18" s="48">
        <v>2500</v>
      </c>
      <c r="F18" s="48">
        <v>12</v>
      </c>
      <c r="G18" s="48">
        <v>12</v>
      </c>
      <c r="H18" s="53">
        <v>12</v>
      </c>
      <c r="I18" s="48">
        <v>20</v>
      </c>
      <c r="J18" s="48">
        <v>200</v>
      </c>
      <c r="K18" s="48">
        <v>1900</v>
      </c>
      <c r="L18" s="48">
        <v>15</v>
      </c>
      <c r="M18" s="48">
        <v>15</v>
      </c>
      <c r="N18" s="48">
        <v>12</v>
      </c>
      <c r="O18" s="47">
        <v>400</v>
      </c>
      <c r="P18" s="48">
        <v>400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28.4</v>
      </c>
      <c r="D19" s="56" t="s">
        <v>29</v>
      </c>
      <c r="E19" s="142">
        <v>78.8</v>
      </c>
      <c r="F19" s="72">
        <v>19.55</v>
      </c>
      <c r="G19" s="72">
        <v>18.940000000000001</v>
      </c>
      <c r="H19" s="73">
        <v>18.440000000000001</v>
      </c>
      <c r="I19" s="142">
        <v>39.6</v>
      </c>
      <c r="J19" s="142">
        <v>52.6</v>
      </c>
      <c r="K19" s="57">
        <v>93.7</v>
      </c>
      <c r="L19" s="72">
        <v>24.4</v>
      </c>
      <c r="M19" s="72">
        <v>23.9</v>
      </c>
      <c r="N19" s="75">
        <v>23.5</v>
      </c>
      <c r="O19" s="76">
        <v>72.5</v>
      </c>
      <c r="P19" s="109">
        <v>69.400000000000006</v>
      </c>
      <c r="Q19" s="159">
        <v>48.6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8.4649999999999999</v>
      </c>
      <c r="C23" s="336">
        <v>12.074999999999999</v>
      </c>
      <c r="D23" s="337"/>
      <c r="E23" s="338"/>
      <c r="F23" s="121">
        <v>6.53</v>
      </c>
      <c r="G23" s="122">
        <v>7.8049999999999997</v>
      </c>
      <c r="H23" s="336">
        <v>7.5449999999999999</v>
      </c>
      <c r="I23" s="337"/>
      <c r="J23" s="338"/>
      <c r="K23" s="121" t="s">
        <v>29</v>
      </c>
      <c r="L23" s="122">
        <v>30.965</v>
      </c>
      <c r="M23" s="226">
        <v>29.573</v>
      </c>
      <c r="N23" s="122">
        <v>35.064999999999998</v>
      </c>
      <c r="O23" s="336">
        <v>41.258000000000003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70</v>
      </c>
      <c r="C25" s="48">
        <v>10</v>
      </c>
      <c r="D25" s="48">
        <v>12</v>
      </c>
      <c r="E25" s="53">
        <v>20</v>
      </c>
      <c r="F25" s="47">
        <v>800</v>
      </c>
      <c r="G25" s="48">
        <v>700</v>
      </c>
      <c r="H25" s="48">
        <v>15</v>
      </c>
      <c r="I25" s="48">
        <v>15</v>
      </c>
      <c r="J25" s="81">
        <v>12</v>
      </c>
      <c r="K25" s="47" t="s">
        <v>29</v>
      </c>
      <c r="L25" s="48">
        <v>800</v>
      </c>
      <c r="M25" s="101">
        <v>3500</v>
      </c>
      <c r="N25" s="48">
        <v>1200</v>
      </c>
      <c r="O25" s="48">
        <v>12</v>
      </c>
      <c r="P25" s="48">
        <v>15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28.4</v>
      </c>
      <c r="C26" s="72">
        <v>20.9</v>
      </c>
      <c r="D26" s="72">
        <v>21.6</v>
      </c>
      <c r="E26" s="73">
        <v>21.8</v>
      </c>
      <c r="F26" s="82">
        <v>67.5</v>
      </c>
      <c r="G26" s="142">
        <v>61.3</v>
      </c>
      <c r="H26" s="72">
        <v>24.3</v>
      </c>
      <c r="I26" s="72">
        <v>22.5</v>
      </c>
      <c r="J26" s="75">
        <v>22.3</v>
      </c>
      <c r="K26" s="83" t="s">
        <v>29</v>
      </c>
      <c r="L26" s="56">
        <v>72.900000000000006</v>
      </c>
      <c r="M26" s="118">
        <v>252</v>
      </c>
      <c r="N26" s="60">
        <v>74.400000000000006</v>
      </c>
      <c r="O26" s="72">
        <v>22.7</v>
      </c>
      <c r="P26" s="72">
        <v>20.7</v>
      </c>
      <c r="Q26" s="73">
        <v>19.149999999999999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14.78</v>
      </c>
      <c r="C30" s="49">
        <v>20.204999999999998</v>
      </c>
      <c r="D30" s="49">
        <v>23.78</v>
      </c>
      <c r="E30" s="348">
        <v>24.605</v>
      </c>
      <c r="F30" s="349"/>
      <c r="G30" s="68">
        <v>12.765000000000001</v>
      </c>
      <c r="H30" s="49">
        <v>14.265000000000001</v>
      </c>
      <c r="I30" s="49">
        <v>24.545000000000002</v>
      </c>
      <c r="J30" s="348">
        <v>30.93</v>
      </c>
      <c r="K30" s="350"/>
      <c r="L30" s="349"/>
      <c r="M30" s="68">
        <v>4.4800000000000004</v>
      </c>
      <c r="N30" s="49">
        <v>5.9</v>
      </c>
      <c r="O30" s="348">
        <v>9.0299999999999994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130</v>
      </c>
      <c r="D32" s="48">
        <v>20</v>
      </c>
      <c r="E32" s="48">
        <v>12</v>
      </c>
      <c r="F32" s="81">
        <v>12</v>
      </c>
      <c r="G32" s="47">
        <v>25</v>
      </c>
      <c r="H32" s="48">
        <v>800</v>
      </c>
      <c r="I32" s="48">
        <v>5000</v>
      </c>
      <c r="J32" s="48">
        <v>15</v>
      </c>
      <c r="K32" s="48">
        <v>15</v>
      </c>
      <c r="L32" s="53">
        <v>15</v>
      </c>
      <c r="M32" s="47">
        <v>200</v>
      </c>
      <c r="N32" s="48">
        <v>200</v>
      </c>
      <c r="O32" s="48">
        <v>140</v>
      </c>
      <c r="P32" s="48">
        <v>150</v>
      </c>
      <c r="Q32" s="53">
        <v>140</v>
      </c>
      <c r="R32" s="64"/>
    </row>
    <row r="33" spans="1:18" ht="11.25" customHeight="1" thickBot="1" x14ac:dyDescent="0.2">
      <c r="A33" s="139" t="s">
        <v>28</v>
      </c>
      <c r="B33" s="272">
        <v>35.5</v>
      </c>
      <c r="C33" s="142">
        <v>39.200000000000003</v>
      </c>
      <c r="D33" s="60">
        <v>24.9</v>
      </c>
      <c r="E33" s="60">
        <v>18.25</v>
      </c>
      <c r="F33" s="88">
        <v>18.05</v>
      </c>
      <c r="G33" s="210">
        <v>28</v>
      </c>
      <c r="H33" s="56">
        <v>48.8</v>
      </c>
      <c r="I33" s="227">
        <v>243</v>
      </c>
      <c r="J33" s="60">
        <v>17.920000000000002</v>
      </c>
      <c r="K33" s="60">
        <v>17.739999999999998</v>
      </c>
      <c r="L33" s="89">
        <v>18.04</v>
      </c>
      <c r="M33" s="60">
        <v>33.4</v>
      </c>
      <c r="N33" s="60">
        <v>31.9</v>
      </c>
      <c r="O33" s="142">
        <v>30.9</v>
      </c>
      <c r="P33" s="57">
        <v>30.5</v>
      </c>
      <c r="Q33" s="160">
        <v>30.4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81">
        <v>19.260000000000002</v>
      </c>
      <c r="C37" s="48" t="s">
        <v>273</v>
      </c>
      <c r="D37" s="126">
        <v>24.765000000000001</v>
      </c>
      <c r="E37" s="122">
        <v>24.91</v>
      </c>
      <c r="F37" s="122">
        <v>27.445</v>
      </c>
      <c r="G37" s="336">
        <v>37.015000000000001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1000</v>
      </c>
      <c r="E39" s="48">
        <v>600</v>
      </c>
      <c r="F39" s="48">
        <v>3500</v>
      </c>
      <c r="G39" s="81">
        <v>1100</v>
      </c>
      <c r="H39" s="112">
        <v>1000</v>
      </c>
      <c r="I39" s="48">
        <v>1000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140.69999999999999</v>
      </c>
      <c r="E40" s="227">
        <v>126.2</v>
      </c>
      <c r="F40" s="56">
        <v>280</v>
      </c>
      <c r="G40" s="150">
        <v>91.6</v>
      </c>
      <c r="H40" s="278">
        <v>93.4</v>
      </c>
      <c r="I40" s="60">
        <v>93.7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8.1750000000000007</v>
      </c>
      <c r="C44" s="122">
        <v>21.26</v>
      </c>
      <c r="D44" s="122">
        <v>27.094999999999999</v>
      </c>
      <c r="E44" s="122">
        <v>24.675000000000001</v>
      </c>
      <c r="F44" s="101" t="s">
        <v>274</v>
      </c>
      <c r="G44" s="354" t="s">
        <v>274</v>
      </c>
      <c r="H44" s="355"/>
      <c r="I44" s="356"/>
      <c r="J44" s="282">
        <v>5.13</v>
      </c>
      <c r="K44" s="122">
        <v>11.045</v>
      </c>
      <c r="L44" s="336">
        <v>20.85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1400</v>
      </c>
      <c r="D46" s="48">
        <v>1900</v>
      </c>
      <c r="E46" s="48">
        <v>150</v>
      </c>
      <c r="F46" s="101" t="s">
        <v>273</v>
      </c>
      <c r="G46" s="101" t="s">
        <v>274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20</v>
      </c>
      <c r="M46" s="48">
        <v>15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75.599999999999994</v>
      </c>
      <c r="C47" s="227">
        <v>147</v>
      </c>
      <c r="D47" s="56">
        <v>217</v>
      </c>
      <c r="E47" s="142">
        <v>69.900000000000006</v>
      </c>
      <c r="F47" s="118" t="s">
        <v>273</v>
      </c>
      <c r="G47" s="118" t="s">
        <v>273</v>
      </c>
      <c r="H47" s="118" t="s">
        <v>273</v>
      </c>
      <c r="I47" s="119" t="s">
        <v>273</v>
      </c>
      <c r="J47" s="116">
        <v>24.9</v>
      </c>
      <c r="K47" s="60">
        <v>23</v>
      </c>
      <c r="L47" s="60">
        <v>22.4</v>
      </c>
      <c r="M47" s="60">
        <v>22.7</v>
      </c>
      <c r="N47" s="161">
        <v>23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17.635000000000002</v>
      </c>
      <c r="D51" s="337"/>
      <c r="E51" s="338"/>
      <c r="F51" s="346">
        <v>17.670000000000002</v>
      </c>
      <c r="G51" s="337"/>
      <c r="H51" s="347"/>
      <c r="I51" s="336">
        <v>7.2249999999999996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300</v>
      </c>
      <c r="D53" s="48">
        <v>300</v>
      </c>
      <c r="E53" s="121" t="s">
        <v>29</v>
      </c>
      <c r="F53" s="121" t="s">
        <v>29</v>
      </c>
      <c r="G53" s="47">
        <v>220</v>
      </c>
      <c r="H53" s="104">
        <v>230</v>
      </c>
      <c r="I53" s="48">
        <v>200</v>
      </c>
      <c r="J53" s="48">
        <v>200</v>
      </c>
      <c r="K53" s="53">
        <v>220</v>
      </c>
      <c r="L53" s="64"/>
      <c r="M53" s="370" t="s">
        <v>442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40.700000000000003</v>
      </c>
      <c r="D54" s="106">
        <v>39.299999999999997</v>
      </c>
      <c r="E54" s="107" t="s">
        <v>29</v>
      </c>
      <c r="F54" s="121" t="s">
        <v>29</v>
      </c>
      <c r="G54" s="267">
        <v>56</v>
      </c>
      <c r="H54" s="180">
        <v>54.7</v>
      </c>
      <c r="I54" s="72">
        <v>39.6</v>
      </c>
      <c r="J54" s="109">
        <v>39.1</v>
      </c>
      <c r="K54" s="73">
        <v>38.700000000000003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43402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16.207999999999998</v>
      </c>
      <c r="E9" s="336">
        <v>19.172000000000001</v>
      </c>
      <c r="F9" s="337"/>
      <c r="G9" s="338"/>
      <c r="H9" s="121" t="s">
        <v>29</v>
      </c>
      <c r="I9" s="122" t="s">
        <v>473</v>
      </c>
      <c r="J9" s="122">
        <v>13.298999999999999</v>
      </c>
      <c r="K9" s="336">
        <v>18.853000000000002</v>
      </c>
      <c r="L9" s="337"/>
      <c r="M9" s="338"/>
      <c r="N9" s="121" t="s">
        <v>29</v>
      </c>
      <c r="O9" s="122">
        <v>16.5</v>
      </c>
      <c r="P9" s="336">
        <v>23.969000000000001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330</v>
      </c>
      <c r="F11" s="48">
        <v>400</v>
      </c>
      <c r="G11" s="53" t="s">
        <v>120</v>
      </c>
      <c r="H11" s="47" t="s">
        <v>29</v>
      </c>
      <c r="I11" s="48" t="s">
        <v>29</v>
      </c>
      <c r="J11" s="48">
        <v>200</v>
      </c>
      <c r="K11" s="48">
        <v>170</v>
      </c>
      <c r="L11" s="48">
        <v>170</v>
      </c>
      <c r="M11" s="53">
        <v>170</v>
      </c>
      <c r="N11" s="47" t="s">
        <v>29</v>
      </c>
      <c r="O11" s="48">
        <v>150</v>
      </c>
      <c r="P11" s="48">
        <v>300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53.1</v>
      </c>
      <c r="E12" s="154">
        <v>56.5</v>
      </c>
      <c r="F12" s="154">
        <v>63.5</v>
      </c>
      <c r="G12" s="59" t="s">
        <v>120</v>
      </c>
      <c r="H12" s="55" t="s">
        <v>29</v>
      </c>
      <c r="I12" s="56" t="s">
        <v>29</v>
      </c>
      <c r="J12" s="106">
        <v>46.7</v>
      </c>
      <c r="K12" s="154">
        <v>39</v>
      </c>
      <c r="L12" s="154">
        <v>38.799999999999997</v>
      </c>
      <c r="M12" s="155">
        <v>38.5</v>
      </c>
      <c r="N12" s="55" t="s">
        <v>29</v>
      </c>
      <c r="O12" s="106">
        <v>40.9</v>
      </c>
      <c r="P12" s="106">
        <v>42.8</v>
      </c>
      <c r="Q12" s="106">
        <v>45.8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4.1630000000000003</v>
      </c>
      <c r="C16" s="122">
        <v>10.394</v>
      </c>
      <c r="D16" s="121" t="s">
        <v>29</v>
      </c>
      <c r="E16" s="122">
        <v>22.283999999999999</v>
      </c>
      <c r="F16" s="336">
        <v>24.994</v>
      </c>
      <c r="G16" s="337"/>
      <c r="H16" s="338"/>
      <c r="I16" s="121">
        <v>8.4380000000000006</v>
      </c>
      <c r="J16" s="122">
        <v>16.582000000000001</v>
      </c>
      <c r="K16" s="122">
        <v>19.943000000000001</v>
      </c>
      <c r="L16" s="343">
        <v>21.782</v>
      </c>
      <c r="M16" s="344"/>
      <c r="N16" s="345"/>
      <c r="O16" s="346">
        <v>19.588000000000001</v>
      </c>
      <c r="P16" s="347"/>
      <c r="Q16" s="123">
        <v>16.917000000000002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30</v>
      </c>
      <c r="D18" s="47" t="s">
        <v>391</v>
      </c>
      <c r="E18" s="48">
        <v>2000</v>
      </c>
      <c r="F18" s="48">
        <v>12</v>
      </c>
      <c r="G18" s="48">
        <v>12</v>
      </c>
      <c r="H18" s="53">
        <v>10</v>
      </c>
      <c r="I18" s="48">
        <v>25</v>
      </c>
      <c r="J18" s="48">
        <v>250</v>
      </c>
      <c r="K18" s="48">
        <v>2000</v>
      </c>
      <c r="L18" s="48">
        <v>12</v>
      </c>
      <c r="M18" s="48">
        <v>12</v>
      </c>
      <c r="N18" s="48">
        <v>12</v>
      </c>
      <c r="O18" s="47">
        <v>500</v>
      </c>
      <c r="P18" s="48">
        <v>600</v>
      </c>
      <c r="Q18" s="53">
        <v>200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35.6</v>
      </c>
      <c r="D19" s="56" t="s">
        <v>29</v>
      </c>
      <c r="E19" s="142">
        <v>84.7</v>
      </c>
      <c r="F19" s="72">
        <v>21</v>
      </c>
      <c r="G19" s="72">
        <v>20.5</v>
      </c>
      <c r="H19" s="73">
        <v>19</v>
      </c>
      <c r="I19" s="142">
        <v>42.8</v>
      </c>
      <c r="J19" s="142">
        <v>47.3</v>
      </c>
      <c r="K19" s="57">
        <v>84.5</v>
      </c>
      <c r="L19" s="72">
        <v>22.4</v>
      </c>
      <c r="M19" s="72">
        <v>21.6</v>
      </c>
      <c r="N19" s="75">
        <v>21.5</v>
      </c>
      <c r="O19" s="76">
        <v>70.3</v>
      </c>
      <c r="P19" s="109">
        <v>73.400000000000006</v>
      </c>
      <c r="Q19" s="159">
        <v>47.5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8.4640000000000004</v>
      </c>
      <c r="C23" s="336">
        <v>12.102</v>
      </c>
      <c r="D23" s="337"/>
      <c r="E23" s="338"/>
      <c r="F23" s="121">
        <v>6.5359999999999996</v>
      </c>
      <c r="G23" s="122">
        <v>7.8140000000000001</v>
      </c>
      <c r="H23" s="336">
        <v>7.5679999999999996</v>
      </c>
      <c r="I23" s="337"/>
      <c r="J23" s="338"/>
      <c r="K23" s="121" t="s">
        <v>29</v>
      </c>
      <c r="L23" s="122">
        <v>31.021999999999998</v>
      </c>
      <c r="M23" s="226">
        <v>29.483000000000001</v>
      </c>
      <c r="N23" s="122">
        <v>35.024999999999999</v>
      </c>
      <c r="O23" s="336">
        <v>41.412999999999997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80</v>
      </c>
      <c r="C25" s="48">
        <v>12</v>
      </c>
      <c r="D25" s="48">
        <v>20</v>
      </c>
      <c r="E25" s="53">
        <v>20</v>
      </c>
      <c r="F25" s="47">
        <v>500</v>
      </c>
      <c r="G25" s="48">
        <v>1200</v>
      </c>
      <c r="H25" s="48">
        <v>20</v>
      </c>
      <c r="I25" s="48">
        <v>15</v>
      </c>
      <c r="J25" s="81">
        <v>12</v>
      </c>
      <c r="K25" s="47" t="s">
        <v>29</v>
      </c>
      <c r="L25" s="48">
        <v>1000</v>
      </c>
      <c r="M25" s="101">
        <v>4000</v>
      </c>
      <c r="N25" s="48">
        <v>800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34.5</v>
      </c>
      <c r="C26" s="72">
        <v>21.8</v>
      </c>
      <c r="D26" s="72">
        <v>23.1</v>
      </c>
      <c r="E26" s="73">
        <v>23.2</v>
      </c>
      <c r="F26" s="82">
        <v>69.900000000000006</v>
      </c>
      <c r="G26" s="142">
        <v>80.900000000000006</v>
      </c>
      <c r="H26" s="72">
        <v>24.9</v>
      </c>
      <c r="I26" s="72">
        <v>23.9</v>
      </c>
      <c r="J26" s="75">
        <v>23.5</v>
      </c>
      <c r="K26" s="83" t="s">
        <v>29</v>
      </c>
      <c r="L26" s="56">
        <v>99.8</v>
      </c>
      <c r="M26" s="118">
        <v>272</v>
      </c>
      <c r="N26" s="60">
        <v>92.4</v>
      </c>
      <c r="O26" s="72">
        <v>25.3</v>
      </c>
      <c r="P26" s="72">
        <v>23.4</v>
      </c>
      <c r="Q26" s="73">
        <v>22.2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14.754</v>
      </c>
      <c r="C30" s="49">
        <v>20.181999999999999</v>
      </c>
      <c r="D30" s="49">
        <v>23.768000000000001</v>
      </c>
      <c r="E30" s="348">
        <v>24.596</v>
      </c>
      <c r="F30" s="349"/>
      <c r="G30" s="68">
        <v>12.815</v>
      </c>
      <c r="H30" s="49">
        <v>14.295</v>
      </c>
      <c r="I30" s="49">
        <v>24.582999999999998</v>
      </c>
      <c r="J30" s="348">
        <v>31.166</v>
      </c>
      <c r="K30" s="350"/>
      <c r="L30" s="349"/>
      <c r="M30" s="68">
        <v>3.8570000000000002</v>
      </c>
      <c r="N30" s="49">
        <v>5.992</v>
      </c>
      <c r="O30" s="348">
        <v>9.0470000000000006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60</v>
      </c>
      <c r="C32" s="48">
        <v>75</v>
      </c>
      <c r="D32" s="48">
        <v>25</v>
      </c>
      <c r="E32" s="48">
        <v>12</v>
      </c>
      <c r="F32" s="81">
        <v>12</v>
      </c>
      <c r="G32" s="47">
        <v>15</v>
      </c>
      <c r="H32" s="48">
        <v>700</v>
      </c>
      <c r="I32" s="48">
        <v>4800</v>
      </c>
      <c r="J32" s="48">
        <v>15</v>
      </c>
      <c r="K32" s="48">
        <v>15</v>
      </c>
      <c r="L32" s="53">
        <v>20</v>
      </c>
      <c r="M32" s="47">
        <v>100</v>
      </c>
      <c r="N32" s="48">
        <v>200</v>
      </c>
      <c r="O32" s="48">
        <v>130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272">
        <v>48.1</v>
      </c>
      <c r="C33" s="142">
        <v>48.5</v>
      </c>
      <c r="D33" s="60">
        <v>27.4</v>
      </c>
      <c r="E33" s="60">
        <v>20.9</v>
      </c>
      <c r="F33" s="88">
        <v>21.2</v>
      </c>
      <c r="G33" s="210">
        <v>30.5</v>
      </c>
      <c r="H33" s="56">
        <v>59.4</v>
      </c>
      <c r="I33" s="227">
        <v>231</v>
      </c>
      <c r="J33" s="60">
        <v>21</v>
      </c>
      <c r="K33" s="60">
        <v>20.7</v>
      </c>
      <c r="L33" s="89">
        <v>21.1</v>
      </c>
      <c r="M33" s="60">
        <v>30.8</v>
      </c>
      <c r="N33" s="60">
        <v>33.5</v>
      </c>
      <c r="O33" s="142">
        <v>33.9</v>
      </c>
      <c r="P33" s="57">
        <v>33.200000000000003</v>
      </c>
      <c r="Q33" s="160">
        <v>32.9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83">
        <v>19.268999999999998</v>
      </c>
      <c r="C37" s="48" t="s">
        <v>273</v>
      </c>
      <c r="D37" s="126">
        <v>24.574999999999999</v>
      </c>
      <c r="E37" s="122">
        <v>24.73</v>
      </c>
      <c r="F37" s="122">
        <v>27.364999999999998</v>
      </c>
      <c r="G37" s="336">
        <v>37.015000000000001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1600</v>
      </c>
      <c r="E39" s="48">
        <v>400</v>
      </c>
      <c r="F39" s="48">
        <v>1800</v>
      </c>
      <c r="G39" s="81">
        <v>1500</v>
      </c>
      <c r="H39" s="112">
        <v>1600</v>
      </c>
      <c r="I39" s="48">
        <v>1300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185.2</v>
      </c>
      <c r="E40" s="227">
        <v>126.1</v>
      </c>
      <c r="F40" s="56">
        <v>272</v>
      </c>
      <c r="G40" s="150">
        <v>164.6</v>
      </c>
      <c r="H40" s="278">
        <v>175.2</v>
      </c>
      <c r="I40" s="60">
        <v>176.4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8.0969999999999995</v>
      </c>
      <c r="C44" s="122">
        <v>22.855</v>
      </c>
      <c r="D44" s="122">
        <v>26.984999999999999</v>
      </c>
      <c r="E44" s="122">
        <v>24.914999999999999</v>
      </c>
      <c r="F44" s="101">
        <v>27.454999999999998</v>
      </c>
      <c r="G44" s="354" t="s">
        <v>274</v>
      </c>
      <c r="H44" s="355"/>
      <c r="I44" s="356"/>
      <c r="J44" s="284">
        <v>5.0780000000000003</v>
      </c>
      <c r="K44" s="122">
        <v>10.933</v>
      </c>
      <c r="L44" s="336">
        <v>20.815999999999999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1600</v>
      </c>
      <c r="D46" s="48">
        <v>2500</v>
      </c>
      <c r="E46" s="48">
        <v>120</v>
      </c>
      <c r="F46" s="101">
        <v>220</v>
      </c>
      <c r="G46" s="101" t="s">
        <v>274</v>
      </c>
      <c r="H46" s="101" t="s">
        <v>273</v>
      </c>
      <c r="I46" s="117" t="s">
        <v>273</v>
      </c>
      <c r="J46" s="104">
        <v>25</v>
      </c>
      <c r="K46" s="48">
        <v>20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102.7</v>
      </c>
      <c r="C47" s="227">
        <v>106.2</v>
      </c>
      <c r="D47" s="56">
        <v>312</v>
      </c>
      <c r="E47" s="142">
        <v>66.7</v>
      </c>
      <c r="F47" s="118">
        <v>99.8</v>
      </c>
      <c r="G47" s="118" t="s">
        <v>273</v>
      </c>
      <c r="H47" s="118" t="s">
        <v>273</v>
      </c>
      <c r="I47" s="119" t="s">
        <v>273</v>
      </c>
      <c r="J47" s="116">
        <v>34</v>
      </c>
      <c r="K47" s="60">
        <v>27.7</v>
      </c>
      <c r="L47" s="60">
        <v>25.8</v>
      </c>
      <c r="M47" s="60">
        <v>25.4</v>
      </c>
      <c r="N47" s="161">
        <v>25.1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17.661999999999999</v>
      </c>
      <c r="D51" s="337"/>
      <c r="E51" s="338"/>
      <c r="F51" s="346">
        <v>17.605</v>
      </c>
      <c r="G51" s="337"/>
      <c r="H51" s="347"/>
      <c r="I51" s="336">
        <v>7.2350000000000003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330</v>
      </c>
      <c r="D53" s="48">
        <v>250</v>
      </c>
      <c r="E53" s="121" t="s">
        <v>29</v>
      </c>
      <c r="F53" s="121" t="s">
        <v>29</v>
      </c>
      <c r="G53" s="104">
        <v>230</v>
      </c>
      <c r="H53" s="104">
        <v>250</v>
      </c>
      <c r="I53" s="48">
        <v>220</v>
      </c>
      <c r="J53" s="48">
        <v>220</v>
      </c>
      <c r="K53" s="53">
        <v>220</v>
      </c>
      <c r="L53" s="64"/>
      <c r="M53" s="370" t="s">
        <v>445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40.299999999999997</v>
      </c>
      <c r="D54" s="106">
        <v>41.7</v>
      </c>
      <c r="E54" s="107" t="s">
        <v>29</v>
      </c>
      <c r="F54" s="286" t="s">
        <v>29</v>
      </c>
      <c r="G54" s="285">
        <v>45.2</v>
      </c>
      <c r="H54" s="180">
        <v>44</v>
      </c>
      <c r="I54" s="72">
        <v>48</v>
      </c>
      <c r="J54" s="109">
        <v>46.4</v>
      </c>
      <c r="K54" s="73">
        <v>45.3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43409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16.553000000000001</v>
      </c>
      <c r="E9" s="336">
        <v>19.414999999999999</v>
      </c>
      <c r="F9" s="337"/>
      <c r="G9" s="338"/>
      <c r="H9" s="121" t="s">
        <v>29</v>
      </c>
      <c r="I9" s="122" t="s">
        <v>473</v>
      </c>
      <c r="J9" s="122">
        <v>13.464</v>
      </c>
      <c r="K9" s="336">
        <v>18.864999999999998</v>
      </c>
      <c r="L9" s="337"/>
      <c r="M9" s="338"/>
      <c r="N9" s="121" t="s">
        <v>29</v>
      </c>
      <c r="O9" s="122">
        <v>16.602</v>
      </c>
      <c r="P9" s="336">
        <v>24.164999999999999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500</v>
      </c>
      <c r="E11" s="48">
        <v>400</v>
      </c>
      <c r="F11" s="48">
        <v>400</v>
      </c>
      <c r="G11" s="53" t="s">
        <v>120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170</v>
      </c>
      <c r="M11" s="53">
        <v>200</v>
      </c>
      <c r="N11" s="47" t="s">
        <v>29</v>
      </c>
      <c r="O11" s="48">
        <v>200</v>
      </c>
      <c r="P11" s="48">
        <v>300</v>
      </c>
      <c r="Q11" s="48">
        <v>450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44.8</v>
      </c>
      <c r="E12" s="154">
        <v>46.6</v>
      </c>
      <c r="F12" s="154">
        <v>49.8</v>
      </c>
      <c r="G12" s="59" t="s">
        <v>120</v>
      </c>
      <c r="H12" s="55" t="s">
        <v>29</v>
      </c>
      <c r="I12" s="56" t="s">
        <v>29</v>
      </c>
      <c r="J12" s="106">
        <v>34.700000000000003</v>
      </c>
      <c r="K12" s="154">
        <v>30.2</v>
      </c>
      <c r="L12" s="154">
        <v>29.8</v>
      </c>
      <c r="M12" s="155">
        <v>30.2</v>
      </c>
      <c r="N12" s="55" t="s">
        <v>29</v>
      </c>
      <c r="O12" s="106">
        <v>35.700000000000003</v>
      </c>
      <c r="P12" s="106">
        <v>37.6</v>
      </c>
      <c r="Q12" s="106">
        <v>40.1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4.1609999999999996</v>
      </c>
      <c r="C16" s="122">
        <v>10.459</v>
      </c>
      <c r="D16" s="121" t="s">
        <v>29</v>
      </c>
      <c r="E16" s="122">
        <v>22.472999999999999</v>
      </c>
      <c r="F16" s="336">
        <v>25.15</v>
      </c>
      <c r="G16" s="337"/>
      <c r="H16" s="338"/>
      <c r="I16" s="121">
        <v>8.7530000000000001</v>
      </c>
      <c r="J16" s="122">
        <v>17.198</v>
      </c>
      <c r="K16" s="122">
        <v>19.975000000000001</v>
      </c>
      <c r="L16" s="343">
        <v>21.843</v>
      </c>
      <c r="M16" s="344"/>
      <c r="N16" s="345"/>
      <c r="O16" s="346">
        <v>19.704000000000001</v>
      </c>
      <c r="P16" s="347"/>
      <c r="Q16" s="123">
        <v>17.358000000000001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30</v>
      </c>
      <c r="D18" s="47" t="s">
        <v>391</v>
      </c>
      <c r="E18" s="48">
        <v>2300</v>
      </c>
      <c r="F18" s="48">
        <v>15</v>
      </c>
      <c r="G18" s="48">
        <v>12</v>
      </c>
      <c r="H18" s="53">
        <v>10</v>
      </c>
      <c r="I18" s="48">
        <v>20</v>
      </c>
      <c r="J18" s="48">
        <v>250</v>
      </c>
      <c r="K18" s="48">
        <v>2000</v>
      </c>
      <c r="L18" s="48">
        <v>12</v>
      </c>
      <c r="M18" s="48">
        <v>12</v>
      </c>
      <c r="N18" s="48">
        <v>12</v>
      </c>
      <c r="O18" s="47">
        <v>500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30.8</v>
      </c>
      <c r="D19" s="56" t="s">
        <v>29</v>
      </c>
      <c r="E19" s="142">
        <v>67.7</v>
      </c>
      <c r="F19" s="72">
        <v>18.399999999999999</v>
      </c>
      <c r="G19" s="72">
        <v>16.399999999999999</v>
      </c>
      <c r="H19" s="73">
        <v>16.100000000000001</v>
      </c>
      <c r="I19" s="142">
        <v>29.8</v>
      </c>
      <c r="J19" s="142">
        <v>32.799999999999997</v>
      </c>
      <c r="K19" s="57">
        <v>65.5</v>
      </c>
      <c r="L19" s="72">
        <v>18.100000000000001</v>
      </c>
      <c r="M19" s="72">
        <v>16.399999999999999</v>
      </c>
      <c r="N19" s="75">
        <v>16.399999999999999</v>
      </c>
      <c r="O19" s="76">
        <v>57.8</v>
      </c>
      <c r="P19" s="109">
        <v>60.1</v>
      </c>
      <c r="Q19" s="159">
        <v>39.9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8.5500000000000007</v>
      </c>
      <c r="C23" s="336">
        <v>12.147</v>
      </c>
      <c r="D23" s="337"/>
      <c r="E23" s="338"/>
      <c r="F23" s="121">
        <v>6.62</v>
      </c>
      <c r="G23" s="122">
        <v>7.8330000000000002</v>
      </c>
      <c r="H23" s="336">
        <v>7.6219999999999999</v>
      </c>
      <c r="I23" s="337"/>
      <c r="J23" s="338"/>
      <c r="K23" s="121" t="s">
        <v>29</v>
      </c>
      <c r="L23" s="122">
        <v>31.07</v>
      </c>
      <c r="M23" s="226">
        <v>29.591999999999999</v>
      </c>
      <c r="N23" s="122">
        <v>35.131999999999998</v>
      </c>
      <c r="O23" s="336">
        <v>41.719000000000001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12</v>
      </c>
      <c r="D25" s="48">
        <v>15</v>
      </c>
      <c r="E25" s="53">
        <v>20</v>
      </c>
      <c r="F25" s="47">
        <v>1000</v>
      </c>
      <c r="G25" s="48">
        <v>900</v>
      </c>
      <c r="H25" s="48">
        <v>12</v>
      </c>
      <c r="I25" s="48">
        <v>15</v>
      </c>
      <c r="J25" s="81">
        <v>15</v>
      </c>
      <c r="K25" s="47" t="s">
        <v>29</v>
      </c>
      <c r="L25" s="48">
        <v>800</v>
      </c>
      <c r="M25" s="101">
        <v>3500</v>
      </c>
      <c r="N25" s="48">
        <v>1700</v>
      </c>
      <c r="O25" s="48">
        <v>20</v>
      </c>
      <c r="P25" s="48">
        <v>12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38.6</v>
      </c>
      <c r="C26" s="72">
        <v>19.2</v>
      </c>
      <c r="D26" s="72">
        <v>19.600000000000001</v>
      </c>
      <c r="E26" s="73">
        <v>19.100000000000001</v>
      </c>
      <c r="F26" s="82">
        <v>81.3</v>
      </c>
      <c r="G26" s="142">
        <v>83.2</v>
      </c>
      <c r="H26" s="72">
        <v>25.8</v>
      </c>
      <c r="I26" s="72">
        <v>25.3</v>
      </c>
      <c r="J26" s="75">
        <v>25.1</v>
      </c>
      <c r="K26" s="83" t="s">
        <v>29</v>
      </c>
      <c r="L26" s="56">
        <v>91.2</v>
      </c>
      <c r="M26" s="118">
        <v>259</v>
      </c>
      <c r="N26" s="60">
        <v>114.7</v>
      </c>
      <c r="O26" s="72">
        <v>24.9</v>
      </c>
      <c r="P26" s="72">
        <v>22</v>
      </c>
      <c r="Q26" s="73">
        <v>21.5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14.833</v>
      </c>
      <c r="C30" s="49">
        <v>20.268000000000001</v>
      </c>
      <c r="D30" s="49">
        <v>23.797000000000001</v>
      </c>
      <c r="E30" s="348">
        <v>24.686</v>
      </c>
      <c r="F30" s="349"/>
      <c r="G30" s="68">
        <v>12.843</v>
      </c>
      <c r="H30" s="49">
        <v>14.416</v>
      </c>
      <c r="I30" s="49">
        <v>24.681000000000001</v>
      </c>
      <c r="J30" s="348">
        <v>31.408999999999999</v>
      </c>
      <c r="K30" s="350"/>
      <c r="L30" s="349"/>
      <c r="M30" s="68">
        <v>4.8579999999999997</v>
      </c>
      <c r="N30" s="49">
        <v>6.1630000000000003</v>
      </c>
      <c r="O30" s="348">
        <v>9.0830000000000002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60</v>
      </c>
      <c r="C32" s="48">
        <v>150</v>
      </c>
      <c r="D32" s="48">
        <v>20</v>
      </c>
      <c r="E32" s="48">
        <v>10</v>
      </c>
      <c r="F32" s="81">
        <v>10</v>
      </c>
      <c r="G32" s="47">
        <v>12</v>
      </c>
      <c r="H32" s="48">
        <v>750</v>
      </c>
      <c r="I32" s="48">
        <v>5000</v>
      </c>
      <c r="J32" s="48">
        <v>12</v>
      </c>
      <c r="K32" s="48">
        <v>12</v>
      </c>
      <c r="L32" s="53">
        <v>20</v>
      </c>
      <c r="M32" s="47">
        <v>200</v>
      </c>
      <c r="N32" s="48">
        <v>200</v>
      </c>
      <c r="O32" s="48">
        <v>150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272">
        <v>56.3</v>
      </c>
      <c r="C33" s="142">
        <v>59.9</v>
      </c>
      <c r="D33" s="60">
        <v>29</v>
      </c>
      <c r="E33" s="60">
        <v>22.6</v>
      </c>
      <c r="F33" s="88">
        <v>23.3</v>
      </c>
      <c r="G33" s="210">
        <v>28.6</v>
      </c>
      <c r="H33" s="56">
        <v>54.2</v>
      </c>
      <c r="I33" s="227">
        <v>232</v>
      </c>
      <c r="J33" s="60">
        <v>19.899999999999999</v>
      </c>
      <c r="K33" s="60">
        <v>19.600000000000001</v>
      </c>
      <c r="L33" s="89">
        <v>18.5</v>
      </c>
      <c r="M33" s="60">
        <v>31.3</v>
      </c>
      <c r="N33" s="60">
        <v>30.6</v>
      </c>
      <c r="O33" s="142">
        <v>29.6</v>
      </c>
      <c r="P33" s="57">
        <v>29</v>
      </c>
      <c r="Q33" s="160">
        <v>28.9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87">
        <v>19.274999999999999</v>
      </c>
      <c r="C37" s="48" t="s">
        <v>273</v>
      </c>
      <c r="D37" s="126">
        <v>24.61</v>
      </c>
      <c r="E37" s="122">
        <v>24.763000000000002</v>
      </c>
      <c r="F37" s="122">
        <v>27.385000000000002</v>
      </c>
      <c r="G37" s="336">
        <v>37.225000000000001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1600</v>
      </c>
      <c r="E39" s="48">
        <v>250</v>
      </c>
      <c r="F39" s="48">
        <v>4000</v>
      </c>
      <c r="G39" s="81">
        <v>1400</v>
      </c>
      <c r="H39" s="112">
        <v>1400</v>
      </c>
      <c r="I39" s="48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189.4</v>
      </c>
      <c r="E40" s="227">
        <v>129.4</v>
      </c>
      <c r="F40" s="56">
        <v>295</v>
      </c>
      <c r="G40" s="150">
        <v>166.4</v>
      </c>
      <c r="H40" s="278">
        <v>170.4</v>
      </c>
      <c r="I40" s="60">
        <v>176.5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8.0120000000000005</v>
      </c>
      <c r="C44" s="122">
        <v>22.03</v>
      </c>
      <c r="D44" s="122">
        <v>27.030999999999999</v>
      </c>
      <c r="E44" s="122">
        <v>25.116</v>
      </c>
      <c r="F44" s="101">
        <v>27.986000000000001</v>
      </c>
      <c r="G44" s="354" t="s">
        <v>274</v>
      </c>
      <c r="H44" s="355"/>
      <c r="I44" s="356"/>
      <c r="J44" s="288">
        <v>5.1349999999999998</v>
      </c>
      <c r="K44" s="122">
        <v>11.023</v>
      </c>
      <c r="L44" s="336">
        <v>20.872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1800</v>
      </c>
      <c r="D46" s="48">
        <v>2300</v>
      </c>
      <c r="E46" s="48">
        <v>150</v>
      </c>
      <c r="F46" s="101">
        <v>200</v>
      </c>
      <c r="G46" s="101" t="s">
        <v>274</v>
      </c>
      <c r="H46" s="101" t="s">
        <v>273</v>
      </c>
      <c r="I46" s="117" t="s">
        <v>273</v>
      </c>
      <c r="J46" s="104">
        <v>25</v>
      </c>
      <c r="K46" s="48">
        <v>15</v>
      </c>
      <c r="L46" s="48">
        <v>20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105.2</v>
      </c>
      <c r="C47" s="227">
        <v>190.2</v>
      </c>
      <c r="D47" s="56">
        <v>301</v>
      </c>
      <c r="E47" s="142">
        <v>76.400000000000006</v>
      </c>
      <c r="F47" s="118">
        <v>101.9</v>
      </c>
      <c r="G47" s="118" t="s">
        <v>273</v>
      </c>
      <c r="H47" s="118" t="s">
        <v>273</v>
      </c>
      <c r="I47" s="119" t="s">
        <v>273</v>
      </c>
      <c r="J47" s="116">
        <v>29.9</v>
      </c>
      <c r="K47" s="60">
        <v>24.8</v>
      </c>
      <c r="L47" s="60">
        <v>23.2</v>
      </c>
      <c r="M47" s="60">
        <v>22.6</v>
      </c>
      <c r="N47" s="161">
        <v>22.5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17.702000000000002</v>
      </c>
      <c r="D51" s="337"/>
      <c r="E51" s="338"/>
      <c r="F51" s="346">
        <v>17.792999999999999</v>
      </c>
      <c r="G51" s="337"/>
      <c r="H51" s="347"/>
      <c r="I51" s="336">
        <v>7.2859999999999996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300</v>
      </c>
      <c r="D53" s="48">
        <v>250</v>
      </c>
      <c r="E53" s="121" t="s">
        <v>29</v>
      </c>
      <c r="F53" s="121" t="s">
        <v>29</v>
      </c>
      <c r="G53" s="104">
        <v>280</v>
      </c>
      <c r="H53" s="104">
        <v>280</v>
      </c>
      <c r="I53" s="48">
        <v>200</v>
      </c>
      <c r="J53" s="48">
        <v>220</v>
      </c>
      <c r="K53" s="53">
        <v>250</v>
      </c>
      <c r="L53" s="64"/>
      <c r="M53" s="370" t="s">
        <v>445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39.200000000000003</v>
      </c>
      <c r="D54" s="106">
        <v>39.299999999999997</v>
      </c>
      <c r="E54" s="107" t="s">
        <v>29</v>
      </c>
      <c r="F54" s="286" t="s">
        <v>29</v>
      </c>
      <c r="G54" s="285">
        <v>35</v>
      </c>
      <c r="H54" s="180">
        <v>34.6</v>
      </c>
      <c r="I54" s="72">
        <v>53.6</v>
      </c>
      <c r="J54" s="109">
        <v>51.7</v>
      </c>
      <c r="K54" s="73">
        <v>50.6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49:R49"/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43416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16.408000000000001</v>
      </c>
      <c r="E9" s="336">
        <v>17.23</v>
      </c>
      <c r="F9" s="337"/>
      <c r="G9" s="338"/>
      <c r="H9" s="121" t="s">
        <v>29</v>
      </c>
      <c r="I9" s="122" t="s">
        <v>473</v>
      </c>
      <c r="J9" s="122">
        <v>13.087</v>
      </c>
      <c r="K9" s="336">
        <v>13.638</v>
      </c>
      <c r="L9" s="337"/>
      <c r="M9" s="338"/>
      <c r="N9" s="121" t="s">
        <v>29</v>
      </c>
      <c r="O9" s="122">
        <v>16.545000000000002</v>
      </c>
      <c r="P9" s="336">
        <v>24.12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380</v>
      </c>
      <c r="F11" s="48">
        <v>420</v>
      </c>
      <c r="G11" s="53" t="s">
        <v>120</v>
      </c>
      <c r="H11" s="47" t="s">
        <v>29</v>
      </c>
      <c r="I11" s="48" t="s">
        <v>29</v>
      </c>
      <c r="J11" s="48">
        <v>250</v>
      </c>
      <c r="K11" s="48">
        <v>170</v>
      </c>
      <c r="L11" s="48">
        <v>170</v>
      </c>
      <c r="M11" s="53">
        <v>180</v>
      </c>
      <c r="N11" s="47" t="s">
        <v>29</v>
      </c>
      <c r="O11" s="48">
        <v>200</v>
      </c>
      <c r="P11" s="48">
        <v>300</v>
      </c>
      <c r="Q11" s="48">
        <v>320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49.9</v>
      </c>
      <c r="E12" s="154">
        <v>52.2</v>
      </c>
      <c r="F12" s="154">
        <v>56.7</v>
      </c>
      <c r="G12" s="59" t="s">
        <v>120</v>
      </c>
      <c r="H12" s="55" t="s">
        <v>29</v>
      </c>
      <c r="I12" s="56" t="s">
        <v>29</v>
      </c>
      <c r="J12" s="106">
        <v>40.5</v>
      </c>
      <c r="K12" s="154">
        <v>35.5</v>
      </c>
      <c r="L12" s="154">
        <v>35</v>
      </c>
      <c r="M12" s="155">
        <v>34.9</v>
      </c>
      <c r="N12" s="55" t="s">
        <v>29</v>
      </c>
      <c r="O12" s="106">
        <v>39.200000000000003</v>
      </c>
      <c r="P12" s="106">
        <v>40.5</v>
      </c>
      <c r="Q12" s="106">
        <v>45.2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</v>
      </c>
      <c r="C16" s="122">
        <v>10.518000000000001</v>
      </c>
      <c r="D16" s="121" t="s">
        <v>29</v>
      </c>
      <c r="E16" s="122">
        <v>22.355</v>
      </c>
      <c r="F16" s="336">
        <v>23.111000000000001</v>
      </c>
      <c r="G16" s="337"/>
      <c r="H16" s="338"/>
      <c r="I16" s="121">
        <v>9.298</v>
      </c>
      <c r="J16" s="122">
        <v>17.338000000000001</v>
      </c>
      <c r="K16" s="122">
        <v>19.917999999999999</v>
      </c>
      <c r="L16" s="343">
        <v>20.152000000000001</v>
      </c>
      <c r="M16" s="344"/>
      <c r="N16" s="345"/>
      <c r="O16" s="346">
        <v>17.864999999999998</v>
      </c>
      <c r="P16" s="347"/>
      <c r="Q16" s="123">
        <v>15.695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70</v>
      </c>
      <c r="D18" s="47" t="s">
        <v>391</v>
      </c>
      <c r="E18" s="48">
        <v>2200</v>
      </c>
      <c r="F18" s="48">
        <v>15</v>
      </c>
      <c r="G18" s="48">
        <v>15</v>
      </c>
      <c r="H18" s="53">
        <v>12</v>
      </c>
      <c r="I18" s="48">
        <v>25</v>
      </c>
      <c r="J18" s="48">
        <v>280</v>
      </c>
      <c r="K18" s="48">
        <v>1800</v>
      </c>
      <c r="L18" s="48">
        <v>12</v>
      </c>
      <c r="M18" s="48">
        <v>12</v>
      </c>
      <c r="N18" s="48">
        <v>12</v>
      </c>
      <c r="O18" s="47">
        <v>600</v>
      </c>
      <c r="P18" s="48">
        <v>600</v>
      </c>
      <c r="Q18" s="53">
        <v>200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32.299999999999997</v>
      </c>
      <c r="D19" s="56" t="s">
        <v>29</v>
      </c>
      <c r="E19" s="142">
        <v>75.5</v>
      </c>
      <c r="F19" s="72">
        <v>18.8</v>
      </c>
      <c r="G19" s="72">
        <v>17.399999999999999</v>
      </c>
      <c r="H19" s="73">
        <v>17</v>
      </c>
      <c r="I19" s="142">
        <v>34.4</v>
      </c>
      <c r="J19" s="142">
        <v>38.799999999999997</v>
      </c>
      <c r="K19" s="57">
        <v>70.2</v>
      </c>
      <c r="L19" s="72">
        <v>19.899999999999999</v>
      </c>
      <c r="M19" s="72">
        <v>18.399999999999999</v>
      </c>
      <c r="N19" s="75">
        <v>18.899999999999999</v>
      </c>
      <c r="O19" s="76">
        <v>62.8</v>
      </c>
      <c r="P19" s="109">
        <v>63.6</v>
      </c>
      <c r="Q19" s="159">
        <v>42.7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8.532</v>
      </c>
      <c r="C23" s="336">
        <v>10.426</v>
      </c>
      <c r="D23" s="337"/>
      <c r="E23" s="338"/>
      <c r="F23" s="121">
        <v>6.5720000000000001</v>
      </c>
      <c r="G23" s="122">
        <v>7.7869999999999999</v>
      </c>
      <c r="H23" s="336">
        <v>7.444</v>
      </c>
      <c r="I23" s="337"/>
      <c r="J23" s="338"/>
      <c r="K23" s="121" t="s">
        <v>29</v>
      </c>
      <c r="L23" s="122">
        <v>31.117999999999999</v>
      </c>
      <c r="M23" s="226">
        <v>29.513999999999999</v>
      </c>
      <c r="N23" s="122">
        <v>35.082000000000001</v>
      </c>
      <c r="O23" s="336">
        <v>41.463000000000001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12</v>
      </c>
      <c r="D25" s="48">
        <v>20</v>
      </c>
      <c r="E25" s="53">
        <v>25</v>
      </c>
      <c r="F25" s="47">
        <v>900</v>
      </c>
      <c r="G25" s="48">
        <v>1100</v>
      </c>
      <c r="H25" s="48">
        <v>15</v>
      </c>
      <c r="I25" s="48">
        <v>15</v>
      </c>
      <c r="J25" s="81">
        <v>15</v>
      </c>
      <c r="K25" s="47" t="s">
        <v>29</v>
      </c>
      <c r="L25" s="48">
        <v>1000</v>
      </c>
      <c r="M25" s="101">
        <v>3000</v>
      </c>
      <c r="N25" s="48">
        <v>800</v>
      </c>
      <c r="O25" s="48">
        <v>12</v>
      </c>
      <c r="P25" s="48">
        <v>10</v>
      </c>
      <c r="Q25" s="53">
        <v>12</v>
      </c>
      <c r="R25" s="65"/>
    </row>
    <row r="26" spans="1:18" ht="11.25" customHeight="1" thickBot="1" x14ac:dyDescent="0.2">
      <c r="A26" s="134" t="s">
        <v>28</v>
      </c>
      <c r="B26" s="74">
        <v>33.1</v>
      </c>
      <c r="C26" s="72">
        <v>21.6</v>
      </c>
      <c r="D26" s="72">
        <v>22.6</v>
      </c>
      <c r="E26" s="73">
        <v>22.7</v>
      </c>
      <c r="F26" s="82">
        <v>77.900000000000006</v>
      </c>
      <c r="G26" s="142">
        <v>80.599999999999994</v>
      </c>
      <c r="H26" s="72">
        <v>25</v>
      </c>
      <c r="I26" s="72">
        <v>21.4</v>
      </c>
      <c r="J26" s="75">
        <v>21.5</v>
      </c>
      <c r="K26" s="83" t="s">
        <v>29</v>
      </c>
      <c r="L26" s="56">
        <v>95.2</v>
      </c>
      <c r="M26" s="118">
        <v>252</v>
      </c>
      <c r="N26" s="60">
        <v>85.8</v>
      </c>
      <c r="O26" s="72">
        <v>25</v>
      </c>
      <c r="P26" s="72">
        <v>22.5</v>
      </c>
      <c r="Q26" s="73">
        <v>23.7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14.824999999999999</v>
      </c>
      <c r="C30" s="49">
        <v>20.254999999999999</v>
      </c>
      <c r="D30" s="49">
        <v>23.757000000000001</v>
      </c>
      <c r="E30" s="348">
        <v>24.332999999999998</v>
      </c>
      <c r="F30" s="349"/>
      <c r="G30" s="68">
        <v>12.885</v>
      </c>
      <c r="H30" s="49">
        <v>14.441000000000001</v>
      </c>
      <c r="I30" s="49">
        <v>24.672000000000001</v>
      </c>
      <c r="J30" s="348">
        <v>30.053000000000001</v>
      </c>
      <c r="K30" s="350"/>
      <c r="L30" s="349"/>
      <c r="M30" s="68">
        <v>3.1040000000000001</v>
      </c>
      <c r="N30" s="49">
        <v>5.7709999999999999</v>
      </c>
      <c r="O30" s="348">
        <v>7.423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55</v>
      </c>
      <c r="C32" s="48">
        <v>180</v>
      </c>
      <c r="D32" s="48">
        <v>25</v>
      </c>
      <c r="E32" s="48">
        <v>12</v>
      </c>
      <c r="F32" s="81">
        <v>12</v>
      </c>
      <c r="G32" s="47">
        <v>15</v>
      </c>
      <c r="H32" s="48">
        <v>800</v>
      </c>
      <c r="I32" s="48">
        <v>5000</v>
      </c>
      <c r="J32" s="48">
        <v>12</v>
      </c>
      <c r="K32" s="48">
        <v>12</v>
      </c>
      <c r="L32" s="53">
        <v>15</v>
      </c>
      <c r="M32" s="47">
        <v>220</v>
      </c>
      <c r="N32" s="48">
        <v>200</v>
      </c>
      <c r="O32" s="48">
        <v>150</v>
      </c>
      <c r="P32" s="48">
        <v>190</v>
      </c>
      <c r="Q32" s="53">
        <v>160</v>
      </c>
      <c r="R32" s="64"/>
    </row>
    <row r="33" spans="1:18" ht="11.25" customHeight="1" thickBot="1" x14ac:dyDescent="0.2">
      <c r="A33" s="139" t="s">
        <v>28</v>
      </c>
      <c r="B33" s="272">
        <v>51.3</v>
      </c>
      <c r="C33" s="142">
        <v>56.1</v>
      </c>
      <c r="D33" s="60">
        <v>28.5</v>
      </c>
      <c r="E33" s="60">
        <v>23</v>
      </c>
      <c r="F33" s="88">
        <v>22.7</v>
      </c>
      <c r="G33" s="210">
        <v>31.6</v>
      </c>
      <c r="H33" s="56">
        <v>58.8</v>
      </c>
      <c r="I33" s="227">
        <v>239</v>
      </c>
      <c r="J33" s="60">
        <v>21.3</v>
      </c>
      <c r="K33" s="60">
        <v>20.8</v>
      </c>
      <c r="L33" s="89">
        <v>20.6</v>
      </c>
      <c r="M33" s="60">
        <v>40.5</v>
      </c>
      <c r="N33" s="60">
        <v>34</v>
      </c>
      <c r="O33" s="142">
        <v>32.9</v>
      </c>
      <c r="P33" s="57">
        <v>32.9</v>
      </c>
      <c r="Q33" s="160">
        <v>32.1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89">
        <v>19.282</v>
      </c>
      <c r="C37" s="48" t="s">
        <v>273</v>
      </c>
      <c r="D37" s="126">
        <v>24.635999999999999</v>
      </c>
      <c r="E37" s="122">
        <v>24.808</v>
      </c>
      <c r="F37" s="122">
        <v>37.365000000000002</v>
      </c>
      <c r="G37" s="336">
        <v>37.198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1400</v>
      </c>
      <c r="E39" s="48">
        <v>400</v>
      </c>
      <c r="F39" s="48">
        <v>3500</v>
      </c>
      <c r="G39" s="81">
        <v>1400</v>
      </c>
      <c r="H39" s="112">
        <v>1600</v>
      </c>
      <c r="I39" s="48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185</v>
      </c>
      <c r="E40" s="227">
        <v>131.6</v>
      </c>
      <c r="F40" s="56">
        <v>288</v>
      </c>
      <c r="G40" s="150">
        <v>158.9</v>
      </c>
      <c r="H40" s="278">
        <v>169.3</v>
      </c>
      <c r="I40" s="60">
        <v>177.4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8.2469999999999999</v>
      </c>
      <c r="C44" s="122">
        <v>22.344999999999999</v>
      </c>
      <c r="D44" s="122">
        <v>26.972000000000001</v>
      </c>
      <c r="E44" s="122">
        <v>25.305</v>
      </c>
      <c r="F44" s="101">
        <v>27.905000000000001</v>
      </c>
      <c r="G44" s="354" t="s">
        <v>274</v>
      </c>
      <c r="H44" s="355"/>
      <c r="I44" s="356"/>
      <c r="J44" s="290">
        <v>5.1020000000000003</v>
      </c>
      <c r="K44" s="122">
        <v>10.922000000000001</v>
      </c>
      <c r="L44" s="336">
        <v>19.280999999999999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1800</v>
      </c>
      <c r="D46" s="48">
        <v>2200</v>
      </c>
      <c r="E46" s="48">
        <v>150</v>
      </c>
      <c r="F46" s="101">
        <v>200</v>
      </c>
      <c r="G46" s="101" t="s">
        <v>274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20</v>
      </c>
      <c r="M46" s="48">
        <v>20</v>
      </c>
      <c r="N46" s="53">
        <v>20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103.8</v>
      </c>
      <c r="C47" s="227">
        <v>188</v>
      </c>
      <c r="D47" s="56">
        <v>321</v>
      </c>
      <c r="E47" s="142">
        <v>82.6</v>
      </c>
      <c r="F47" s="118">
        <v>99.8</v>
      </c>
      <c r="G47" s="118" t="s">
        <v>273</v>
      </c>
      <c r="H47" s="118" t="s">
        <v>273</v>
      </c>
      <c r="I47" s="119" t="s">
        <v>273</v>
      </c>
      <c r="J47" s="116">
        <v>32.799999999999997</v>
      </c>
      <c r="K47" s="60">
        <v>26.7</v>
      </c>
      <c r="L47" s="60">
        <v>24.8</v>
      </c>
      <c r="M47" s="60">
        <v>24.2</v>
      </c>
      <c r="N47" s="161">
        <v>24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16.141999999999999</v>
      </c>
      <c r="D51" s="337"/>
      <c r="E51" s="338"/>
      <c r="F51" s="346">
        <v>12.49</v>
      </c>
      <c r="G51" s="337"/>
      <c r="H51" s="347"/>
      <c r="I51" s="336">
        <v>7.133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300</v>
      </c>
      <c r="D53" s="48">
        <v>300</v>
      </c>
      <c r="E53" s="121" t="s">
        <v>29</v>
      </c>
      <c r="F53" s="291">
        <v>280</v>
      </c>
      <c r="G53" s="104">
        <v>250</v>
      </c>
      <c r="H53" s="104">
        <v>280</v>
      </c>
      <c r="I53" s="48">
        <v>200</v>
      </c>
      <c r="J53" s="48">
        <v>180</v>
      </c>
      <c r="K53" s="53">
        <v>180</v>
      </c>
      <c r="L53" s="64"/>
      <c r="M53" s="370" t="s">
        <v>451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37.9</v>
      </c>
      <c r="D54" s="106">
        <v>37.6</v>
      </c>
      <c r="E54" s="107" t="s">
        <v>29</v>
      </c>
      <c r="F54" s="292">
        <v>40.1</v>
      </c>
      <c r="G54" s="285">
        <v>39.299999999999997</v>
      </c>
      <c r="H54" s="180">
        <v>38.6</v>
      </c>
      <c r="I54" s="72">
        <v>47.6</v>
      </c>
      <c r="J54" s="109">
        <v>45.6</v>
      </c>
      <c r="K54" s="73">
        <v>41.5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43423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16.8</v>
      </c>
      <c r="E9" s="336">
        <v>19.649999999999999</v>
      </c>
      <c r="F9" s="337"/>
      <c r="G9" s="338"/>
      <c r="H9" s="121" t="s">
        <v>29</v>
      </c>
      <c r="I9" s="122" t="s">
        <v>473</v>
      </c>
      <c r="J9" s="122">
        <v>13.445</v>
      </c>
      <c r="K9" s="336">
        <v>18.895</v>
      </c>
      <c r="L9" s="337"/>
      <c r="M9" s="338"/>
      <c r="N9" s="121" t="s">
        <v>29</v>
      </c>
      <c r="O9" s="122">
        <v>16.63</v>
      </c>
      <c r="P9" s="336">
        <v>24.16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600</v>
      </c>
      <c r="E11" s="48">
        <v>350</v>
      </c>
      <c r="F11" s="48">
        <v>350</v>
      </c>
      <c r="G11" s="53" t="s">
        <v>120</v>
      </c>
      <c r="H11" s="47" t="s">
        <v>29</v>
      </c>
      <c r="I11" s="48" t="s">
        <v>29</v>
      </c>
      <c r="J11" s="48">
        <v>180</v>
      </c>
      <c r="K11" s="48">
        <v>150</v>
      </c>
      <c r="L11" s="48">
        <v>150</v>
      </c>
      <c r="M11" s="53">
        <v>150</v>
      </c>
      <c r="N11" s="47" t="s">
        <v>29</v>
      </c>
      <c r="O11" s="48">
        <v>170</v>
      </c>
      <c r="P11" s="48">
        <v>300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50.4</v>
      </c>
      <c r="E12" s="154">
        <v>47.9</v>
      </c>
      <c r="F12" s="154">
        <v>50.1</v>
      </c>
      <c r="G12" s="59" t="s">
        <v>120</v>
      </c>
      <c r="H12" s="55" t="s">
        <v>29</v>
      </c>
      <c r="I12" s="56" t="s">
        <v>29</v>
      </c>
      <c r="J12" s="106">
        <v>45.8</v>
      </c>
      <c r="K12" s="154">
        <v>39.700000000000003</v>
      </c>
      <c r="L12" s="154">
        <v>39.700000000000003</v>
      </c>
      <c r="M12" s="155">
        <v>40.1</v>
      </c>
      <c r="N12" s="55" t="s">
        <v>29</v>
      </c>
      <c r="O12" s="106">
        <v>33.9</v>
      </c>
      <c r="P12" s="106">
        <v>32.6</v>
      </c>
      <c r="Q12" s="106">
        <v>35.1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4.18</v>
      </c>
      <c r="C16" s="122">
        <v>10.57</v>
      </c>
      <c r="D16" s="121" t="s">
        <v>29</v>
      </c>
      <c r="E16" s="122">
        <v>22.495000000000001</v>
      </c>
      <c r="F16" s="336">
        <v>25.305</v>
      </c>
      <c r="G16" s="337"/>
      <c r="H16" s="338"/>
      <c r="I16" s="121">
        <v>9.3629999999999995</v>
      </c>
      <c r="J16" s="122">
        <v>17.39</v>
      </c>
      <c r="K16" s="122">
        <v>20</v>
      </c>
      <c r="L16" s="343">
        <v>21.937999999999999</v>
      </c>
      <c r="M16" s="344"/>
      <c r="N16" s="345"/>
      <c r="O16" s="346">
        <v>19.86</v>
      </c>
      <c r="P16" s="347"/>
      <c r="Q16" s="123">
        <v>17.754999999999999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25</v>
      </c>
      <c r="D18" s="47" t="s">
        <v>391</v>
      </c>
      <c r="E18" s="48">
        <v>2500</v>
      </c>
      <c r="F18" s="48">
        <v>20</v>
      </c>
      <c r="G18" s="48">
        <v>15</v>
      </c>
      <c r="H18" s="53">
        <v>10</v>
      </c>
      <c r="I18" s="48">
        <v>20</v>
      </c>
      <c r="J18" s="48">
        <v>450</v>
      </c>
      <c r="K18" s="48">
        <v>1900</v>
      </c>
      <c r="L18" s="48">
        <v>10</v>
      </c>
      <c r="M18" s="48">
        <v>10</v>
      </c>
      <c r="N18" s="48">
        <v>10</v>
      </c>
      <c r="O18" s="47">
        <v>500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30</v>
      </c>
      <c r="D19" s="56" t="s">
        <v>29</v>
      </c>
      <c r="E19" s="142">
        <v>78.7</v>
      </c>
      <c r="F19" s="72">
        <v>19.399999999999999</v>
      </c>
      <c r="G19" s="72">
        <v>18.96</v>
      </c>
      <c r="H19" s="73">
        <v>18.5</v>
      </c>
      <c r="I19" s="142">
        <v>39</v>
      </c>
      <c r="J19" s="142">
        <v>50.7</v>
      </c>
      <c r="K19" s="57">
        <v>78.900000000000006</v>
      </c>
      <c r="L19" s="72">
        <v>23.2</v>
      </c>
      <c r="M19" s="72">
        <v>23.1</v>
      </c>
      <c r="N19" s="75">
        <v>22.4</v>
      </c>
      <c r="O19" s="76">
        <v>62.7</v>
      </c>
      <c r="P19" s="109">
        <v>64</v>
      </c>
      <c r="Q19" s="159">
        <v>42.6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8.59</v>
      </c>
      <c r="C23" s="336">
        <v>12.215</v>
      </c>
      <c r="D23" s="337"/>
      <c r="E23" s="338"/>
      <c r="F23" s="121">
        <v>6.71</v>
      </c>
      <c r="G23" s="122">
        <v>7.7249999999999996</v>
      </c>
      <c r="H23" s="336">
        <v>6.9249999999999998</v>
      </c>
      <c r="I23" s="337"/>
      <c r="J23" s="338"/>
      <c r="K23" s="121" t="s">
        <v>29</v>
      </c>
      <c r="L23" s="122">
        <v>31.17</v>
      </c>
      <c r="M23" s="226">
        <v>29.56</v>
      </c>
      <c r="N23" s="122">
        <v>35.119999999999997</v>
      </c>
      <c r="O23" s="336">
        <v>41.84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10</v>
      </c>
      <c r="D25" s="48">
        <v>10</v>
      </c>
      <c r="E25" s="53">
        <v>12</v>
      </c>
      <c r="F25" s="47">
        <v>1100</v>
      </c>
      <c r="G25" s="48">
        <v>850</v>
      </c>
      <c r="H25" s="48">
        <v>20</v>
      </c>
      <c r="I25" s="48">
        <v>15</v>
      </c>
      <c r="J25" s="81">
        <v>15</v>
      </c>
      <c r="K25" s="47" t="s">
        <v>29</v>
      </c>
      <c r="L25" s="48">
        <v>800</v>
      </c>
      <c r="M25" s="101">
        <v>3300</v>
      </c>
      <c r="N25" s="48">
        <v>1300</v>
      </c>
      <c r="O25" s="48">
        <v>15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28.6</v>
      </c>
      <c r="C26" s="72">
        <v>21.6</v>
      </c>
      <c r="D26" s="72">
        <v>19.45</v>
      </c>
      <c r="E26" s="73">
        <v>21.4</v>
      </c>
      <c r="F26" s="82">
        <v>57</v>
      </c>
      <c r="G26" s="142">
        <v>51.8</v>
      </c>
      <c r="H26" s="72">
        <v>19.47</v>
      </c>
      <c r="I26" s="72">
        <v>19.059999999999999</v>
      </c>
      <c r="J26" s="75">
        <v>18.940000000000001</v>
      </c>
      <c r="K26" s="83" t="s">
        <v>29</v>
      </c>
      <c r="L26" s="56">
        <v>80.099999999999994</v>
      </c>
      <c r="M26" s="118">
        <v>222</v>
      </c>
      <c r="N26" s="60">
        <v>88</v>
      </c>
      <c r="O26" s="72">
        <v>26.6</v>
      </c>
      <c r="P26" s="72">
        <v>21.2</v>
      </c>
      <c r="Q26" s="73">
        <v>20.6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14.89</v>
      </c>
      <c r="C30" s="49">
        <v>20.315000000000001</v>
      </c>
      <c r="D30" s="49">
        <v>23.81</v>
      </c>
      <c r="E30" s="348">
        <v>23.83</v>
      </c>
      <c r="F30" s="349"/>
      <c r="G30" s="68">
        <v>12.52</v>
      </c>
      <c r="H30" s="49">
        <v>14.51</v>
      </c>
      <c r="I30" s="49">
        <v>24.71</v>
      </c>
      <c r="J30" s="348">
        <v>31.63</v>
      </c>
      <c r="K30" s="350"/>
      <c r="L30" s="349"/>
      <c r="M30" s="68">
        <v>4.79</v>
      </c>
      <c r="N30" s="49">
        <v>6.89</v>
      </c>
      <c r="O30" s="348">
        <v>9.16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55</v>
      </c>
      <c r="C32" s="48">
        <v>180</v>
      </c>
      <c r="D32" s="48">
        <v>20</v>
      </c>
      <c r="E32" s="48">
        <v>15</v>
      </c>
      <c r="F32" s="81">
        <v>12</v>
      </c>
      <c r="G32" s="47">
        <v>10</v>
      </c>
      <c r="H32" s="48">
        <v>650</v>
      </c>
      <c r="I32" s="48">
        <v>5000</v>
      </c>
      <c r="J32" s="48">
        <v>10</v>
      </c>
      <c r="K32" s="48">
        <v>12</v>
      </c>
      <c r="L32" s="53">
        <v>15</v>
      </c>
      <c r="M32" s="47">
        <v>170</v>
      </c>
      <c r="N32" s="48">
        <v>150</v>
      </c>
      <c r="O32" s="48">
        <v>200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272">
        <v>33.9</v>
      </c>
      <c r="C33" s="142">
        <v>36.6</v>
      </c>
      <c r="D33" s="60">
        <v>22.6</v>
      </c>
      <c r="E33" s="60">
        <v>20.100000000000001</v>
      </c>
      <c r="F33" s="88">
        <v>17.54</v>
      </c>
      <c r="G33" s="210">
        <v>23.5</v>
      </c>
      <c r="H33" s="56">
        <v>58.4</v>
      </c>
      <c r="I33" s="227">
        <v>230</v>
      </c>
      <c r="J33" s="60">
        <v>17.47</v>
      </c>
      <c r="K33" s="60">
        <v>17.32</v>
      </c>
      <c r="L33" s="89">
        <v>17.36</v>
      </c>
      <c r="M33" s="60">
        <v>31.7</v>
      </c>
      <c r="N33" s="60">
        <v>30.6</v>
      </c>
      <c r="O33" s="142">
        <v>29.9</v>
      </c>
      <c r="P33" s="57">
        <v>29.9</v>
      </c>
      <c r="Q33" s="160">
        <v>30.1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93">
        <v>19.29</v>
      </c>
      <c r="C37" s="295">
        <v>22.99</v>
      </c>
      <c r="D37" s="126">
        <v>24.71</v>
      </c>
      <c r="E37" s="122">
        <v>24.855</v>
      </c>
      <c r="F37" s="122">
        <v>27.31</v>
      </c>
      <c r="G37" s="336">
        <v>37.29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1600</v>
      </c>
      <c r="E39" s="48">
        <v>1200</v>
      </c>
      <c r="F39" s="48">
        <v>3800</v>
      </c>
      <c r="G39" s="81">
        <v>1200</v>
      </c>
      <c r="H39" s="112">
        <v>1400</v>
      </c>
      <c r="I39" s="48">
        <v>1400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215</v>
      </c>
      <c r="E40" s="227">
        <v>137.30000000000001</v>
      </c>
      <c r="F40" s="56">
        <v>226</v>
      </c>
      <c r="G40" s="150">
        <v>92.4</v>
      </c>
      <c r="H40" s="278">
        <v>93.9</v>
      </c>
      <c r="I40" s="60">
        <v>96.6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8.2349999999999994</v>
      </c>
      <c r="C44" s="122">
        <v>22.625</v>
      </c>
      <c r="D44" s="122">
        <v>27.035</v>
      </c>
      <c r="E44" s="122">
        <v>25.66</v>
      </c>
      <c r="F44" s="48" t="s">
        <v>274</v>
      </c>
      <c r="G44" s="354" t="s">
        <v>274</v>
      </c>
      <c r="H44" s="355"/>
      <c r="I44" s="356"/>
      <c r="J44" s="294">
        <v>5.09</v>
      </c>
      <c r="K44" s="122">
        <v>9.98</v>
      </c>
      <c r="L44" s="336">
        <v>20.9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500</v>
      </c>
      <c r="C46" s="48">
        <v>1900</v>
      </c>
      <c r="D46" s="48">
        <v>2000</v>
      </c>
      <c r="E46" s="48">
        <v>120</v>
      </c>
      <c r="F46" s="48" t="s">
        <v>274</v>
      </c>
      <c r="G46" s="101" t="s">
        <v>274</v>
      </c>
      <c r="H46" s="101" t="s">
        <v>273</v>
      </c>
      <c r="I46" s="117" t="s">
        <v>273</v>
      </c>
      <c r="J46" s="104">
        <v>10</v>
      </c>
      <c r="K46" s="48">
        <v>15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94.9</v>
      </c>
      <c r="C47" s="227">
        <v>197.6</v>
      </c>
      <c r="D47" s="56">
        <v>254</v>
      </c>
      <c r="E47" s="142">
        <v>60.2</v>
      </c>
      <c r="F47" s="60" t="s">
        <v>273</v>
      </c>
      <c r="G47" s="118" t="s">
        <v>273</v>
      </c>
      <c r="H47" s="118" t="s">
        <v>273</v>
      </c>
      <c r="I47" s="119" t="s">
        <v>273</v>
      </c>
      <c r="J47" s="116">
        <v>24.6</v>
      </c>
      <c r="K47" s="60">
        <v>22</v>
      </c>
      <c r="L47" s="60">
        <v>21.6</v>
      </c>
      <c r="M47" s="60">
        <v>21.8</v>
      </c>
      <c r="N47" s="161">
        <v>21.8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17.75</v>
      </c>
      <c r="D51" s="337"/>
      <c r="E51" s="338"/>
      <c r="F51" s="346">
        <v>17.844999999999999</v>
      </c>
      <c r="G51" s="337"/>
      <c r="H51" s="347"/>
      <c r="I51" s="336">
        <v>6.47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400</v>
      </c>
      <c r="D53" s="81">
        <v>400</v>
      </c>
      <c r="E53" s="123" t="s">
        <v>29</v>
      </c>
      <c r="F53" s="47" t="s">
        <v>274</v>
      </c>
      <c r="G53" s="104">
        <v>300</v>
      </c>
      <c r="H53" s="104">
        <v>300</v>
      </c>
      <c r="I53" s="48">
        <v>200</v>
      </c>
      <c r="J53" s="48">
        <v>250</v>
      </c>
      <c r="K53" s="53">
        <v>300</v>
      </c>
      <c r="L53" s="64"/>
      <c r="M53" s="370" t="s">
        <v>453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39.200000000000003</v>
      </c>
      <c r="D54" s="106">
        <v>39.299999999999997</v>
      </c>
      <c r="E54" s="107" t="s">
        <v>29</v>
      </c>
      <c r="F54" s="60" t="s">
        <v>273</v>
      </c>
      <c r="G54" s="285">
        <v>47.3</v>
      </c>
      <c r="H54" s="180">
        <v>47.5</v>
      </c>
      <c r="I54" s="72">
        <v>34.6</v>
      </c>
      <c r="J54" s="109">
        <v>33.799999999999997</v>
      </c>
      <c r="K54" s="73">
        <v>33.5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22" zoomScaleNormal="100" workbookViewId="0">
      <selection activeCell="M53" sqref="M5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42750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16.742000000000001</v>
      </c>
      <c r="E9" s="336">
        <v>19.277000000000001</v>
      </c>
      <c r="F9" s="337"/>
      <c r="G9" s="338"/>
      <c r="H9" s="121" t="s">
        <v>29</v>
      </c>
      <c r="I9" s="122" t="s">
        <v>29</v>
      </c>
      <c r="J9" s="122">
        <v>13.425000000000001</v>
      </c>
      <c r="K9" s="336">
        <v>18.672999999999998</v>
      </c>
      <c r="L9" s="337"/>
      <c r="M9" s="338"/>
      <c r="N9" s="121" t="s">
        <v>29</v>
      </c>
      <c r="O9" s="122">
        <v>16.459</v>
      </c>
      <c r="P9" s="336">
        <v>24.745000000000001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160</v>
      </c>
      <c r="L11" s="48">
        <v>170</v>
      </c>
      <c r="M11" s="53">
        <v>150</v>
      </c>
      <c r="N11" s="47" t="s">
        <v>29</v>
      </c>
      <c r="O11" s="48">
        <v>100</v>
      </c>
      <c r="P11" s="48">
        <v>60</v>
      </c>
      <c r="Q11" s="48">
        <v>400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57">
        <v>68.7</v>
      </c>
      <c r="E12" s="58">
        <v>73.099999999999994</v>
      </c>
      <c r="F12" s="58">
        <v>76.599999999999994</v>
      </c>
      <c r="G12" s="59" t="s">
        <v>29</v>
      </c>
      <c r="H12" s="55" t="s">
        <v>29</v>
      </c>
      <c r="I12" s="56" t="s">
        <v>29</v>
      </c>
      <c r="J12" s="60">
        <v>51.8</v>
      </c>
      <c r="K12" s="58">
        <v>51.3</v>
      </c>
      <c r="L12" s="58">
        <v>51.2</v>
      </c>
      <c r="M12" s="59">
        <v>50.7</v>
      </c>
      <c r="N12" s="55" t="s">
        <v>29</v>
      </c>
      <c r="O12" s="60">
        <v>46</v>
      </c>
      <c r="P12" s="57">
        <v>36.299999999999997</v>
      </c>
      <c r="Q12" s="57">
        <v>62.8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4.1269999999999998</v>
      </c>
      <c r="C16" s="122">
        <v>10.452999999999999</v>
      </c>
      <c r="D16" s="121" t="s">
        <v>29</v>
      </c>
      <c r="E16" s="122">
        <v>22.442</v>
      </c>
      <c r="F16" s="336">
        <v>24.945</v>
      </c>
      <c r="G16" s="337"/>
      <c r="H16" s="338"/>
      <c r="I16" s="121">
        <v>8.9960000000000004</v>
      </c>
      <c r="J16" s="122">
        <v>17.149999999999999</v>
      </c>
      <c r="K16" s="122">
        <v>19.946999999999999</v>
      </c>
      <c r="L16" s="343">
        <v>21.646999999999998</v>
      </c>
      <c r="M16" s="344"/>
      <c r="N16" s="345"/>
      <c r="O16" s="346">
        <v>19.702000000000002</v>
      </c>
      <c r="P16" s="347"/>
      <c r="Q16" s="123">
        <v>17.29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120</v>
      </c>
      <c r="C18" s="48">
        <v>20</v>
      </c>
      <c r="D18" s="47" t="s">
        <v>29</v>
      </c>
      <c r="E18" s="48">
        <v>2000</v>
      </c>
      <c r="F18" s="48">
        <v>12</v>
      </c>
      <c r="G18" s="48">
        <v>12</v>
      </c>
      <c r="H18" s="53">
        <v>12</v>
      </c>
      <c r="I18" s="47">
        <v>20</v>
      </c>
      <c r="J18" s="48">
        <v>380</v>
      </c>
      <c r="K18" s="48">
        <v>2000</v>
      </c>
      <c r="L18" s="48">
        <v>12</v>
      </c>
      <c r="M18" s="48">
        <v>12</v>
      </c>
      <c r="N18" s="48">
        <v>12</v>
      </c>
      <c r="O18" s="47">
        <v>550</v>
      </c>
      <c r="P18" s="48">
        <v>700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56" t="s">
        <v>120</v>
      </c>
      <c r="C19" s="60">
        <v>34.9</v>
      </c>
      <c r="D19" s="56" t="s">
        <v>29</v>
      </c>
      <c r="E19" s="57">
        <v>108.7</v>
      </c>
      <c r="F19" s="72">
        <v>22.7</v>
      </c>
      <c r="G19" s="72">
        <v>21.6</v>
      </c>
      <c r="H19" s="73">
        <v>21.7</v>
      </c>
      <c r="I19" s="74">
        <v>43.4</v>
      </c>
      <c r="J19" s="57">
        <v>56</v>
      </c>
      <c r="K19" s="57">
        <v>111.1</v>
      </c>
      <c r="L19" s="72">
        <v>23.2</v>
      </c>
      <c r="M19" s="72">
        <v>22.7</v>
      </c>
      <c r="N19" s="75">
        <v>22.5</v>
      </c>
      <c r="O19" s="76">
        <v>89.4</v>
      </c>
      <c r="P19" s="58">
        <v>95.3</v>
      </c>
      <c r="Q19" s="77">
        <v>58.2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8.3780000000000001</v>
      </c>
      <c r="C23" s="336">
        <v>11.865</v>
      </c>
      <c r="D23" s="337"/>
      <c r="E23" s="338"/>
      <c r="F23" s="121">
        <v>6.7229999999999999</v>
      </c>
      <c r="G23" s="122">
        <v>7.84</v>
      </c>
      <c r="H23" s="336">
        <v>7.5129999999999999</v>
      </c>
      <c r="I23" s="337"/>
      <c r="J23" s="338"/>
      <c r="K23" s="121" t="s">
        <v>29</v>
      </c>
      <c r="L23" s="122">
        <v>31.425000000000001</v>
      </c>
      <c r="M23" s="122">
        <v>28.420999999999999</v>
      </c>
      <c r="N23" s="122">
        <v>34.481999999999999</v>
      </c>
      <c r="O23" s="336">
        <v>41.435000000000002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12</v>
      </c>
      <c r="D25" s="48">
        <v>15</v>
      </c>
      <c r="E25" s="53">
        <v>20</v>
      </c>
      <c r="F25" s="47">
        <v>1100</v>
      </c>
      <c r="G25" s="48">
        <v>1000</v>
      </c>
      <c r="H25" s="48">
        <v>15</v>
      </c>
      <c r="I25" s="48">
        <v>15</v>
      </c>
      <c r="J25" s="81">
        <v>15</v>
      </c>
      <c r="K25" s="47" t="s">
        <v>29</v>
      </c>
      <c r="L25" s="48" t="s">
        <v>29</v>
      </c>
      <c r="M25" s="48">
        <v>3200</v>
      </c>
      <c r="N25" s="48">
        <v>1800</v>
      </c>
      <c r="O25" s="48">
        <v>12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33.799999999999997</v>
      </c>
      <c r="C26" s="72">
        <v>27.3</v>
      </c>
      <c r="D26" s="72">
        <v>27.5</v>
      </c>
      <c r="E26" s="73">
        <v>28.2</v>
      </c>
      <c r="F26" s="82">
        <v>84.4</v>
      </c>
      <c r="G26" s="57">
        <v>78.599999999999994</v>
      </c>
      <c r="H26" s="72">
        <v>24.5</v>
      </c>
      <c r="I26" s="72">
        <v>24.1</v>
      </c>
      <c r="J26" s="75">
        <v>24.3</v>
      </c>
      <c r="K26" s="83" t="s">
        <v>29</v>
      </c>
      <c r="L26" s="56" t="s">
        <v>29</v>
      </c>
      <c r="M26" s="56">
        <v>563</v>
      </c>
      <c r="N26" s="84">
        <v>165.7</v>
      </c>
      <c r="O26" s="72">
        <v>25.4</v>
      </c>
      <c r="P26" s="72">
        <v>26.5</v>
      </c>
      <c r="Q26" s="73">
        <v>23.7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14.901</v>
      </c>
      <c r="C30" s="49">
        <v>20.207999999999998</v>
      </c>
      <c r="D30" s="49">
        <v>23.757999999999999</v>
      </c>
      <c r="E30" s="348">
        <v>24.574000000000002</v>
      </c>
      <c r="F30" s="349"/>
      <c r="G30" s="68">
        <v>12.332000000000001</v>
      </c>
      <c r="H30" s="49">
        <v>14.478999999999999</v>
      </c>
      <c r="I30" s="49">
        <v>24.625</v>
      </c>
      <c r="J30" s="348">
        <v>31.244</v>
      </c>
      <c r="K30" s="350"/>
      <c r="L30" s="349"/>
      <c r="M30" s="68">
        <v>3.7989999999999999</v>
      </c>
      <c r="N30" s="49">
        <v>6.141</v>
      </c>
      <c r="O30" s="348">
        <v>8.8230000000000004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30</v>
      </c>
      <c r="D32" s="48">
        <v>15</v>
      </c>
      <c r="E32" s="48">
        <v>12</v>
      </c>
      <c r="F32" s="81">
        <v>12</v>
      </c>
      <c r="G32" s="47">
        <v>12</v>
      </c>
      <c r="H32" s="48">
        <v>500</v>
      </c>
      <c r="I32" s="48">
        <v>5000</v>
      </c>
      <c r="J32" s="48">
        <v>15</v>
      </c>
      <c r="K32" s="48">
        <v>15</v>
      </c>
      <c r="L32" s="53">
        <v>15</v>
      </c>
      <c r="M32" s="47">
        <v>160</v>
      </c>
      <c r="N32" s="48">
        <v>130</v>
      </c>
      <c r="O32" s="48">
        <v>130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49.7</v>
      </c>
      <c r="C33" s="57">
        <v>47.1</v>
      </c>
      <c r="D33" s="60">
        <v>27.6</v>
      </c>
      <c r="E33" s="60">
        <v>21.2</v>
      </c>
      <c r="F33" s="88">
        <v>21.1</v>
      </c>
      <c r="G33" s="47">
        <v>33.6</v>
      </c>
      <c r="H33" s="56">
        <v>73.5</v>
      </c>
      <c r="I33" s="56">
        <v>435</v>
      </c>
      <c r="J33" s="56">
        <v>23.2</v>
      </c>
      <c r="K33" s="60">
        <v>23.2</v>
      </c>
      <c r="L33" s="89">
        <v>23.3</v>
      </c>
      <c r="M33" s="60">
        <v>45.7</v>
      </c>
      <c r="N33" s="60">
        <v>43.2</v>
      </c>
      <c r="O33" s="57">
        <v>44.1</v>
      </c>
      <c r="P33" s="57">
        <v>44.2</v>
      </c>
      <c r="Q33" s="90">
        <v>43.5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44">
        <v>18.399999999999999</v>
      </c>
      <c r="C37" s="146">
        <v>22.965</v>
      </c>
      <c r="D37" s="126">
        <v>24.506</v>
      </c>
      <c r="E37" s="122">
        <v>24.701000000000001</v>
      </c>
      <c r="F37" s="122">
        <v>26.911999999999999</v>
      </c>
      <c r="G37" s="336">
        <v>36.881999999999998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1100</v>
      </c>
      <c r="E39" s="48">
        <v>300</v>
      </c>
      <c r="F39" s="48">
        <v>4000</v>
      </c>
      <c r="G39" s="81">
        <v>1700</v>
      </c>
      <c r="H39" s="112">
        <v>1900</v>
      </c>
      <c r="I39" s="111">
        <v>2200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56">
        <v>154.19999999999999</v>
      </c>
      <c r="E40" s="56">
        <v>121.9</v>
      </c>
      <c r="F40" s="56">
        <v>428</v>
      </c>
      <c r="G40" s="113">
        <v>174.1</v>
      </c>
      <c r="H40" s="115">
        <v>226</v>
      </c>
      <c r="I40" s="114">
        <v>221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8.0220000000000002</v>
      </c>
      <c r="C44" s="122">
        <v>18.812000000000001</v>
      </c>
      <c r="D44" s="122">
        <v>26.58</v>
      </c>
      <c r="E44" s="122">
        <v>25.85</v>
      </c>
      <c r="F44" s="122">
        <v>26.350999999999999</v>
      </c>
      <c r="G44" s="354" t="s">
        <v>273</v>
      </c>
      <c r="H44" s="355"/>
      <c r="I44" s="356"/>
      <c r="J44" s="145">
        <v>5.1210000000000004</v>
      </c>
      <c r="K44" s="122">
        <v>11.096</v>
      </c>
      <c r="L44" s="336">
        <v>20.931999999999999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125</v>
      </c>
      <c r="C46" s="48">
        <v>700</v>
      </c>
      <c r="D46" s="48">
        <v>1500</v>
      </c>
      <c r="E46" s="48">
        <v>110</v>
      </c>
      <c r="F46" s="48">
        <v>180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100.2</v>
      </c>
      <c r="C47" s="56">
        <v>144.80000000000001</v>
      </c>
      <c r="D47" s="56">
        <v>232</v>
      </c>
      <c r="E47" s="56">
        <v>94.2</v>
      </c>
      <c r="F47" s="56">
        <v>118.6</v>
      </c>
      <c r="G47" s="118" t="s">
        <v>273</v>
      </c>
      <c r="H47" s="118" t="s">
        <v>273</v>
      </c>
      <c r="I47" s="119" t="s">
        <v>273</v>
      </c>
      <c r="J47" s="116">
        <v>37.1</v>
      </c>
      <c r="K47" s="60">
        <v>29.5</v>
      </c>
      <c r="L47" s="60">
        <v>27.9</v>
      </c>
      <c r="M47" s="60">
        <v>28.3</v>
      </c>
      <c r="N47" s="120">
        <v>28.9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17.555</v>
      </c>
      <c r="D51" s="337"/>
      <c r="E51" s="338"/>
      <c r="F51" s="346">
        <v>17.123999999999999</v>
      </c>
      <c r="G51" s="337"/>
      <c r="H51" s="347"/>
      <c r="I51" s="336">
        <v>7.202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250</v>
      </c>
      <c r="E53" s="53" t="s">
        <v>29</v>
      </c>
      <c r="F53" s="48" t="s">
        <v>120</v>
      </c>
      <c r="G53" s="48">
        <v>300</v>
      </c>
      <c r="H53" s="104">
        <v>300</v>
      </c>
      <c r="I53" s="48">
        <v>200</v>
      </c>
      <c r="J53" s="48">
        <v>200</v>
      </c>
      <c r="K53" s="53">
        <v>200</v>
      </c>
      <c r="L53" s="64"/>
      <c r="M53" s="1" t="s">
        <v>326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58.1</v>
      </c>
      <c r="D54" s="106">
        <v>57.8</v>
      </c>
      <c r="E54" s="107" t="s">
        <v>29</v>
      </c>
      <c r="F54" s="57" t="s">
        <v>120</v>
      </c>
      <c r="G54" s="142">
        <v>55.6</v>
      </c>
      <c r="H54" s="108">
        <v>55.4</v>
      </c>
      <c r="I54" s="72">
        <v>45.8</v>
      </c>
      <c r="J54" s="109">
        <v>45.3</v>
      </c>
      <c r="K54" s="73">
        <v>44.4</v>
      </c>
      <c r="L54" s="64"/>
      <c r="M54" s="1" t="s">
        <v>317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6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43430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15.76</v>
      </c>
      <c r="E9" s="336">
        <v>16.094999999999999</v>
      </c>
      <c r="F9" s="337"/>
      <c r="G9" s="338"/>
      <c r="H9" s="121" t="s">
        <v>29</v>
      </c>
      <c r="I9" s="122" t="s">
        <v>473</v>
      </c>
      <c r="J9" s="122">
        <v>12.227</v>
      </c>
      <c r="K9" s="336">
        <v>12.143000000000001</v>
      </c>
      <c r="L9" s="337"/>
      <c r="M9" s="338"/>
      <c r="N9" s="121" t="s">
        <v>29</v>
      </c>
      <c r="O9" s="122">
        <v>16.646000000000001</v>
      </c>
      <c r="P9" s="336">
        <v>24.113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420</v>
      </c>
      <c r="G11" s="53" t="s">
        <v>120</v>
      </c>
      <c r="H11" s="47" t="s">
        <v>29</v>
      </c>
      <c r="I11" s="48" t="s">
        <v>29</v>
      </c>
      <c r="J11" s="48">
        <v>220</v>
      </c>
      <c r="K11" s="48">
        <v>150</v>
      </c>
      <c r="L11" s="48">
        <v>150</v>
      </c>
      <c r="M11" s="53">
        <v>180</v>
      </c>
      <c r="N11" s="47" t="s">
        <v>29</v>
      </c>
      <c r="O11" s="48">
        <v>200</v>
      </c>
      <c r="P11" s="48">
        <v>280</v>
      </c>
      <c r="Q11" s="48">
        <v>550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52.2</v>
      </c>
      <c r="E12" s="154">
        <v>54.9</v>
      </c>
      <c r="F12" s="154">
        <v>57.5</v>
      </c>
      <c r="G12" s="59" t="s">
        <v>120</v>
      </c>
      <c r="H12" s="55" t="s">
        <v>29</v>
      </c>
      <c r="I12" s="56" t="s">
        <v>29</v>
      </c>
      <c r="J12" s="106">
        <v>42.1</v>
      </c>
      <c r="K12" s="154">
        <v>35.799999999999997</v>
      </c>
      <c r="L12" s="154">
        <v>35.700000000000003</v>
      </c>
      <c r="M12" s="155">
        <v>35.4</v>
      </c>
      <c r="N12" s="55" t="s">
        <v>29</v>
      </c>
      <c r="O12" s="106">
        <v>36.200000000000003</v>
      </c>
      <c r="P12" s="106">
        <v>37.5</v>
      </c>
      <c r="Q12" s="106">
        <v>42.8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4.1449999999999996</v>
      </c>
      <c r="C16" s="122">
        <v>10.619</v>
      </c>
      <c r="D16" s="121" t="s">
        <v>29</v>
      </c>
      <c r="E16" s="122">
        <v>22.45</v>
      </c>
      <c r="F16" s="336">
        <v>22.399000000000001</v>
      </c>
      <c r="G16" s="337"/>
      <c r="H16" s="338"/>
      <c r="I16" s="121">
        <v>9.4120000000000008</v>
      </c>
      <c r="J16" s="122">
        <v>17.425000000000001</v>
      </c>
      <c r="K16" s="122">
        <v>19.7</v>
      </c>
      <c r="L16" s="343">
        <v>19.937999999999999</v>
      </c>
      <c r="M16" s="344"/>
      <c r="N16" s="345"/>
      <c r="O16" s="346">
        <v>16.259</v>
      </c>
      <c r="P16" s="347"/>
      <c r="Q16" s="123">
        <v>14.098000000000001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75</v>
      </c>
      <c r="D18" s="47" t="s">
        <v>391</v>
      </c>
      <c r="E18" s="48">
        <v>2500</v>
      </c>
      <c r="F18" s="48">
        <v>12</v>
      </c>
      <c r="G18" s="48">
        <v>15</v>
      </c>
      <c r="H18" s="53">
        <v>12</v>
      </c>
      <c r="I18" s="48">
        <v>25</v>
      </c>
      <c r="J18" s="48">
        <v>500</v>
      </c>
      <c r="K18" s="48">
        <v>2300</v>
      </c>
      <c r="L18" s="48">
        <v>12</v>
      </c>
      <c r="M18" s="48">
        <v>10</v>
      </c>
      <c r="N18" s="48">
        <v>12</v>
      </c>
      <c r="O18" s="47">
        <v>750</v>
      </c>
      <c r="P18" s="48">
        <v>800</v>
      </c>
      <c r="Q18" s="53">
        <v>170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32.299999999999997</v>
      </c>
      <c r="D19" s="56" t="s">
        <v>29</v>
      </c>
      <c r="E19" s="142">
        <v>73.2</v>
      </c>
      <c r="F19" s="72">
        <v>18.7</v>
      </c>
      <c r="G19" s="72">
        <v>17.3</v>
      </c>
      <c r="H19" s="73">
        <v>17.3</v>
      </c>
      <c r="I19" s="142">
        <v>35.1</v>
      </c>
      <c r="J19" s="142">
        <v>43.5</v>
      </c>
      <c r="K19" s="57">
        <v>70.7</v>
      </c>
      <c r="L19" s="72">
        <v>19.899999999999999</v>
      </c>
      <c r="M19" s="72">
        <v>19.100000000000001</v>
      </c>
      <c r="N19" s="75">
        <v>19.399999999999999</v>
      </c>
      <c r="O19" s="76">
        <v>61.5</v>
      </c>
      <c r="P19" s="109">
        <v>66.400000000000006</v>
      </c>
      <c r="Q19" s="159">
        <v>42.2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6.93</v>
      </c>
      <c r="C23" s="336">
        <v>9.3219999999999992</v>
      </c>
      <c r="D23" s="337"/>
      <c r="E23" s="338"/>
      <c r="F23" s="121">
        <v>6.4880000000000004</v>
      </c>
      <c r="G23" s="122">
        <v>7.75</v>
      </c>
      <c r="H23" s="336">
        <v>7.2510000000000003</v>
      </c>
      <c r="I23" s="337"/>
      <c r="J23" s="338"/>
      <c r="K23" s="121" t="s">
        <v>29</v>
      </c>
      <c r="L23" s="122">
        <v>31.231999999999999</v>
      </c>
      <c r="M23" s="226">
        <v>29.65</v>
      </c>
      <c r="N23" s="122">
        <v>35.201999999999998</v>
      </c>
      <c r="O23" s="336">
        <v>41.146000000000001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12</v>
      </c>
      <c r="D25" s="48">
        <v>20</v>
      </c>
      <c r="E25" s="53">
        <v>30</v>
      </c>
      <c r="F25" s="47">
        <v>900</v>
      </c>
      <c r="G25" s="48">
        <v>1200</v>
      </c>
      <c r="H25" s="48">
        <v>12</v>
      </c>
      <c r="I25" s="48">
        <v>20</v>
      </c>
      <c r="J25" s="81">
        <v>30</v>
      </c>
      <c r="K25" s="47" t="s">
        <v>29</v>
      </c>
      <c r="L25" s="48">
        <v>1000</v>
      </c>
      <c r="M25" s="101">
        <v>3800</v>
      </c>
      <c r="N25" s="48">
        <v>700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34.1</v>
      </c>
      <c r="C26" s="72">
        <v>23.1</v>
      </c>
      <c r="D26" s="72">
        <v>23.3</v>
      </c>
      <c r="E26" s="73">
        <v>23.7</v>
      </c>
      <c r="F26" s="82">
        <v>76.099999999999994</v>
      </c>
      <c r="G26" s="142">
        <v>78.599999999999994</v>
      </c>
      <c r="H26" s="72">
        <v>24.2</v>
      </c>
      <c r="I26" s="72">
        <v>25.6</v>
      </c>
      <c r="J26" s="75">
        <v>27.5</v>
      </c>
      <c r="K26" s="83" t="s">
        <v>29</v>
      </c>
      <c r="L26" s="56">
        <v>76.900000000000006</v>
      </c>
      <c r="M26" s="118">
        <v>267</v>
      </c>
      <c r="N26" s="60">
        <v>69.599999999999994</v>
      </c>
      <c r="O26" s="72">
        <v>23.1</v>
      </c>
      <c r="P26" s="72">
        <v>20.3</v>
      </c>
      <c r="Q26" s="73">
        <v>20.100000000000001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14.920999999999999</v>
      </c>
      <c r="C30" s="49">
        <v>20.361999999999998</v>
      </c>
      <c r="D30" s="49">
        <v>23.751000000000001</v>
      </c>
      <c r="E30" s="348">
        <v>24.184000000000001</v>
      </c>
      <c r="F30" s="349"/>
      <c r="G30" s="68">
        <v>12.941000000000001</v>
      </c>
      <c r="H30" s="49">
        <v>14.582000000000001</v>
      </c>
      <c r="I30" s="49">
        <v>24.748000000000001</v>
      </c>
      <c r="J30" s="348">
        <v>29.178000000000001</v>
      </c>
      <c r="K30" s="350"/>
      <c r="L30" s="349"/>
      <c r="M30" s="68">
        <v>2.7349999999999999</v>
      </c>
      <c r="N30" s="49">
        <v>4.6760000000000002</v>
      </c>
      <c r="O30" s="348">
        <v>6.4029999999999996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50</v>
      </c>
      <c r="C32" s="48">
        <v>150</v>
      </c>
      <c r="D32" s="48">
        <v>15</v>
      </c>
      <c r="E32" s="48">
        <v>12</v>
      </c>
      <c r="F32" s="81">
        <v>10</v>
      </c>
      <c r="G32" s="47">
        <v>15</v>
      </c>
      <c r="H32" s="48">
        <v>700</v>
      </c>
      <c r="I32" s="48">
        <v>5000</v>
      </c>
      <c r="J32" s="48">
        <v>12</v>
      </c>
      <c r="K32" s="48">
        <v>12</v>
      </c>
      <c r="L32" s="53">
        <v>12</v>
      </c>
      <c r="M32" s="47">
        <v>220</v>
      </c>
      <c r="N32" s="48">
        <v>200</v>
      </c>
      <c r="O32" s="48">
        <v>200</v>
      </c>
      <c r="P32" s="48">
        <v>170</v>
      </c>
      <c r="Q32" s="53">
        <v>160</v>
      </c>
      <c r="R32" s="64"/>
    </row>
    <row r="33" spans="1:18" ht="11.25" customHeight="1" thickBot="1" x14ac:dyDescent="0.2">
      <c r="A33" s="139" t="s">
        <v>28</v>
      </c>
      <c r="B33" s="272">
        <v>51.9</v>
      </c>
      <c r="C33" s="142">
        <v>56.1</v>
      </c>
      <c r="D33" s="60">
        <v>29.5</v>
      </c>
      <c r="E33" s="60">
        <v>22.3</v>
      </c>
      <c r="F33" s="88">
        <v>23.2</v>
      </c>
      <c r="G33" s="210">
        <v>26.5</v>
      </c>
      <c r="H33" s="56">
        <v>54.4</v>
      </c>
      <c r="I33" s="227">
        <v>180.4</v>
      </c>
      <c r="J33" s="60">
        <v>20.6</v>
      </c>
      <c r="K33" s="60">
        <v>20.2</v>
      </c>
      <c r="L33" s="89">
        <v>18.899999999999999</v>
      </c>
      <c r="M33" s="60">
        <v>39.799999999999997</v>
      </c>
      <c r="N33" s="60">
        <v>34.5</v>
      </c>
      <c r="O33" s="142">
        <v>33.5</v>
      </c>
      <c r="P33" s="57">
        <v>32.799999999999997</v>
      </c>
      <c r="Q33" s="160">
        <v>32.6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96">
        <v>19.263000000000002</v>
      </c>
      <c r="C37" s="295">
        <v>22.99</v>
      </c>
      <c r="D37" s="126">
        <v>24.445</v>
      </c>
      <c r="E37" s="122">
        <v>24.591999999999999</v>
      </c>
      <c r="F37" s="122">
        <v>27.34</v>
      </c>
      <c r="G37" s="336">
        <v>37.308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1800</v>
      </c>
      <c r="E39" s="48">
        <v>200</v>
      </c>
      <c r="F39" s="48">
        <v>3300</v>
      </c>
      <c r="G39" s="81">
        <v>1400</v>
      </c>
      <c r="H39" s="112">
        <v>1200</v>
      </c>
      <c r="I39" s="48">
        <v>1900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188.4</v>
      </c>
      <c r="E40" s="227">
        <v>98.2</v>
      </c>
      <c r="F40" s="56">
        <v>252</v>
      </c>
      <c r="G40" s="150">
        <v>155.1</v>
      </c>
      <c r="H40" s="278">
        <v>156.9</v>
      </c>
      <c r="I40" s="60">
        <v>177.2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8.0920000000000005</v>
      </c>
      <c r="C44" s="122">
        <v>22.704999999999998</v>
      </c>
      <c r="D44" s="122">
        <v>27.081</v>
      </c>
      <c r="E44" s="122">
        <v>25.925999999999998</v>
      </c>
      <c r="F44" s="48">
        <v>27.815000000000001</v>
      </c>
      <c r="G44" s="354" t="s">
        <v>274</v>
      </c>
      <c r="H44" s="355"/>
      <c r="I44" s="356"/>
      <c r="J44" s="297">
        <v>5.1120000000000001</v>
      </c>
      <c r="K44" s="122">
        <v>10.833</v>
      </c>
      <c r="L44" s="336">
        <v>18.375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2500</v>
      </c>
      <c r="D46" s="48">
        <v>2700</v>
      </c>
      <c r="E46" s="48">
        <v>120</v>
      </c>
      <c r="F46" s="48">
        <v>220</v>
      </c>
      <c r="G46" s="101" t="s">
        <v>274</v>
      </c>
      <c r="H46" s="101" t="s">
        <v>273</v>
      </c>
      <c r="I46" s="117" t="s">
        <v>273</v>
      </c>
      <c r="J46" s="104">
        <v>25</v>
      </c>
      <c r="K46" s="48">
        <v>15</v>
      </c>
      <c r="L46" s="48">
        <v>20</v>
      </c>
      <c r="M46" s="48">
        <v>12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93.4</v>
      </c>
      <c r="C47" s="227">
        <v>217</v>
      </c>
      <c r="D47" s="56">
        <v>283</v>
      </c>
      <c r="E47" s="142">
        <v>69.400000000000006</v>
      </c>
      <c r="F47" s="60">
        <v>117.1</v>
      </c>
      <c r="G47" s="118" t="s">
        <v>273</v>
      </c>
      <c r="H47" s="118" t="s">
        <v>273</v>
      </c>
      <c r="I47" s="119" t="s">
        <v>273</v>
      </c>
      <c r="J47" s="116">
        <v>29.8</v>
      </c>
      <c r="K47" s="60">
        <v>25.1</v>
      </c>
      <c r="L47" s="60">
        <v>23.7</v>
      </c>
      <c r="M47" s="60">
        <v>23.4</v>
      </c>
      <c r="N47" s="161">
        <v>23.4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14.667</v>
      </c>
      <c r="D51" s="337"/>
      <c r="E51" s="338"/>
      <c r="F51" s="346">
        <v>11.425000000000001</v>
      </c>
      <c r="G51" s="337"/>
      <c r="H51" s="347"/>
      <c r="I51" s="336">
        <v>6.952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280</v>
      </c>
      <c r="D53" s="81">
        <v>250</v>
      </c>
      <c r="E53" s="123" t="s">
        <v>29</v>
      </c>
      <c r="F53" s="47">
        <v>200</v>
      </c>
      <c r="G53" s="104">
        <v>250</v>
      </c>
      <c r="H53" s="104">
        <v>250</v>
      </c>
      <c r="I53" s="48">
        <v>140</v>
      </c>
      <c r="J53" s="48">
        <v>140</v>
      </c>
      <c r="K53" s="53">
        <v>130</v>
      </c>
      <c r="L53" s="64"/>
      <c r="M53" s="370" t="s">
        <v>459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41.4</v>
      </c>
      <c r="D54" s="106">
        <v>41.9</v>
      </c>
      <c r="E54" s="107" t="s">
        <v>29</v>
      </c>
      <c r="F54" s="60">
        <v>39.6</v>
      </c>
      <c r="G54" s="285">
        <v>39.5</v>
      </c>
      <c r="H54" s="180">
        <v>39.200000000000003</v>
      </c>
      <c r="I54" s="72">
        <v>41.4</v>
      </c>
      <c r="J54" s="109">
        <v>40</v>
      </c>
      <c r="K54" s="73">
        <v>39.299999999999997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0" zoomScaleNormal="100" workbookViewId="0">
      <selection activeCell="I10" sqref="I1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43437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16.59</v>
      </c>
      <c r="E9" s="336">
        <v>19.53</v>
      </c>
      <c r="F9" s="337"/>
      <c r="G9" s="338"/>
      <c r="H9" s="121" t="s">
        <v>29</v>
      </c>
      <c r="I9" s="122" t="s">
        <v>473</v>
      </c>
      <c r="J9" s="122">
        <v>13.32</v>
      </c>
      <c r="K9" s="336">
        <v>18.965</v>
      </c>
      <c r="L9" s="337"/>
      <c r="M9" s="338"/>
      <c r="N9" s="121" t="s">
        <v>29</v>
      </c>
      <c r="O9" s="122">
        <v>16.71</v>
      </c>
      <c r="P9" s="336">
        <v>24.17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800</v>
      </c>
      <c r="E11" s="48">
        <v>380</v>
      </c>
      <c r="F11" s="48">
        <v>380</v>
      </c>
      <c r="G11" s="53" t="s">
        <v>120</v>
      </c>
      <c r="H11" s="47" t="s">
        <v>29</v>
      </c>
      <c r="I11" s="48" t="s">
        <v>29</v>
      </c>
      <c r="J11" s="48">
        <v>170</v>
      </c>
      <c r="K11" s="48">
        <v>130</v>
      </c>
      <c r="L11" s="48">
        <v>130</v>
      </c>
      <c r="M11" s="53">
        <v>150</v>
      </c>
      <c r="N11" s="47" t="s">
        <v>29</v>
      </c>
      <c r="O11" s="48">
        <v>170</v>
      </c>
      <c r="P11" s="48">
        <v>280</v>
      </c>
      <c r="Q11" s="48">
        <v>280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50.5</v>
      </c>
      <c r="E12" s="154">
        <v>48.7</v>
      </c>
      <c r="F12" s="154">
        <v>50.7</v>
      </c>
      <c r="G12" s="59" t="s">
        <v>120</v>
      </c>
      <c r="H12" s="55" t="s">
        <v>29</v>
      </c>
      <c r="I12" s="56" t="s">
        <v>29</v>
      </c>
      <c r="J12" s="106">
        <v>39</v>
      </c>
      <c r="K12" s="154">
        <v>34.200000000000003</v>
      </c>
      <c r="L12" s="154">
        <v>34.5</v>
      </c>
      <c r="M12" s="155">
        <v>34.6</v>
      </c>
      <c r="N12" s="55" t="s">
        <v>29</v>
      </c>
      <c r="O12" s="106">
        <v>31.1</v>
      </c>
      <c r="P12" s="106">
        <v>30.8</v>
      </c>
      <c r="Q12" s="106">
        <v>31.5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10.675000000000001</v>
      </c>
      <c r="D16" s="121" t="s">
        <v>29</v>
      </c>
      <c r="E16" s="122">
        <v>22.65</v>
      </c>
      <c r="F16" s="336">
        <v>25.234999999999999</v>
      </c>
      <c r="G16" s="337"/>
      <c r="H16" s="338"/>
      <c r="I16" s="121">
        <v>9.4600000000000009</v>
      </c>
      <c r="J16" s="122">
        <v>17.443000000000001</v>
      </c>
      <c r="K16" s="122">
        <v>20.03</v>
      </c>
      <c r="L16" s="343">
        <v>21.92</v>
      </c>
      <c r="M16" s="344"/>
      <c r="N16" s="345"/>
      <c r="O16" s="346">
        <v>19.895</v>
      </c>
      <c r="P16" s="347"/>
      <c r="Q16" s="123">
        <v>17.46</v>
      </c>
      <c r="R16" s="65"/>
    </row>
    <row r="17" spans="1:18" ht="11.25" customHeight="1" x14ac:dyDescent="0.15">
      <c r="A17" s="133" t="s">
        <v>12</v>
      </c>
      <c r="B17" s="50" t="s">
        <v>462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391</v>
      </c>
      <c r="C18" s="48">
        <v>25</v>
      </c>
      <c r="D18" s="47" t="s">
        <v>391</v>
      </c>
      <c r="E18" s="48">
        <v>2500</v>
      </c>
      <c r="F18" s="48">
        <v>20</v>
      </c>
      <c r="G18" s="48">
        <v>15</v>
      </c>
      <c r="H18" s="53">
        <v>12</v>
      </c>
      <c r="I18" s="48">
        <v>35</v>
      </c>
      <c r="J18" s="48">
        <v>1000</v>
      </c>
      <c r="K18" s="48">
        <v>2000</v>
      </c>
      <c r="L18" s="48">
        <v>12</v>
      </c>
      <c r="M18" s="48">
        <v>10</v>
      </c>
      <c r="N18" s="48">
        <v>12</v>
      </c>
      <c r="O18" s="47">
        <v>550</v>
      </c>
      <c r="P18" s="48">
        <v>550</v>
      </c>
      <c r="Q18" s="53">
        <v>140</v>
      </c>
      <c r="R18" s="65"/>
    </row>
    <row r="19" spans="1:18" ht="11.25" customHeight="1" thickBot="1" x14ac:dyDescent="0.2">
      <c r="A19" s="134" t="s">
        <v>28</v>
      </c>
      <c r="B19" s="142" t="s">
        <v>391</v>
      </c>
      <c r="C19" s="60">
        <v>27.6</v>
      </c>
      <c r="D19" s="56" t="s">
        <v>29</v>
      </c>
      <c r="E19" s="142">
        <v>67.7</v>
      </c>
      <c r="F19" s="72">
        <v>18.12</v>
      </c>
      <c r="G19" s="72">
        <v>17.43</v>
      </c>
      <c r="H19" s="73">
        <v>17.329999999999998</v>
      </c>
      <c r="I19" s="142">
        <v>32</v>
      </c>
      <c r="J19" s="142">
        <v>47.3</v>
      </c>
      <c r="K19" s="57">
        <v>66.3</v>
      </c>
      <c r="L19" s="72">
        <v>19.05</v>
      </c>
      <c r="M19" s="72">
        <v>19.02</v>
      </c>
      <c r="N19" s="75">
        <v>19.02</v>
      </c>
      <c r="O19" s="76">
        <v>58.4</v>
      </c>
      <c r="P19" s="109">
        <v>61.9</v>
      </c>
      <c r="Q19" s="159">
        <v>38.9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</v>
      </c>
      <c r="C23" s="336">
        <v>12.18</v>
      </c>
      <c r="D23" s="337"/>
      <c r="E23" s="338"/>
      <c r="F23" s="121">
        <v>6.81</v>
      </c>
      <c r="G23" s="122">
        <v>7.8650000000000002</v>
      </c>
      <c r="H23" s="336">
        <v>7.66</v>
      </c>
      <c r="I23" s="337"/>
      <c r="J23" s="338"/>
      <c r="K23" s="121" t="s">
        <v>29</v>
      </c>
      <c r="L23" s="122">
        <v>31.27</v>
      </c>
      <c r="M23" s="226">
        <v>29.67</v>
      </c>
      <c r="N23" s="122">
        <v>35.24</v>
      </c>
      <c r="O23" s="336">
        <v>41.734999999999999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75</v>
      </c>
      <c r="C25" s="48">
        <v>10</v>
      </c>
      <c r="D25" s="48">
        <v>12</v>
      </c>
      <c r="E25" s="53">
        <v>12</v>
      </c>
      <c r="F25" s="47">
        <v>1000</v>
      </c>
      <c r="G25" s="48">
        <v>800</v>
      </c>
      <c r="H25" s="48">
        <v>20</v>
      </c>
      <c r="I25" s="48">
        <v>20</v>
      </c>
      <c r="J25" s="81">
        <v>15</v>
      </c>
      <c r="K25" s="47" t="s">
        <v>29</v>
      </c>
      <c r="L25" s="48">
        <v>800</v>
      </c>
      <c r="M25" s="101">
        <v>3500</v>
      </c>
      <c r="N25" s="48">
        <v>900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27.5</v>
      </c>
      <c r="C26" s="72">
        <v>20.6</v>
      </c>
      <c r="D26" s="72">
        <v>19.32</v>
      </c>
      <c r="E26" s="73">
        <v>19.18</v>
      </c>
      <c r="F26" s="82">
        <v>73.2</v>
      </c>
      <c r="G26" s="142">
        <v>67.7</v>
      </c>
      <c r="H26" s="72">
        <v>27.4</v>
      </c>
      <c r="I26" s="72">
        <v>26.8</v>
      </c>
      <c r="J26" s="75">
        <v>26.7</v>
      </c>
      <c r="K26" s="83" t="s">
        <v>29</v>
      </c>
      <c r="L26" s="56">
        <v>62.9</v>
      </c>
      <c r="M26" s="118">
        <v>221</v>
      </c>
      <c r="N26" s="60">
        <v>62.4</v>
      </c>
      <c r="O26" s="72">
        <v>19.600000000000001</v>
      </c>
      <c r="P26" s="72">
        <v>18.47</v>
      </c>
      <c r="Q26" s="73">
        <v>18.29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14.95</v>
      </c>
      <c r="C30" s="49">
        <v>20.414999999999999</v>
      </c>
      <c r="D30" s="49">
        <v>23.824999999999999</v>
      </c>
      <c r="E30" s="348">
        <v>24.74</v>
      </c>
      <c r="F30" s="349"/>
      <c r="G30" s="68">
        <v>12.97</v>
      </c>
      <c r="H30" s="49">
        <v>14.663</v>
      </c>
      <c r="I30" s="49">
        <v>24.765000000000001</v>
      </c>
      <c r="J30" s="348">
        <v>31.5</v>
      </c>
      <c r="K30" s="350"/>
      <c r="L30" s="349"/>
      <c r="M30" s="68">
        <v>4.3099999999999996</v>
      </c>
      <c r="N30" s="49">
        <v>5.73</v>
      </c>
      <c r="O30" s="348">
        <v>9.15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130</v>
      </c>
      <c r="D32" s="48">
        <v>20</v>
      </c>
      <c r="E32" s="48">
        <v>20</v>
      </c>
      <c r="F32" s="81">
        <v>20</v>
      </c>
      <c r="G32" s="47" t="s">
        <v>274</v>
      </c>
      <c r="H32" s="48">
        <v>800</v>
      </c>
      <c r="I32" s="48">
        <v>4500</v>
      </c>
      <c r="J32" s="48">
        <v>12</v>
      </c>
      <c r="K32" s="48">
        <v>12</v>
      </c>
      <c r="L32" s="53">
        <v>12</v>
      </c>
      <c r="M32" s="47">
        <v>180</v>
      </c>
      <c r="N32" s="48">
        <v>200</v>
      </c>
      <c r="O32" s="48">
        <v>130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272">
        <v>43</v>
      </c>
      <c r="C33" s="142">
        <v>44</v>
      </c>
      <c r="D33" s="60">
        <v>26.6</v>
      </c>
      <c r="E33" s="60">
        <v>23.4</v>
      </c>
      <c r="F33" s="88">
        <v>21</v>
      </c>
      <c r="G33" s="74" t="s">
        <v>273</v>
      </c>
      <c r="H33" s="56">
        <v>50.5</v>
      </c>
      <c r="I33" s="227">
        <v>193.2</v>
      </c>
      <c r="J33" s="60">
        <v>17.86</v>
      </c>
      <c r="K33" s="60">
        <v>17.21</v>
      </c>
      <c r="L33" s="89">
        <v>17.07</v>
      </c>
      <c r="M33" s="60">
        <v>32.4</v>
      </c>
      <c r="N33" s="60">
        <v>30.7</v>
      </c>
      <c r="O33" s="142">
        <v>25.3</v>
      </c>
      <c r="P33" s="57">
        <v>28.5</v>
      </c>
      <c r="Q33" s="160">
        <v>28.4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298">
        <v>19.204999999999998</v>
      </c>
      <c r="C37" s="295">
        <v>23.01</v>
      </c>
      <c r="D37" s="126">
        <v>24.8</v>
      </c>
      <c r="E37" s="122">
        <v>24.95</v>
      </c>
      <c r="F37" s="122">
        <v>27.32</v>
      </c>
      <c r="G37" s="336">
        <v>37.299999999999997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2000</v>
      </c>
      <c r="E39" s="48">
        <v>250</v>
      </c>
      <c r="F39" s="48">
        <v>3500</v>
      </c>
      <c r="G39" s="81">
        <v>1100</v>
      </c>
      <c r="H39" s="112">
        <v>1200</v>
      </c>
      <c r="I39" s="48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 t="s">
        <v>273</v>
      </c>
      <c r="C40" s="60" t="s">
        <v>273</v>
      </c>
      <c r="D40" s="84">
        <v>96.9</v>
      </c>
      <c r="E40" s="142">
        <v>58.1</v>
      </c>
      <c r="F40" s="227">
        <v>185.7</v>
      </c>
      <c r="G40" s="150">
        <v>72.099999999999994</v>
      </c>
      <c r="H40" s="278">
        <v>73.5</v>
      </c>
      <c r="I40" s="60">
        <v>89.8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8.07</v>
      </c>
      <c r="C44" s="122">
        <v>22.5</v>
      </c>
      <c r="D44" s="122">
        <v>27.04</v>
      </c>
      <c r="E44" s="122">
        <v>26.105</v>
      </c>
      <c r="F44" s="101" t="s">
        <v>274</v>
      </c>
      <c r="G44" s="354" t="s">
        <v>274</v>
      </c>
      <c r="H44" s="355"/>
      <c r="I44" s="356"/>
      <c r="J44" s="299">
        <v>5.13</v>
      </c>
      <c r="K44" s="122">
        <v>11.025</v>
      </c>
      <c r="L44" s="336">
        <v>20.905000000000001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250</v>
      </c>
      <c r="C46" s="48">
        <v>2700</v>
      </c>
      <c r="D46" s="48">
        <v>2500</v>
      </c>
      <c r="E46" s="48">
        <v>120</v>
      </c>
      <c r="F46" s="101" t="s">
        <v>274</v>
      </c>
      <c r="G46" s="101" t="s">
        <v>274</v>
      </c>
      <c r="H46" s="101" t="s">
        <v>273</v>
      </c>
      <c r="I46" s="117" t="s">
        <v>273</v>
      </c>
      <c r="J46" s="104">
        <v>20</v>
      </c>
      <c r="K46" s="48">
        <v>20</v>
      </c>
      <c r="L46" s="48">
        <v>12</v>
      </c>
      <c r="M46" s="48">
        <v>12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78</v>
      </c>
      <c r="C47" s="227">
        <v>175.4</v>
      </c>
      <c r="D47" s="56">
        <v>223</v>
      </c>
      <c r="E47" s="142">
        <v>57.3</v>
      </c>
      <c r="F47" s="300" t="s">
        <v>274</v>
      </c>
      <c r="G47" s="118" t="s">
        <v>273</v>
      </c>
      <c r="H47" s="118" t="s">
        <v>273</v>
      </c>
      <c r="I47" s="119" t="s">
        <v>273</v>
      </c>
      <c r="J47" s="116">
        <v>23.7</v>
      </c>
      <c r="K47" s="60">
        <v>21.7</v>
      </c>
      <c r="L47" s="60">
        <v>21.4</v>
      </c>
      <c r="M47" s="60">
        <v>21.4</v>
      </c>
      <c r="N47" s="161">
        <v>19.88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17.71</v>
      </c>
      <c r="D51" s="337"/>
      <c r="E51" s="338"/>
      <c r="F51" s="346">
        <v>17.875</v>
      </c>
      <c r="G51" s="337"/>
      <c r="H51" s="347"/>
      <c r="I51" s="336">
        <v>7.32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230</v>
      </c>
      <c r="D53" s="81">
        <v>250</v>
      </c>
      <c r="E53" s="123" t="s">
        <v>29</v>
      </c>
      <c r="F53" s="47" t="s">
        <v>29</v>
      </c>
      <c r="G53" s="104">
        <v>280</v>
      </c>
      <c r="H53" s="104">
        <v>300</v>
      </c>
      <c r="I53" s="48">
        <v>130</v>
      </c>
      <c r="J53" s="48">
        <v>140</v>
      </c>
      <c r="K53" s="53">
        <v>140</v>
      </c>
      <c r="L53" s="64"/>
      <c r="M53" s="370" t="s">
        <v>464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38.200000000000003</v>
      </c>
      <c r="D54" s="106">
        <v>37.9</v>
      </c>
      <c r="E54" s="107" t="s">
        <v>29</v>
      </c>
      <c r="F54" s="83" t="s">
        <v>29</v>
      </c>
      <c r="G54" s="285">
        <v>41.5</v>
      </c>
      <c r="H54" s="180">
        <v>41.6</v>
      </c>
      <c r="I54" s="72">
        <v>38.5</v>
      </c>
      <c r="J54" s="109">
        <v>38.299999999999997</v>
      </c>
      <c r="K54" s="73">
        <v>38.299999999999997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Normal="100" workbookViewId="0">
      <selection activeCell="P43" sqref="P43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43444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16.727</v>
      </c>
      <c r="E9" s="336">
        <v>19.501999999999999</v>
      </c>
      <c r="F9" s="337"/>
      <c r="G9" s="338"/>
      <c r="H9" s="121" t="s">
        <v>29</v>
      </c>
      <c r="I9" s="121" t="s">
        <v>29</v>
      </c>
      <c r="J9" s="122">
        <v>13.429</v>
      </c>
      <c r="K9" s="336">
        <v>18.847000000000001</v>
      </c>
      <c r="L9" s="337"/>
      <c r="M9" s="338"/>
      <c r="N9" s="121" t="s">
        <v>29</v>
      </c>
      <c r="O9" s="122">
        <v>16.727</v>
      </c>
      <c r="P9" s="336">
        <v>24.260999999999999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330</v>
      </c>
      <c r="F11" s="48">
        <v>450</v>
      </c>
      <c r="G11" s="53" t="s">
        <v>120</v>
      </c>
      <c r="H11" s="47" t="s">
        <v>29</v>
      </c>
      <c r="I11" s="48" t="s">
        <v>29</v>
      </c>
      <c r="J11" s="48">
        <v>250</v>
      </c>
      <c r="K11" s="48">
        <v>120</v>
      </c>
      <c r="L11" s="48">
        <v>120</v>
      </c>
      <c r="M11" s="53">
        <v>130</v>
      </c>
      <c r="N11" s="47" t="s">
        <v>29</v>
      </c>
      <c r="O11" s="48">
        <v>200</v>
      </c>
      <c r="P11" s="48">
        <v>300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41.7</v>
      </c>
      <c r="E12" s="154">
        <v>45.1</v>
      </c>
      <c r="F12" s="154">
        <v>46.7</v>
      </c>
      <c r="G12" s="59" t="s">
        <v>120</v>
      </c>
      <c r="H12" s="55" t="s">
        <v>29</v>
      </c>
      <c r="I12" s="56" t="s">
        <v>29</v>
      </c>
      <c r="J12" s="106">
        <v>33.200000000000003</v>
      </c>
      <c r="K12" s="154">
        <v>29.3</v>
      </c>
      <c r="L12" s="154">
        <v>29.1</v>
      </c>
      <c r="M12" s="155">
        <v>29.1</v>
      </c>
      <c r="N12" s="55" t="s">
        <v>29</v>
      </c>
      <c r="O12" s="106">
        <v>32.700000000000003</v>
      </c>
      <c r="P12" s="106">
        <v>33.200000000000003</v>
      </c>
      <c r="Q12" s="106">
        <v>34.4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4.1360000000000001</v>
      </c>
      <c r="C16" s="122">
        <v>10.747</v>
      </c>
      <c r="D16" s="121" t="s">
        <v>29</v>
      </c>
      <c r="E16" s="122">
        <v>22.7</v>
      </c>
      <c r="F16" s="336">
        <v>25.233000000000001</v>
      </c>
      <c r="G16" s="337"/>
      <c r="H16" s="338"/>
      <c r="I16" s="121">
        <v>9.4529999999999994</v>
      </c>
      <c r="J16" s="122">
        <v>17.178000000000001</v>
      </c>
      <c r="K16" s="122">
        <v>20.05</v>
      </c>
      <c r="L16" s="343">
        <v>21.952999999999999</v>
      </c>
      <c r="M16" s="344"/>
      <c r="N16" s="345"/>
      <c r="O16" s="346">
        <v>19.783000000000001</v>
      </c>
      <c r="P16" s="347"/>
      <c r="Q16" s="123">
        <v>17.346</v>
      </c>
      <c r="R16" s="65"/>
    </row>
    <row r="17" spans="1:18" ht="11.25" customHeight="1" x14ac:dyDescent="0.15">
      <c r="A17" s="133" t="s">
        <v>12</v>
      </c>
      <c r="B17" s="50" t="s">
        <v>462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40</v>
      </c>
      <c r="C18" s="48">
        <v>25</v>
      </c>
      <c r="D18" s="47" t="s">
        <v>391</v>
      </c>
      <c r="E18" s="48">
        <v>2500</v>
      </c>
      <c r="F18" s="48">
        <v>12</v>
      </c>
      <c r="G18" s="48">
        <v>12</v>
      </c>
      <c r="H18" s="53">
        <v>12</v>
      </c>
      <c r="I18" s="48">
        <v>30</v>
      </c>
      <c r="J18" s="48">
        <v>320</v>
      </c>
      <c r="K18" s="48">
        <v>2000</v>
      </c>
      <c r="L18" s="48">
        <v>12</v>
      </c>
      <c r="M18" s="48">
        <v>12</v>
      </c>
      <c r="N18" s="48">
        <v>10</v>
      </c>
      <c r="O18" s="47">
        <v>700</v>
      </c>
      <c r="P18" s="48">
        <v>500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21.8</v>
      </c>
      <c r="C19" s="60">
        <v>24.1</v>
      </c>
      <c r="D19" s="56" t="s">
        <v>29</v>
      </c>
      <c r="E19" s="142">
        <v>56.1</v>
      </c>
      <c r="F19" s="72">
        <v>15.1</v>
      </c>
      <c r="G19" s="72">
        <v>14.8</v>
      </c>
      <c r="H19" s="73">
        <v>14.7</v>
      </c>
      <c r="I19" s="142">
        <v>29.4</v>
      </c>
      <c r="J19" s="142">
        <v>33.5</v>
      </c>
      <c r="K19" s="57">
        <v>52.6</v>
      </c>
      <c r="L19" s="72">
        <v>18.100000000000001</v>
      </c>
      <c r="M19" s="72">
        <v>16.399999999999999</v>
      </c>
      <c r="N19" s="75">
        <v>16.2</v>
      </c>
      <c r="O19" s="76">
        <v>51.7</v>
      </c>
      <c r="P19" s="109">
        <v>54.5</v>
      </c>
      <c r="Q19" s="159">
        <v>36.200000000000003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8.0709999999999997</v>
      </c>
      <c r="C23" s="336">
        <v>12.189</v>
      </c>
      <c r="D23" s="337"/>
      <c r="E23" s="338"/>
      <c r="F23" s="121">
        <v>6.625</v>
      </c>
      <c r="G23" s="122">
        <v>7.8949999999999996</v>
      </c>
      <c r="H23" s="336">
        <v>7.6859999999999999</v>
      </c>
      <c r="I23" s="337"/>
      <c r="J23" s="338"/>
      <c r="K23" s="121" t="s">
        <v>29</v>
      </c>
      <c r="L23" s="122">
        <v>31.308</v>
      </c>
      <c r="M23" s="226">
        <v>29.728000000000002</v>
      </c>
      <c r="N23" s="122">
        <v>35.293999999999997</v>
      </c>
      <c r="O23" s="336">
        <v>41.878999999999998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10</v>
      </c>
      <c r="D25" s="48">
        <v>12</v>
      </c>
      <c r="E25" s="53">
        <v>15</v>
      </c>
      <c r="F25" s="47">
        <v>800</v>
      </c>
      <c r="G25" s="48">
        <v>1000</v>
      </c>
      <c r="H25" s="48">
        <v>15</v>
      </c>
      <c r="I25" s="48">
        <v>15</v>
      </c>
      <c r="J25" s="81">
        <v>15</v>
      </c>
      <c r="K25" s="47" t="s">
        <v>29</v>
      </c>
      <c r="L25" s="48">
        <v>1200</v>
      </c>
      <c r="M25" s="101">
        <v>3800</v>
      </c>
      <c r="N25" s="48">
        <v>800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26.6</v>
      </c>
      <c r="C26" s="72">
        <v>17.7</v>
      </c>
      <c r="D26" s="72">
        <v>18.3</v>
      </c>
      <c r="E26" s="73">
        <v>18.5</v>
      </c>
      <c r="F26" s="82">
        <v>79.8</v>
      </c>
      <c r="G26" s="142">
        <v>81.8</v>
      </c>
      <c r="H26" s="72">
        <v>26.4</v>
      </c>
      <c r="I26" s="72">
        <v>26.2</v>
      </c>
      <c r="J26" s="75">
        <v>25.9</v>
      </c>
      <c r="K26" s="83" t="s">
        <v>29</v>
      </c>
      <c r="L26" s="56">
        <v>76.7</v>
      </c>
      <c r="M26" s="118">
        <v>214</v>
      </c>
      <c r="N26" s="60">
        <v>81.7</v>
      </c>
      <c r="O26" s="72">
        <v>25.3</v>
      </c>
      <c r="P26" s="72">
        <v>20.8</v>
      </c>
      <c r="Q26" s="73">
        <v>20.3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14.987</v>
      </c>
      <c r="C30" s="49">
        <v>20.43</v>
      </c>
      <c r="D30" s="49">
        <v>23.858000000000001</v>
      </c>
      <c r="E30" s="348">
        <v>24.692</v>
      </c>
      <c r="F30" s="349"/>
      <c r="G30" s="68">
        <v>12.983000000000001</v>
      </c>
      <c r="H30" s="49">
        <v>14.667999999999999</v>
      </c>
      <c r="I30" s="49">
        <v>24.795999999999999</v>
      </c>
      <c r="J30" s="348">
        <v>31.513000000000002</v>
      </c>
      <c r="K30" s="350"/>
      <c r="L30" s="349"/>
      <c r="M30" s="68">
        <v>4.5449999999999999</v>
      </c>
      <c r="N30" s="49">
        <v>6.0270000000000001</v>
      </c>
      <c r="O30" s="348">
        <v>9.1419999999999995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60</v>
      </c>
      <c r="C32" s="48">
        <v>60</v>
      </c>
      <c r="D32" s="48">
        <v>25</v>
      </c>
      <c r="E32" s="48">
        <v>10</v>
      </c>
      <c r="F32" s="81">
        <v>12</v>
      </c>
      <c r="G32" s="47">
        <v>15</v>
      </c>
      <c r="H32" s="48">
        <v>1000</v>
      </c>
      <c r="I32" s="48">
        <v>5000</v>
      </c>
      <c r="J32" s="48">
        <v>12</v>
      </c>
      <c r="K32" s="48">
        <v>12</v>
      </c>
      <c r="L32" s="53">
        <v>12</v>
      </c>
      <c r="M32" s="47">
        <v>200</v>
      </c>
      <c r="N32" s="48">
        <v>160</v>
      </c>
      <c r="O32" s="48">
        <v>120</v>
      </c>
      <c r="P32" s="48">
        <v>120</v>
      </c>
      <c r="Q32" s="53">
        <v>120</v>
      </c>
      <c r="R32" s="64"/>
    </row>
    <row r="33" spans="1:18" ht="11.25" customHeight="1" thickBot="1" x14ac:dyDescent="0.2">
      <c r="A33" s="139" t="s">
        <v>28</v>
      </c>
      <c r="B33" s="272">
        <v>54.8</v>
      </c>
      <c r="C33" s="142">
        <v>53.9</v>
      </c>
      <c r="D33" s="60">
        <v>30.9</v>
      </c>
      <c r="E33" s="60">
        <v>22.6</v>
      </c>
      <c r="F33" s="88">
        <v>23.1</v>
      </c>
      <c r="G33" s="74">
        <v>24.7</v>
      </c>
      <c r="H33" s="56">
        <v>48.7</v>
      </c>
      <c r="I33" s="227">
        <v>181.2</v>
      </c>
      <c r="J33" s="60">
        <v>19.2</v>
      </c>
      <c r="K33" s="60">
        <v>18.899999999999999</v>
      </c>
      <c r="L33" s="89">
        <v>17.8</v>
      </c>
      <c r="M33" s="60">
        <v>30</v>
      </c>
      <c r="N33" s="60">
        <v>27.9</v>
      </c>
      <c r="O33" s="142">
        <v>26.9</v>
      </c>
      <c r="P33" s="57">
        <v>26.9</v>
      </c>
      <c r="Q33" s="160">
        <v>26.9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301">
        <v>18.978000000000002</v>
      </c>
      <c r="C37" s="295">
        <v>23</v>
      </c>
      <c r="D37" s="126">
        <v>24.19</v>
      </c>
      <c r="E37" s="122">
        <v>24.349</v>
      </c>
      <c r="F37" s="122">
        <v>27.395</v>
      </c>
      <c r="G37" s="336">
        <v>37.470999999999997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350</v>
      </c>
      <c r="C39" s="48" t="s">
        <v>274</v>
      </c>
      <c r="D39" s="48">
        <v>700</v>
      </c>
      <c r="E39" s="48">
        <v>130</v>
      </c>
      <c r="F39" s="48">
        <v>3300</v>
      </c>
      <c r="G39" s="81">
        <v>1300</v>
      </c>
      <c r="H39" s="112">
        <v>1400</v>
      </c>
      <c r="I39" s="48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>
        <v>108.6</v>
      </c>
      <c r="C40" s="60" t="s">
        <v>273</v>
      </c>
      <c r="D40" s="84">
        <v>133.19999999999999</v>
      </c>
      <c r="E40" s="142">
        <v>87.6</v>
      </c>
      <c r="F40" s="227">
        <v>215</v>
      </c>
      <c r="G40" s="150">
        <v>131.4</v>
      </c>
      <c r="H40" s="278">
        <v>134.30000000000001</v>
      </c>
      <c r="I40" s="60">
        <v>141.1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8.0990000000000002</v>
      </c>
      <c r="C44" s="122">
        <v>22.074999999999999</v>
      </c>
      <c r="D44" s="122">
        <v>27.193999999999999</v>
      </c>
      <c r="E44" s="122">
        <v>26.225000000000001</v>
      </c>
      <c r="F44" s="101">
        <v>28.181000000000001</v>
      </c>
      <c r="G44" s="354" t="s">
        <v>274</v>
      </c>
      <c r="H44" s="355"/>
      <c r="I44" s="356"/>
      <c r="J44" s="302">
        <v>5.1239999999999997</v>
      </c>
      <c r="K44" s="122">
        <v>11.073</v>
      </c>
      <c r="L44" s="336">
        <v>20.960999999999999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150</v>
      </c>
      <c r="C46" s="48">
        <v>2700</v>
      </c>
      <c r="D46" s="48">
        <v>3000</v>
      </c>
      <c r="E46" s="48">
        <v>170</v>
      </c>
      <c r="F46" s="101">
        <v>170</v>
      </c>
      <c r="G46" s="101" t="s">
        <v>274</v>
      </c>
      <c r="H46" s="101" t="s">
        <v>273</v>
      </c>
      <c r="I46" s="117" t="s">
        <v>273</v>
      </c>
      <c r="J46" s="104">
        <v>30</v>
      </c>
      <c r="K46" s="48">
        <v>12</v>
      </c>
      <c r="L46" s="48">
        <v>20</v>
      </c>
      <c r="M46" s="48">
        <v>15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90.6</v>
      </c>
      <c r="C47" s="227">
        <v>212</v>
      </c>
      <c r="D47" s="56">
        <v>330</v>
      </c>
      <c r="E47" s="142">
        <v>68.2</v>
      </c>
      <c r="F47" s="300">
        <v>98.8</v>
      </c>
      <c r="G47" s="118" t="s">
        <v>273</v>
      </c>
      <c r="H47" s="118" t="s">
        <v>273</v>
      </c>
      <c r="I47" s="119" t="s">
        <v>273</v>
      </c>
      <c r="J47" s="116">
        <v>27.6</v>
      </c>
      <c r="K47" s="60">
        <v>22.9</v>
      </c>
      <c r="L47" s="60">
        <v>23.1</v>
      </c>
      <c r="M47" s="60">
        <v>21.6</v>
      </c>
      <c r="N47" s="161">
        <v>21.5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17.704999999999998</v>
      </c>
      <c r="D51" s="337"/>
      <c r="E51" s="338"/>
      <c r="F51" s="346">
        <v>17.795000000000002</v>
      </c>
      <c r="G51" s="337"/>
      <c r="H51" s="347"/>
      <c r="I51" s="336">
        <v>7.3689999999999998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280</v>
      </c>
      <c r="D53" s="81">
        <v>280</v>
      </c>
      <c r="E53" s="123" t="s">
        <v>29</v>
      </c>
      <c r="F53" s="47" t="s">
        <v>29</v>
      </c>
      <c r="G53" s="104">
        <v>230</v>
      </c>
      <c r="H53" s="104">
        <v>280</v>
      </c>
      <c r="I53" s="48">
        <v>210</v>
      </c>
      <c r="J53" s="48">
        <v>210</v>
      </c>
      <c r="K53" s="53">
        <v>200</v>
      </c>
      <c r="L53" s="64"/>
      <c r="M53" s="370" t="s">
        <v>468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33.6</v>
      </c>
      <c r="D54" s="106">
        <v>34.299999999999997</v>
      </c>
      <c r="E54" s="107" t="s">
        <v>29</v>
      </c>
      <c r="F54" s="83" t="s">
        <v>29</v>
      </c>
      <c r="G54" s="285">
        <v>32.799999999999997</v>
      </c>
      <c r="H54" s="180">
        <v>33.1</v>
      </c>
      <c r="I54" s="72">
        <v>50.5</v>
      </c>
      <c r="J54" s="109">
        <v>49.6</v>
      </c>
      <c r="K54" s="73">
        <v>46.7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B1" zoomScaleNormal="100" workbookViewId="0">
      <selection activeCell="F49" sqref="F49:K49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43451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16.59</v>
      </c>
      <c r="E9" s="336">
        <v>19.234999999999999</v>
      </c>
      <c r="F9" s="337"/>
      <c r="G9" s="338"/>
      <c r="H9" s="121" t="s">
        <v>29</v>
      </c>
      <c r="I9" s="121" t="s">
        <v>29</v>
      </c>
      <c r="J9" s="122">
        <v>13.255000000000001</v>
      </c>
      <c r="K9" s="336">
        <v>18.885000000000002</v>
      </c>
      <c r="L9" s="337"/>
      <c r="M9" s="338"/>
      <c r="N9" s="121" t="s">
        <v>29</v>
      </c>
      <c r="O9" s="122">
        <v>16.579999999999998</v>
      </c>
      <c r="P9" s="336">
        <v>24.05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350</v>
      </c>
      <c r="F11" s="48">
        <v>300</v>
      </c>
      <c r="G11" s="53" t="s">
        <v>120</v>
      </c>
      <c r="H11" s="47" t="s">
        <v>29</v>
      </c>
      <c r="I11" s="48" t="s">
        <v>29</v>
      </c>
      <c r="J11" s="48">
        <v>200</v>
      </c>
      <c r="K11" s="48">
        <v>150</v>
      </c>
      <c r="L11" s="48">
        <v>130</v>
      </c>
      <c r="M11" s="53">
        <v>140</v>
      </c>
      <c r="N11" s="47" t="s">
        <v>29</v>
      </c>
      <c r="O11" s="48">
        <v>180</v>
      </c>
      <c r="P11" s="48">
        <v>250</v>
      </c>
      <c r="Q11" s="48">
        <v>300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76.7</v>
      </c>
      <c r="E12" s="154">
        <v>77.8</v>
      </c>
      <c r="F12" s="154">
        <v>70.099999999999994</v>
      </c>
      <c r="G12" s="59" t="s">
        <v>120</v>
      </c>
      <c r="H12" s="55" t="s">
        <v>29</v>
      </c>
      <c r="I12" s="56" t="s">
        <v>29</v>
      </c>
      <c r="J12" s="106">
        <v>66</v>
      </c>
      <c r="K12" s="154">
        <v>56</v>
      </c>
      <c r="L12" s="154">
        <v>55.4</v>
      </c>
      <c r="M12" s="155">
        <v>55.9</v>
      </c>
      <c r="N12" s="55" t="s">
        <v>29</v>
      </c>
      <c r="O12" s="106">
        <v>47.4</v>
      </c>
      <c r="P12" s="106">
        <v>46.8</v>
      </c>
      <c r="Q12" s="106">
        <v>48.8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3.94</v>
      </c>
      <c r="C16" s="122">
        <v>10.775</v>
      </c>
      <c r="D16" s="121" t="s">
        <v>29</v>
      </c>
      <c r="E16" s="122">
        <v>22.41</v>
      </c>
      <c r="F16" s="336">
        <v>25.03</v>
      </c>
      <c r="G16" s="337"/>
      <c r="H16" s="338"/>
      <c r="I16" s="121">
        <v>7.22</v>
      </c>
      <c r="J16" s="122">
        <v>16.91</v>
      </c>
      <c r="K16" s="122">
        <v>19.940000000000001</v>
      </c>
      <c r="L16" s="343">
        <v>21.805</v>
      </c>
      <c r="M16" s="344"/>
      <c r="N16" s="345"/>
      <c r="O16" s="346">
        <v>19.75</v>
      </c>
      <c r="P16" s="347"/>
      <c r="Q16" s="123">
        <v>16.824999999999999</v>
      </c>
      <c r="R16" s="65"/>
    </row>
    <row r="17" spans="1:18" ht="11.25" customHeight="1" x14ac:dyDescent="0.15">
      <c r="A17" s="133" t="s">
        <v>12</v>
      </c>
      <c r="B17" s="50" t="s">
        <v>462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25</v>
      </c>
      <c r="D18" s="47" t="s">
        <v>391</v>
      </c>
      <c r="E18" s="48">
        <v>2500</v>
      </c>
      <c r="F18" s="48">
        <v>12</v>
      </c>
      <c r="G18" s="48">
        <v>12</v>
      </c>
      <c r="H18" s="53">
        <v>12</v>
      </c>
      <c r="I18" s="48">
        <v>25</v>
      </c>
      <c r="J18" s="48">
        <v>350</v>
      </c>
      <c r="K18" s="48">
        <v>2500</v>
      </c>
      <c r="L18" s="48">
        <v>10</v>
      </c>
      <c r="M18" s="48">
        <v>10</v>
      </c>
      <c r="N18" s="48">
        <v>10</v>
      </c>
      <c r="O18" s="47">
        <v>700</v>
      </c>
      <c r="P18" s="48">
        <v>700</v>
      </c>
      <c r="Q18" s="53">
        <v>150</v>
      </c>
      <c r="R18" s="65"/>
    </row>
    <row r="19" spans="1:18" ht="11.25" customHeight="1" thickBot="1" x14ac:dyDescent="0.2">
      <c r="A19" s="134" t="s">
        <v>28</v>
      </c>
      <c r="B19" s="142">
        <v>28.5</v>
      </c>
      <c r="C19" s="60">
        <v>50.2</v>
      </c>
      <c r="D19" s="56" t="s">
        <v>29</v>
      </c>
      <c r="E19" s="142">
        <v>123.8</v>
      </c>
      <c r="F19" s="72">
        <v>26</v>
      </c>
      <c r="G19" s="72">
        <v>24.6</v>
      </c>
      <c r="H19" s="73">
        <v>24.2</v>
      </c>
      <c r="I19" s="142">
        <v>61.2</v>
      </c>
      <c r="J19" s="142">
        <v>70.400000000000006</v>
      </c>
      <c r="K19" s="57">
        <v>124.2</v>
      </c>
      <c r="L19" s="72">
        <v>29.2</v>
      </c>
      <c r="M19" s="72">
        <v>28.4</v>
      </c>
      <c r="N19" s="75">
        <v>28.1</v>
      </c>
      <c r="O19" s="76">
        <v>95.2</v>
      </c>
      <c r="P19" s="109">
        <v>96.7</v>
      </c>
      <c r="Q19" s="159">
        <v>59.3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7.03</v>
      </c>
      <c r="C23" s="336">
        <v>12.05</v>
      </c>
      <c r="D23" s="337"/>
      <c r="E23" s="338"/>
      <c r="F23" s="121">
        <v>6.31</v>
      </c>
      <c r="G23" s="122">
        <v>7.82</v>
      </c>
      <c r="H23" s="336">
        <v>7.5650000000000004</v>
      </c>
      <c r="I23" s="337"/>
      <c r="J23" s="338"/>
      <c r="K23" s="121" t="s">
        <v>29</v>
      </c>
      <c r="L23" s="122">
        <v>31.35</v>
      </c>
      <c r="M23" s="226">
        <v>29.625</v>
      </c>
      <c r="N23" s="122">
        <v>35.119999999999997</v>
      </c>
      <c r="O23" s="336">
        <v>41.61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12</v>
      </c>
      <c r="D25" s="48">
        <v>12</v>
      </c>
      <c r="E25" s="53">
        <v>12</v>
      </c>
      <c r="F25" s="47">
        <v>1000</v>
      </c>
      <c r="G25" s="48">
        <v>800</v>
      </c>
      <c r="H25" s="48">
        <v>15</v>
      </c>
      <c r="I25" s="48">
        <v>15</v>
      </c>
      <c r="J25" s="81">
        <v>15</v>
      </c>
      <c r="K25" s="47" t="s">
        <v>29</v>
      </c>
      <c r="L25" s="48">
        <v>800</v>
      </c>
      <c r="M25" s="101">
        <v>3500</v>
      </c>
      <c r="N25" s="48">
        <v>1900</v>
      </c>
      <c r="O25" s="48">
        <v>15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38.9</v>
      </c>
      <c r="C26" s="72">
        <v>26</v>
      </c>
      <c r="D26" s="72">
        <v>26.3</v>
      </c>
      <c r="E26" s="73">
        <v>26.9</v>
      </c>
      <c r="F26" s="82">
        <v>77.099999999999994</v>
      </c>
      <c r="G26" s="142">
        <v>74.2</v>
      </c>
      <c r="H26" s="72">
        <v>27</v>
      </c>
      <c r="I26" s="72">
        <v>26</v>
      </c>
      <c r="J26" s="75">
        <v>26.6</v>
      </c>
      <c r="K26" s="83" t="s">
        <v>29</v>
      </c>
      <c r="L26" s="56">
        <v>83.4</v>
      </c>
      <c r="M26" s="118">
        <v>216</v>
      </c>
      <c r="N26" s="60">
        <v>103.6</v>
      </c>
      <c r="O26" s="72">
        <v>23.3</v>
      </c>
      <c r="P26" s="72">
        <v>22</v>
      </c>
      <c r="Q26" s="73">
        <v>21.9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14.82</v>
      </c>
      <c r="C30" s="49">
        <v>20.29</v>
      </c>
      <c r="D30" s="49">
        <v>23.77</v>
      </c>
      <c r="E30" s="348">
        <v>24.72</v>
      </c>
      <c r="F30" s="349"/>
      <c r="G30" s="68">
        <v>17</v>
      </c>
      <c r="H30" s="49">
        <v>14.615</v>
      </c>
      <c r="I30" s="49">
        <v>24.684999999999999</v>
      </c>
      <c r="J30" s="348">
        <v>31.215</v>
      </c>
      <c r="K30" s="350"/>
      <c r="L30" s="349"/>
      <c r="M30" s="68">
        <v>3.7850000000000001</v>
      </c>
      <c r="N30" s="49">
        <v>5.8</v>
      </c>
      <c r="O30" s="348">
        <v>9.01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45</v>
      </c>
      <c r="C32" s="48">
        <v>50</v>
      </c>
      <c r="D32" s="48">
        <v>20</v>
      </c>
      <c r="E32" s="48">
        <v>25</v>
      </c>
      <c r="F32" s="81">
        <v>20</v>
      </c>
      <c r="G32" s="47">
        <v>12</v>
      </c>
      <c r="H32" s="48">
        <v>700</v>
      </c>
      <c r="I32" s="48">
        <v>5000</v>
      </c>
      <c r="J32" s="48">
        <v>12</v>
      </c>
      <c r="K32" s="48">
        <v>12</v>
      </c>
      <c r="L32" s="53">
        <v>12</v>
      </c>
      <c r="M32" s="47">
        <v>180</v>
      </c>
      <c r="N32" s="48">
        <v>200</v>
      </c>
      <c r="O32" s="48">
        <v>130</v>
      </c>
      <c r="P32" s="48">
        <v>130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272">
        <v>47</v>
      </c>
      <c r="C33" s="142">
        <v>47.1</v>
      </c>
      <c r="D33" s="60">
        <v>28.8</v>
      </c>
      <c r="E33" s="60">
        <v>22.8</v>
      </c>
      <c r="F33" s="88">
        <v>21.9</v>
      </c>
      <c r="G33" s="74">
        <v>31.4</v>
      </c>
      <c r="H33" s="56">
        <v>83.2</v>
      </c>
      <c r="I33" s="227">
        <v>187.2</v>
      </c>
      <c r="J33" s="60">
        <v>24.2</v>
      </c>
      <c r="K33" s="60">
        <v>23.7</v>
      </c>
      <c r="L33" s="89">
        <v>23.7</v>
      </c>
      <c r="M33" s="60">
        <v>42.8</v>
      </c>
      <c r="N33" s="60">
        <v>43.1</v>
      </c>
      <c r="O33" s="142">
        <v>40.799999999999997</v>
      </c>
      <c r="P33" s="57">
        <v>40.1</v>
      </c>
      <c r="Q33" s="160">
        <v>40.9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303">
        <v>19.05</v>
      </c>
      <c r="C37" s="295">
        <v>23.085000000000001</v>
      </c>
      <c r="D37" s="126">
        <v>23.85</v>
      </c>
      <c r="E37" s="122">
        <v>24.18</v>
      </c>
      <c r="F37" s="122">
        <v>27.35</v>
      </c>
      <c r="G37" s="336">
        <v>37.31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380</v>
      </c>
      <c r="C39" s="48" t="s">
        <v>274</v>
      </c>
      <c r="D39" s="48">
        <v>350</v>
      </c>
      <c r="E39" s="48">
        <v>230</v>
      </c>
      <c r="F39" s="48">
        <v>3500</v>
      </c>
      <c r="G39" s="81">
        <v>1200</v>
      </c>
      <c r="H39" s="112">
        <v>1300</v>
      </c>
      <c r="I39" s="48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>
        <v>88.3</v>
      </c>
      <c r="C40" s="60" t="s">
        <v>273</v>
      </c>
      <c r="D40" s="60">
        <v>82.1</v>
      </c>
      <c r="E40" s="142">
        <v>68.599999999999994</v>
      </c>
      <c r="F40" s="227">
        <v>161.1</v>
      </c>
      <c r="G40" s="150">
        <v>87.4</v>
      </c>
      <c r="H40" s="278">
        <v>84.1</v>
      </c>
      <c r="I40" s="60">
        <v>96.7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8.09</v>
      </c>
      <c r="C44" s="122">
        <v>21.94</v>
      </c>
      <c r="D44" s="122">
        <v>27.1</v>
      </c>
      <c r="E44" s="122">
        <v>26.33</v>
      </c>
      <c r="F44" s="101" t="s">
        <v>274</v>
      </c>
      <c r="G44" s="354" t="s">
        <v>274</v>
      </c>
      <c r="H44" s="355"/>
      <c r="I44" s="356"/>
      <c r="J44" s="304">
        <v>5.05</v>
      </c>
      <c r="K44" s="122">
        <v>10.85</v>
      </c>
      <c r="L44" s="336">
        <v>20.83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180</v>
      </c>
      <c r="C46" s="48">
        <v>2500</v>
      </c>
      <c r="D46" s="48">
        <v>2800</v>
      </c>
      <c r="E46" s="48">
        <v>100</v>
      </c>
      <c r="F46" s="101" t="s">
        <v>273</v>
      </c>
      <c r="G46" s="101" t="s">
        <v>274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72.7</v>
      </c>
      <c r="C47" s="227">
        <v>176.4</v>
      </c>
      <c r="D47" s="56">
        <v>313</v>
      </c>
      <c r="E47" s="142">
        <v>53.5</v>
      </c>
      <c r="F47" s="118" t="s">
        <v>273</v>
      </c>
      <c r="G47" s="118" t="s">
        <v>273</v>
      </c>
      <c r="H47" s="118" t="s">
        <v>273</v>
      </c>
      <c r="I47" s="119" t="s">
        <v>273</v>
      </c>
      <c r="J47" s="116">
        <v>33.799999999999997</v>
      </c>
      <c r="K47" s="60">
        <v>28.7</v>
      </c>
      <c r="L47" s="60">
        <v>28.3</v>
      </c>
      <c r="M47" s="60">
        <v>28.4</v>
      </c>
      <c r="N47" s="161">
        <v>28.5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17.62</v>
      </c>
      <c r="D51" s="337"/>
      <c r="E51" s="338"/>
      <c r="F51" s="346">
        <v>17.760000000000002</v>
      </c>
      <c r="G51" s="337"/>
      <c r="H51" s="347"/>
      <c r="I51" s="336">
        <v>7.2350000000000003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280</v>
      </c>
      <c r="D53" s="81">
        <v>280</v>
      </c>
      <c r="E53" s="123" t="s">
        <v>29</v>
      </c>
      <c r="F53" s="47" t="s">
        <v>29</v>
      </c>
      <c r="G53" s="104">
        <v>150</v>
      </c>
      <c r="H53" s="104">
        <v>150</v>
      </c>
      <c r="I53" s="48">
        <v>120</v>
      </c>
      <c r="J53" s="48">
        <v>120</v>
      </c>
      <c r="K53" s="53">
        <v>150</v>
      </c>
      <c r="L53" s="64"/>
      <c r="M53" s="370" t="s">
        <v>469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56.9</v>
      </c>
      <c r="D54" s="106">
        <v>56.4</v>
      </c>
      <c r="E54" s="107" t="s">
        <v>29</v>
      </c>
      <c r="F54" s="83" t="s">
        <v>29</v>
      </c>
      <c r="G54" s="285">
        <v>59.2</v>
      </c>
      <c r="H54" s="180">
        <v>59</v>
      </c>
      <c r="I54" s="72">
        <v>41.6</v>
      </c>
      <c r="J54" s="109">
        <v>41.9</v>
      </c>
      <c r="K54" s="73">
        <v>42.9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Normal="100" workbookViewId="0">
      <selection sqref="A1:XFD1048576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43459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16.707999999999998</v>
      </c>
      <c r="E9" s="336">
        <v>19.486000000000001</v>
      </c>
      <c r="F9" s="337"/>
      <c r="G9" s="338"/>
      <c r="H9" s="121" t="s">
        <v>29</v>
      </c>
      <c r="I9" s="121" t="s">
        <v>29</v>
      </c>
      <c r="J9" s="122">
        <v>13.391999999999999</v>
      </c>
      <c r="K9" s="336">
        <v>18.774000000000001</v>
      </c>
      <c r="L9" s="337"/>
      <c r="M9" s="338"/>
      <c r="N9" s="121" t="s">
        <v>29</v>
      </c>
      <c r="O9" s="122">
        <v>16.7</v>
      </c>
      <c r="P9" s="336">
        <v>24.24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550</v>
      </c>
      <c r="E11" s="48">
        <v>320</v>
      </c>
      <c r="F11" s="48">
        <v>450</v>
      </c>
      <c r="G11" s="53" t="s">
        <v>120</v>
      </c>
      <c r="H11" s="47" t="s">
        <v>29</v>
      </c>
      <c r="I11" s="48" t="s">
        <v>29</v>
      </c>
      <c r="J11" s="48">
        <v>200</v>
      </c>
      <c r="K11" s="48">
        <v>140</v>
      </c>
      <c r="L11" s="48">
        <v>150</v>
      </c>
      <c r="M11" s="53">
        <v>140</v>
      </c>
      <c r="N11" s="47" t="s">
        <v>29</v>
      </c>
      <c r="O11" s="48">
        <v>170</v>
      </c>
      <c r="P11" s="48">
        <v>250</v>
      </c>
      <c r="Q11" s="48">
        <v>350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54.2</v>
      </c>
      <c r="E12" s="154">
        <v>56.2</v>
      </c>
      <c r="F12" s="154">
        <v>60.7</v>
      </c>
      <c r="G12" s="59" t="s">
        <v>120</v>
      </c>
      <c r="H12" s="55" t="s">
        <v>29</v>
      </c>
      <c r="I12" s="56" t="s">
        <v>29</v>
      </c>
      <c r="J12" s="106">
        <v>50.7</v>
      </c>
      <c r="K12" s="154">
        <v>41.7</v>
      </c>
      <c r="L12" s="154">
        <v>41.4</v>
      </c>
      <c r="M12" s="155">
        <v>41.3</v>
      </c>
      <c r="N12" s="55" t="s">
        <v>29</v>
      </c>
      <c r="O12" s="106">
        <v>41.2</v>
      </c>
      <c r="P12" s="106">
        <v>42.1</v>
      </c>
      <c r="Q12" s="106">
        <v>45.1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4.165</v>
      </c>
      <c r="C16" s="122">
        <v>10.823</v>
      </c>
      <c r="D16" s="121" t="s">
        <v>29</v>
      </c>
      <c r="E16" s="122">
        <v>22.61</v>
      </c>
      <c r="F16" s="336">
        <v>25.193000000000001</v>
      </c>
      <c r="G16" s="337"/>
      <c r="H16" s="338"/>
      <c r="I16" s="121">
        <v>9.202</v>
      </c>
      <c r="J16" s="122">
        <v>16.920999999999999</v>
      </c>
      <c r="K16" s="122">
        <v>20.010000000000002</v>
      </c>
      <c r="L16" s="343">
        <v>21.875</v>
      </c>
      <c r="M16" s="344"/>
      <c r="N16" s="345"/>
      <c r="O16" s="346">
        <v>19.774000000000001</v>
      </c>
      <c r="P16" s="347"/>
      <c r="Q16" s="123">
        <v>17.395</v>
      </c>
      <c r="R16" s="65"/>
    </row>
    <row r="17" spans="1:18" ht="11.25" customHeight="1" x14ac:dyDescent="0.15">
      <c r="A17" s="133" t="s">
        <v>12</v>
      </c>
      <c r="B17" s="50" t="s">
        <v>462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274</v>
      </c>
      <c r="C18" s="48">
        <v>25</v>
      </c>
      <c r="D18" s="47" t="s">
        <v>391</v>
      </c>
      <c r="E18" s="48">
        <v>2500</v>
      </c>
      <c r="F18" s="48">
        <v>12</v>
      </c>
      <c r="G18" s="48">
        <v>12</v>
      </c>
      <c r="H18" s="53">
        <v>12</v>
      </c>
      <c r="I18" s="48">
        <v>25</v>
      </c>
      <c r="J18" s="48">
        <v>350</v>
      </c>
      <c r="K18" s="48">
        <v>2000</v>
      </c>
      <c r="L18" s="48">
        <v>10</v>
      </c>
      <c r="M18" s="48">
        <v>10</v>
      </c>
      <c r="N18" s="48">
        <v>12</v>
      </c>
      <c r="O18" s="47">
        <v>750</v>
      </c>
      <c r="P18" s="48">
        <v>750</v>
      </c>
      <c r="Q18" s="53">
        <v>175</v>
      </c>
      <c r="R18" s="65"/>
    </row>
    <row r="19" spans="1:18" ht="11.25" customHeight="1" thickBot="1" x14ac:dyDescent="0.2">
      <c r="A19" s="134" t="s">
        <v>28</v>
      </c>
      <c r="B19" s="142" t="s">
        <v>274</v>
      </c>
      <c r="C19" s="60">
        <v>31.7</v>
      </c>
      <c r="D19" s="56" t="s">
        <v>29</v>
      </c>
      <c r="E19" s="142">
        <v>55.2</v>
      </c>
      <c r="F19" s="72">
        <v>20.5</v>
      </c>
      <c r="G19" s="72">
        <v>19.600000000000001</v>
      </c>
      <c r="H19" s="73">
        <v>20.3</v>
      </c>
      <c r="I19" s="142">
        <v>42.8</v>
      </c>
      <c r="J19" s="142">
        <v>49.9</v>
      </c>
      <c r="K19" s="57">
        <v>70.5</v>
      </c>
      <c r="L19" s="72">
        <v>22.4</v>
      </c>
      <c r="M19" s="72">
        <v>22</v>
      </c>
      <c r="N19" s="75">
        <v>21.8</v>
      </c>
      <c r="O19" s="76">
        <v>65.599999999999994</v>
      </c>
      <c r="P19" s="109">
        <v>69.8</v>
      </c>
      <c r="Q19" s="159">
        <v>45.8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8.31</v>
      </c>
      <c r="C23" s="336">
        <v>12.134</v>
      </c>
      <c r="D23" s="337"/>
      <c r="E23" s="338"/>
      <c r="F23" s="121">
        <v>6.6230000000000002</v>
      </c>
      <c r="G23" s="122">
        <v>7.8680000000000003</v>
      </c>
      <c r="H23" s="336">
        <v>7.6420000000000003</v>
      </c>
      <c r="I23" s="337"/>
      <c r="J23" s="338"/>
      <c r="K23" s="121" t="s">
        <v>29</v>
      </c>
      <c r="L23" s="122">
        <v>31.373999999999999</v>
      </c>
      <c r="M23" s="226">
        <v>29.728999999999999</v>
      </c>
      <c r="N23" s="122">
        <v>35.262</v>
      </c>
      <c r="O23" s="336">
        <v>41.764000000000003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60</v>
      </c>
      <c r="C25" s="48">
        <v>12</v>
      </c>
      <c r="D25" s="48">
        <v>15</v>
      </c>
      <c r="E25" s="53">
        <v>20</v>
      </c>
      <c r="F25" s="47">
        <v>1100</v>
      </c>
      <c r="G25" s="48">
        <v>900</v>
      </c>
      <c r="H25" s="48">
        <v>15</v>
      </c>
      <c r="I25" s="48">
        <v>15</v>
      </c>
      <c r="J25" s="81">
        <v>15</v>
      </c>
      <c r="K25" s="47" t="s">
        <v>29</v>
      </c>
      <c r="L25" s="48">
        <v>900</v>
      </c>
      <c r="M25" s="101">
        <v>3000</v>
      </c>
      <c r="N25" s="48">
        <v>1500</v>
      </c>
      <c r="O25" s="48">
        <v>12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32.700000000000003</v>
      </c>
      <c r="C26" s="72">
        <v>22.4</v>
      </c>
      <c r="D26" s="72">
        <v>23.3</v>
      </c>
      <c r="E26" s="73">
        <v>23.7</v>
      </c>
      <c r="F26" s="82">
        <v>61.9</v>
      </c>
      <c r="G26" s="142">
        <v>66.7</v>
      </c>
      <c r="H26" s="72">
        <v>23.8</v>
      </c>
      <c r="I26" s="72">
        <v>23.2</v>
      </c>
      <c r="J26" s="75">
        <v>23.1</v>
      </c>
      <c r="K26" s="83" t="s">
        <v>29</v>
      </c>
      <c r="L26" s="56">
        <v>79.8</v>
      </c>
      <c r="M26" s="118">
        <v>171.3</v>
      </c>
      <c r="N26" s="60">
        <v>92.5</v>
      </c>
      <c r="O26" s="72">
        <v>23.2</v>
      </c>
      <c r="P26" s="72">
        <v>21.6</v>
      </c>
      <c r="Q26" s="73">
        <v>20.7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14.863</v>
      </c>
      <c r="C30" s="49">
        <v>20.407</v>
      </c>
      <c r="D30" s="49">
        <v>23.824000000000002</v>
      </c>
      <c r="E30" s="348">
        <v>24.722000000000001</v>
      </c>
      <c r="F30" s="349"/>
      <c r="G30" s="68">
        <v>13.013</v>
      </c>
      <c r="H30" s="49">
        <v>14.686</v>
      </c>
      <c r="I30" s="49">
        <v>24.773</v>
      </c>
      <c r="J30" s="348">
        <v>31.478000000000002</v>
      </c>
      <c r="K30" s="350"/>
      <c r="L30" s="349"/>
      <c r="M30" s="68">
        <v>4.2</v>
      </c>
      <c r="N30" s="49">
        <v>6.0330000000000004</v>
      </c>
      <c r="O30" s="348">
        <v>9.0790000000000006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50</v>
      </c>
      <c r="C32" s="48">
        <v>50</v>
      </c>
      <c r="D32" s="48">
        <v>20</v>
      </c>
      <c r="E32" s="48">
        <v>12</v>
      </c>
      <c r="F32" s="81">
        <v>12</v>
      </c>
      <c r="G32" s="47" t="s">
        <v>274</v>
      </c>
      <c r="H32" s="48">
        <v>1000</v>
      </c>
      <c r="I32" s="48">
        <v>4200</v>
      </c>
      <c r="J32" s="48">
        <v>15</v>
      </c>
      <c r="K32" s="48">
        <v>15</v>
      </c>
      <c r="L32" s="53">
        <v>15</v>
      </c>
      <c r="M32" s="47">
        <v>140</v>
      </c>
      <c r="N32" s="48">
        <v>170</v>
      </c>
      <c r="O32" s="48">
        <v>140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272">
        <v>44.8</v>
      </c>
      <c r="C33" s="142">
        <v>43.8</v>
      </c>
      <c r="D33" s="60">
        <v>26.5</v>
      </c>
      <c r="E33" s="60">
        <v>20.100000000000001</v>
      </c>
      <c r="F33" s="88">
        <v>19.8</v>
      </c>
      <c r="G33" s="74" t="s">
        <v>274</v>
      </c>
      <c r="H33" s="56">
        <v>61.6</v>
      </c>
      <c r="I33" s="227">
        <v>172.2</v>
      </c>
      <c r="J33" s="60">
        <v>21.4</v>
      </c>
      <c r="K33" s="60">
        <v>21.5</v>
      </c>
      <c r="L33" s="89">
        <v>21.6</v>
      </c>
      <c r="M33" s="60">
        <v>35.799999999999997</v>
      </c>
      <c r="N33" s="60">
        <v>34.700000000000003</v>
      </c>
      <c r="O33" s="142">
        <v>33.5</v>
      </c>
      <c r="P33" s="57">
        <v>33</v>
      </c>
      <c r="Q33" s="160">
        <v>34.1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305">
        <v>19.105</v>
      </c>
      <c r="C37" s="295">
        <v>22.942</v>
      </c>
      <c r="D37" s="126">
        <v>24.76</v>
      </c>
      <c r="E37" s="122">
        <v>24.91</v>
      </c>
      <c r="F37" s="122">
        <v>27.4</v>
      </c>
      <c r="G37" s="336">
        <v>37.368000000000002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350</v>
      </c>
      <c r="C39" s="48" t="s">
        <v>274</v>
      </c>
      <c r="D39" s="48">
        <v>1000</v>
      </c>
      <c r="E39" s="48">
        <v>150</v>
      </c>
      <c r="F39" s="48">
        <v>3000</v>
      </c>
      <c r="G39" s="81">
        <v>1400</v>
      </c>
      <c r="H39" s="112">
        <v>1600</v>
      </c>
      <c r="I39" s="48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60">
        <v>111.3</v>
      </c>
      <c r="C40" s="60" t="s">
        <v>273</v>
      </c>
      <c r="D40" s="60">
        <v>120.9</v>
      </c>
      <c r="E40" s="142">
        <v>86.9</v>
      </c>
      <c r="F40" s="227">
        <v>197.3</v>
      </c>
      <c r="G40" s="150">
        <v>107</v>
      </c>
      <c r="H40" s="278">
        <v>117.2</v>
      </c>
      <c r="I40" s="60">
        <v>128.6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8.1419999999999995</v>
      </c>
      <c r="C44" s="122">
        <v>21.774000000000001</v>
      </c>
      <c r="D44" s="122">
        <v>27.100999999999999</v>
      </c>
      <c r="E44" s="122">
        <v>26.512</v>
      </c>
      <c r="F44" s="101">
        <v>28.141999999999999</v>
      </c>
      <c r="G44" s="354" t="s">
        <v>274</v>
      </c>
      <c r="H44" s="355"/>
      <c r="I44" s="356"/>
      <c r="J44" s="306">
        <v>5.133</v>
      </c>
      <c r="K44" s="122">
        <v>11.034000000000001</v>
      </c>
      <c r="L44" s="336">
        <v>20.931999999999999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200</v>
      </c>
      <c r="C46" s="48">
        <v>1800</v>
      </c>
      <c r="D46" s="48">
        <v>2500</v>
      </c>
      <c r="E46" s="48">
        <v>120</v>
      </c>
      <c r="F46" s="101">
        <v>200</v>
      </c>
      <c r="G46" s="101" t="s">
        <v>274</v>
      </c>
      <c r="H46" s="101" t="s">
        <v>273</v>
      </c>
      <c r="I46" s="117" t="s">
        <v>273</v>
      </c>
      <c r="J46" s="104">
        <v>20</v>
      </c>
      <c r="K46" s="48">
        <v>15</v>
      </c>
      <c r="L46" s="48">
        <v>15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60">
        <v>86.9</v>
      </c>
      <c r="C47" s="227">
        <v>174.1</v>
      </c>
      <c r="D47" s="56">
        <v>224</v>
      </c>
      <c r="E47" s="142">
        <v>56.8</v>
      </c>
      <c r="F47" s="118">
        <v>95.8</v>
      </c>
      <c r="G47" s="118" t="s">
        <v>273</v>
      </c>
      <c r="H47" s="118" t="s">
        <v>273</v>
      </c>
      <c r="I47" s="119" t="s">
        <v>273</v>
      </c>
      <c r="J47" s="116">
        <v>32.299999999999997</v>
      </c>
      <c r="K47" s="60">
        <v>27.3</v>
      </c>
      <c r="L47" s="60">
        <v>25.8</v>
      </c>
      <c r="M47" s="60">
        <v>25.7</v>
      </c>
      <c r="N47" s="161">
        <v>25.6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x14ac:dyDescent="0.15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360" t="s">
        <v>237</v>
      </c>
      <c r="N49" s="361"/>
      <c r="O49" s="361"/>
      <c r="P49" s="361"/>
      <c r="Q49" s="361"/>
      <c r="R49" s="362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3" t="s">
        <v>238</v>
      </c>
      <c r="N50" s="364"/>
      <c r="O50" s="364"/>
      <c r="P50" s="364"/>
      <c r="Q50" s="364"/>
      <c r="R50" s="365"/>
    </row>
    <row r="51" spans="1:18" ht="11.25" customHeight="1" thickBot="1" x14ac:dyDescent="0.2">
      <c r="A51" s="137" t="s">
        <v>40</v>
      </c>
      <c r="B51" s="121" t="s">
        <v>29</v>
      </c>
      <c r="C51" s="336">
        <v>17.677</v>
      </c>
      <c r="D51" s="337"/>
      <c r="E51" s="338"/>
      <c r="F51" s="346">
        <v>17.628</v>
      </c>
      <c r="G51" s="337"/>
      <c r="H51" s="347"/>
      <c r="I51" s="336">
        <v>7.3040000000000003</v>
      </c>
      <c r="J51" s="337"/>
      <c r="K51" s="338"/>
      <c r="L51" s="64"/>
      <c r="M51" s="357" t="s">
        <v>275</v>
      </c>
      <c r="N51" s="358"/>
      <c r="O51" s="358"/>
      <c r="P51" s="358"/>
      <c r="Q51" s="358"/>
      <c r="R51" s="359"/>
    </row>
    <row r="52" spans="1:18" ht="11.25" customHeight="1" x14ac:dyDescent="0.15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67" t="s">
        <v>404</v>
      </c>
      <c r="N52" s="368"/>
      <c r="O52" s="368"/>
      <c r="P52" s="368"/>
      <c r="Q52" s="368"/>
      <c r="R52" s="368"/>
    </row>
    <row r="53" spans="1:18" ht="11.25" customHeight="1" x14ac:dyDescent="0.15">
      <c r="A53" s="138" t="s">
        <v>27</v>
      </c>
      <c r="B53" s="121" t="s">
        <v>29</v>
      </c>
      <c r="C53" s="48">
        <v>250</v>
      </c>
      <c r="D53" s="81">
        <v>250</v>
      </c>
      <c r="E53" s="123" t="s">
        <v>29</v>
      </c>
      <c r="F53" s="47" t="s">
        <v>29</v>
      </c>
      <c r="G53" s="104">
        <v>250</v>
      </c>
      <c r="H53" s="104">
        <v>300</v>
      </c>
      <c r="I53" s="48">
        <v>220</v>
      </c>
      <c r="J53" s="48">
        <v>220</v>
      </c>
      <c r="K53" s="53">
        <v>220</v>
      </c>
      <c r="L53" s="64"/>
      <c r="M53" s="370" t="s">
        <v>469</v>
      </c>
      <c r="N53" s="370"/>
      <c r="O53" s="370"/>
      <c r="P53" s="370"/>
      <c r="Q53" s="370"/>
      <c r="R53" s="370"/>
    </row>
    <row r="54" spans="1:18" ht="11.25" customHeight="1" thickBot="1" x14ac:dyDescent="0.2">
      <c r="A54" s="139" t="s">
        <v>28</v>
      </c>
      <c r="B54" s="55" t="s">
        <v>29</v>
      </c>
      <c r="C54" s="57">
        <v>42.4</v>
      </c>
      <c r="D54" s="106">
        <v>42.4</v>
      </c>
      <c r="E54" s="107" t="s">
        <v>29</v>
      </c>
      <c r="F54" s="83" t="s">
        <v>29</v>
      </c>
      <c r="G54" s="285">
        <v>49.4</v>
      </c>
      <c r="H54" s="180">
        <v>49.3</v>
      </c>
      <c r="I54" s="72">
        <v>42.2</v>
      </c>
      <c r="J54" s="109">
        <v>41.2</v>
      </c>
      <c r="K54" s="73">
        <v>39.9</v>
      </c>
      <c r="L54" s="64"/>
      <c r="M54" s="370"/>
      <c r="N54" s="370"/>
      <c r="O54" s="370"/>
      <c r="P54" s="370"/>
      <c r="Q54" s="370"/>
      <c r="R54" s="370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>
      <c r="Q58" s="143"/>
    </row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M52:R52"/>
    <mergeCell ref="M53:R54"/>
    <mergeCell ref="C50:E50"/>
    <mergeCell ref="F50:H50"/>
    <mergeCell ref="I50:K50"/>
    <mergeCell ref="M50:R50"/>
    <mergeCell ref="C51:E51"/>
    <mergeCell ref="F51:H51"/>
    <mergeCell ref="I51:K51"/>
    <mergeCell ref="M51:R51"/>
    <mergeCell ref="G43:I43"/>
    <mergeCell ref="L43:N43"/>
    <mergeCell ref="G44:I44"/>
    <mergeCell ref="L44:N44"/>
    <mergeCell ref="B49:E49"/>
    <mergeCell ref="F49:K49"/>
    <mergeCell ref="M49:R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P44" sqref="P4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42759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16.646999999999998</v>
      </c>
      <c r="E9" s="336">
        <v>19.170000000000002</v>
      </c>
      <c r="F9" s="337"/>
      <c r="G9" s="338"/>
      <c r="H9" s="121" t="s">
        <v>29</v>
      </c>
      <c r="I9" s="122" t="s">
        <v>29</v>
      </c>
      <c r="J9" s="122">
        <v>13.35</v>
      </c>
      <c r="K9" s="336">
        <v>18.670000000000002</v>
      </c>
      <c r="L9" s="337"/>
      <c r="M9" s="338"/>
      <c r="N9" s="121" t="s">
        <v>29</v>
      </c>
      <c r="O9" s="122">
        <v>16.425000000000001</v>
      </c>
      <c r="P9" s="336">
        <v>24.69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120</v>
      </c>
      <c r="K11" s="48">
        <v>160</v>
      </c>
      <c r="L11" s="48">
        <v>180</v>
      </c>
      <c r="M11" s="53">
        <v>170</v>
      </c>
      <c r="N11" s="47" t="s">
        <v>29</v>
      </c>
      <c r="O11" s="48">
        <v>90</v>
      </c>
      <c r="P11" s="48">
        <v>140</v>
      </c>
      <c r="Q11" s="48">
        <v>250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57">
        <v>77</v>
      </c>
      <c r="E12" s="58">
        <v>79.900000000000006</v>
      </c>
      <c r="F12" s="58">
        <v>79.2</v>
      </c>
      <c r="G12" s="59" t="s">
        <v>29</v>
      </c>
      <c r="H12" s="55" t="s">
        <v>29</v>
      </c>
      <c r="I12" s="56" t="s">
        <v>29</v>
      </c>
      <c r="J12" s="60">
        <v>50.7</v>
      </c>
      <c r="K12" s="58">
        <v>49.7</v>
      </c>
      <c r="L12" s="58">
        <v>49.9</v>
      </c>
      <c r="M12" s="59">
        <v>50.7</v>
      </c>
      <c r="N12" s="55" t="s">
        <v>29</v>
      </c>
      <c r="O12" s="60">
        <v>40.5</v>
      </c>
      <c r="P12" s="57">
        <v>39.6</v>
      </c>
      <c r="Q12" s="57">
        <v>45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3.8650000000000002</v>
      </c>
      <c r="C16" s="122">
        <v>10.32</v>
      </c>
      <c r="D16" s="121" t="s">
        <v>29</v>
      </c>
      <c r="E16" s="122">
        <v>22.32</v>
      </c>
      <c r="F16" s="336">
        <v>24.82</v>
      </c>
      <c r="G16" s="337"/>
      <c r="H16" s="338"/>
      <c r="I16" s="121">
        <v>8.2550000000000008</v>
      </c>
      <c r="J16" s="122">
        <v>16.504999999999999</v>
      </c>
      <c r="K16" s="122">
        <v>19.844999999999999</v>
      </c>
      <c r="L16" s="343">
        <v>21.52</v>
      </c>
      <c r="M16" s="344"/>
      <c r="N16" s="345"/>
      <c r="O16" s="346">
        <v>19.855</v>
      </c>
      <c r="P16" s="347"/>
      <c r="Q16" s="123">
        <v>17.12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 t="s">
        <v>120</v>
      </c>
      <c r="C18" s="48">
        <v>10</v>
      </c>
      <c r="D18" s="47" t="s">
        <v>29</v>
      </c>
      <c r="E18" s="48">
        <v>2300</v>
      </c>
      <c r="F18" s="48">
        <v>12</v>
      </c>
      <c r="G18" s="48">
        <v>12</v>
      </c>
      <c r="H18" s="53">
        <v>40</v>
      </c>
      <c r="I18" s="47">
        <v>20</v>
      </c>
      <c r="J18" s="48">
        <v>380</v>
      </c>
      <c r="K18" s="48">
        <v>2000</v>
      </c>
      <c r="L18" s="48">
        <v>8</v>
      </c>
      <c r="M18" s="48">
        <v>8</v>
      </c>
      <c r="N18" s="48">
        <v>8</v>
      </c>
      <c r="O18" s="47">
        <v>550</v>
      </c>
      <c r="P18" s="48">
        <v>800</v>
      </c>
      <c r="Q18" s="53">
        <v>120</v>
      </c>
      <c r="R18" s="65"/>
    </row>
    <row r="19" spans="1:18" ht="11.25" customHeight="1" thickBot="1" x14ac:dyDescent="0.2">
      <c r="A19" s="134" t="s">
        <v>28</v>
      </c>
      <c r="B19" s="56" t="s">
        <v>120</v>
      </c>
      <c r="C19" s="60">
        <v>31.4</v>
      </c>
      <c r="D19" s="56" t="s">
        <v>29</v>
      </c>
      <c r="E19" s="57">
        <v>105.5</v>
      </c>
      <c r="F19" s="72">
        <v>26</v>
      </c>
      <c r="G19" s="72">
        <v>22.3</v>
      </c>
      <c r="H19" s="73">
        <v>28.2</v>
      </c>
      <c r="I19" s="74">
        <v>40.700000000000003</v>
      </c>
      <c r="J19" s="142">
        <v>53</v>
      </c>
      <c r="K19" s="57">
        <v>102.9</v>
      </c>
      <c r="L19" s="72">
        <v>26.9</v>
      </c>
      <c r="M19" s="72">
        <v>24.3</v>
      </c>
      <c r="N19" s="75">
        <v>23.8</v>
      </c>
      <c r="O19" s="76">
        <v>86.7</v>
      </c>
      <c r="P19" s="58">
        <v>87.3</v>
      </c>
      <c r="Q19" s="77">
        <v>68.400000000000006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8.42</v>
      </c>
      <c r="C23" s="336">
        <v>11.78</v>
      </c>
      <c r="D23" s="337"/>
      <c r="E23" s="338"/>
      <c r="F23" s="121">
        <v>6.4180000000000001</v>
      </c>
      <c r="G23" s="122">
        <v>7.7350000000000003</v>
      </c>
      <c r="H23" s="336">
        <v>7.28</v>
      </c>
      <c r="I23" s="337"/>
      <c r="J23" s="338"/>
      <c r="K23" s="121" t="s">
        <v>29</v>
      </c>
      <c r="L23" s="122">
        <v>31.44</v>
      </c>
      <c r="M23" s="101" t="s">
        <v>273</v>
      </c>
      <c r="N23" s="122">
        <v>34.335000000000001</v>
      </c>
      <c r="O23" s="336">
        <v>41.204999999999998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12</v>
      </c>
      <c r="D25" s="48">
        <v>15</v>
      </c>
      <c r="E25" s="53">
        <v>20</v>
      </c>
      <c r="F25" s="47">
        <v>1100</v>
      </c>
      <c r="G25" s="48">
        <v>1000</v>
      </c>
      <c r="H25" s="48">
        <v>15</v>
      </c>
      <c r="I25" s="48">
        <v>15</v>
      </c>
      <c r="J25" s="81">
        <v>15</v>
      </c>
      <c r="K25" s="47" t="s">
        <v>29</v>
      </c>
      <c r="L25" s="48" t="s">
        <v>29</v>
      </c>
      <c r="M25" s="101" t="s">
        <v>273</v>
      </c>
      <c r="N25" s="48">
        <v>1800</v>
      </c>
      <c r="O25" s="48">
        <v>12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33.799999999999997</v>
      </c>
      <c r="C26" s="72">
        <v>27.3</v>
      </c>
      <c r="D26" s="72">
        <v>27.5</v>
      </c>
      <c r="E26" s="73">
        <v>28.2</v>
      </c>
      <c r="F26" s="82">
        <v>84.4</v>
      </c>
      <c r="G26" s="57">
        <v>78.599999999999994</v>
      </c>
      <c r="H26" s="72">
        <v>24.5</v>
      </c>
      <c r="I26" s="72">
        <v>24.1</v>
      </c>
      <c r="J26" s="75">
        <v>24.3</v>
      </c>
      <c r="K26" s="83" t="s">
        <v>29</v>
      </c>
      <c r="L26" s="56" t="s">
        <v>29</v>
      </c>
      <c r="M26" s="118" t="s">
        <v>273</v>
      </c>
      <c r="N26" s="84">
        <v>165.7</v>
      </c>
      <c r="O26" s="72">
        <v>25.4</v>
      </c>
      <c r="P26" s="72">
        <v>26.5</v>
      </c>
      <c r="Q26" s="73">
        <v>23.7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14.78</v>
      </c>
      <c r="C30" s="49">
        <v>20.100000000000001</v>
      </c>
      <c r="D30" s="49">
        <v>23.74</v>
      </c>
      <c r="E30" s="348">
        <v>24.32</v>
      </c>
      <c r="F30" s="349"/>
      <c r="G30" s="68">
        <v>12.385</v>
      </c>
      <c r="H30" s="49">
        <v>14.475</v>
      </c>
      <c r="I30" s="49">
        <v>24.59</v>
      </c>
      <c r="J30" s="348">
        <v>31.12</v>
      </c>
      <c r="K30" s="350"/>
      <c r="L30" s="349"/>
      <c r="M30" s="68">
        <v>3.823</v>
      </c>
      <c r="N30" s="49">
        <v>5.87</v>
      </c>
      <c r="O30" s="348">
        <v>8.6850000000000005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150</v>
      </c>
      <c r="D32" s="48">
        <v>12</v>
      </c>
      <c r="E32" s="48">
        <v>13</v>
      </c>
      <c r="F32" s="81">
        <v>12</v>
      </c>
      <c r="G32" s="47">
        <v>20</v>
      </c>
      <c r="H32" s="48">
        <v>550</v>
      </c>
      <c r="I32" s="48">
        <v>5000</v>
      </c>
      <c r="J32" s="48">
        <v>12</v>
      </c>
      <c r="K32" s="48">
        <v>12</v>
      </c>
      <c r="L32" s="53">
        <v>12</v>
      </c>
      <c r="M32" s="47">
        <v>170</v>
      </c>
      <c r="N32" s="48">
        <v>130</v>
      </c>
      <c r="O32" s="48">
        <v>150</v>
      </c>
      <c r="P32" s="48">
        <v>140</v>
      </c>
      <c r="Q32" s="53">
        <v>130</v>
      </c>
      <c r="R32" s="64"/>
    </row>
    <row r="33" spans="1:18" ht="11.25" customHeight="1" thickBot="1" x14ac:dyDescent="0.2">
      <c r="A33" s="139" t="s">
        <v>28</v>
      </c>
      <c r="B33" s="55">
        <v>41.7</v>
      </c>
      <c r="C33" s="57">
        <v>45.3</v>
      </c>
      <c r="D33" s="60">
        <v>26.3</v>
      </c>
      <c r="E33" s="60">
        <v>22</v>
      </c>
      <c r="F33" s="88">
        <v>20.3</v>
      </c>
      <c r="G33" s="47">
        <v>38.4</v>
      </c>
      <c r="H33" s="56">
        <v>87.8</v>
      </c>
      <c r="I33" s="56">
        <v>323</v>
      </c>
      <c r="J33" s="56">
        <v>25.2</v>
      </c>
      <c r="K33" s="60">
        <v>23.6</v>
      </c>
      <c r="L33" s="89">
        <v>23.5</v>
      </c>
      <c r="M33" s="60">
        <v>42.5</v>
      </c>
      <c r="N33" s="60">
        <v>39.200000000000003</v>
      </c>
      <c r="O33" s="142">
        <v>43</v>
      </c>
      <c r="P33" s="57">
        <v>42.5</v>
      </c>
      <c r="Q33" s="90">
        <v>42.7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47">
        <v>18.45</v>
      </c>
      <c r="C37" s="149">
        <v>22.864999999999998</v>
      </c>
      <c r="D37" s="126">
        <v>24</v>
      </c>
      <c r="E37" s="122">
        <v>24.184999999999999</v>
      </c>
      <c r="F37" s="122">
        <v>26.81</v>
      </c>
      <c r="G37" s="336">
        <v>36.64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 t="s">
        <v>274</v>
      </c>
      <c r="C39" s="48" t="s">
        <v>274</v>
      </c>
      <c r="D39" s="48">
        <v>350</v>
      </c>
      <c r="E39" s="48">
        <v>300</v>
      </c>
      <c r="F39" s="48">
        <v>4000</v>
      </c>
      <c r="G39" s="81">
        <v>1400</v>
      </c>
      <c r="H39" s="112">
        <v>1600</v>
      </c>
      <c r="I39" s="111">
        <v>1800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 t="s">
        <v>274</v>
      </c>
      <c r="C40" s="60" t="s">
        <v>273</v>
      </c>
      <c r="D40" s="56">
        <v>128.5</v>
      </c>
      <c r="E40" s="56">
        <v>126.9</v>
      </c>
      <c r="F40" s="56">
        <v>341</v>
      </c>
      <c r="G40" s="150">
        <v>139.4</v>
      </c>
      <c r="H40" s="115">
        <v>140.30000000000001</v>
      </c>
      <c r="I40" s="114">
        <v>173.2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48" t="s">
        <v>274</v>
      </c>
      <c r="C44" s="48" t="s">
        <v>274</v>
      </c>
      <c r="D44" s="48" t="s">
        <v>274</v>
      </c>
      <c r="E44" s="48" t="s">
        <v>274</v>
      </c>
      <c r="F44" s="48" t="s">
        <v>274</v>
      </c>
      <c r="G44" s="354" t="s">
        <v>273</v>
      </c>
      <c r="H44" s="355"/>
      <c r="I44" s="356"/>
      <c r="J44" s="148">
        <v>5.1050000000000004</v>
      </c>
      <c r="K44" s="122">
        <v>11.025</v>
      </c>
      <c r="L44" s="336">
        <v>20.92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 t="s">
        <v>274</v>
      </c>
      <c r="C46" s="48" t="s">
        <v>274</v>
      </c>
      <c r="D46" s="48" t="s">
        <v>274</v>
      </c>
      <c r="E46" s="48" t="s">
        <v>274</v>
      </c>
      <c r="F46" s="48" t="s">
        <v>274</v>
      </c>
      <c r="G46" s="101" t="s">
        <v>273</v>
      </c>
      <c r="H46" s="101" t="s">
        <v>273</v>
      </c>
      <c r="I46" s="117" t="s">
        <v>273</v>
      </c>
      <c r="J46" s="104">
        <v>12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 t="s">
        <v>274</v>
      </c>
      <c r="C47" s="56" t="s">
        <v>274</v>
      </c>
      <c r="D47" s="56" t="s">
        <v>274</v>
      </c>
      <c r="E47" s="56" t="s">
        <v>274</v>
      </c>
      <c r="F47" s="56" t="s">
        <v>274</v>
      </c>
      <c r="G47" s="118" t="s">
        <v>273</v>
      </c>
      <c r="H47" s="118" t="s">
        <v>273</v>
      </c>
      <c r="I47" s="119" t="s">
        <v>273</v>
      </c>
      <c r="J47" s="116">
        <v>31.2</v>
      </c>
      <c r="K47" s="60">
        <v>28.7</v>
      </c>
      <c r="L47" s="60">
        <v>30</v>
      </c>
      <c r="M47" s="60">
        <v>28.5</v>
      </c>
      <c r="N47" s="120">
        <v>28.8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17.559999999999999</v>
      </c>
      <c r="D51" s="337"/>
      <c r="E51" s="338"/>
      <c r="F51" s="346">
        <v>17.309999999999999</v>
      </c>
      <c r="G51" s="337"/>
      <c r="H51" s="347"/>
      <c r="I51" s="336">
        <v>6.9850000000000003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220</v>
      </c>
      <c r="E53" s="53" t="s">
        <v>29</v>
      </c>
      <c r="F53" s="48" t="s">
        <v>120</v>
      </c>
      <c r="G53" s="48">
        <v>280</v>
      </c>
      <c r="H53" s="104">
        <v>300</v>
      </c>
      <c r="I53" s="48">
        <v>150</v>
      </c>
      <c r="J53" s="48">
        <v>150</v>
      </c>
      <c r="K53" s="53">
        <v>170</v>
      </c>
      <c r="L53" s="64"/>
      <c r="M53" s="1" t="s">
        <v>327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52.8</v>
      </c>
      <c r="D54" s="106">
        <v>53.6</v>
      </c>
      <c r="E54" s="107" t="s">
        <v>29</v>
      </c>
      <c r="F54" s="57" t="s">
        <v>120</v>
      </c>
      <c r="G54" s="142">
        <v>52.5</v>
      </c>
      <c r="H54" s="108">
        <v>50.9</v>
      </c>
      <c r="I54" s="72">
        <v>39</v>
      </c>
      <c r="J54" s="109">
        <v>39.299999999999997</v>
      </c>
      <c r="K54" s="73">
        <v>39.4</v>
      </c>
      <c r="L54" s="64"/>
      <c r="M54" s="1" t="s">
        <v>323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2" zoomScaleNormal="100" workbookViewId="0">
      <selection activeCell="J60" sqref="J60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42764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16.535</v>
      </c>
      <c r="E9" s="336">
        <v>19.021999999999998</v>
      </c>
      <c r="F9" s="337"/>
      <c r="G9" s="338"/>
      <c r="H9" s="121" t="s">
        <v>29</v>
      </c>
      <c r="I9" s="122" t="s">
        <v>29</v>
      </c>
      <c r="J9" s="122">
        <v>13.231999999999999</v>
      </c>
      <c r="K9" s="336">
        <v>18.530999999999999</v>
      </c>
      <c r="L9" s="337"/>
      <c r="M9" s="338"/>
      <c r="N9" s="121" t="s">
        <v>29</v>
      </c>
      <c r="O9" s="122">
        <v>16.277999999999999</v>
      </c>
      <c r="P9" s="336">
        <v>24.544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380</v>
      </c>
      <c r="F11" s="48">
        <v>420</v>
      </c>
      <c r="G11" s="53" t="s">
        <v>29</v>
      </c>
      <c r="H11" s="47" t="s">
        <v>29</v>
      </c>
      <c r="I11" s="48" t="s">
        <v>29</v>
      </c>
      <c r="J11" s="48">
        <v>140</v>
      </c>
      <c r="K11" s="48">
        <v>200</v>
      </c>
      <c r="L11" s="48">
        <v>200</v>
      </c>
      <c r="M11" s="53">
        <v>200</v>
      </c>
      <c r="N11" s="47" t="s">
        <v>29</v>
      </c>
      <c r="O11" s="48">
        <v>75</v>
      </c>
      <c r="P11" s="48">
        <v>60</v>
      </c>
      <c r="Q11" s="48">
        <v>200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67.599999999999994</v>
      </c>
      <c r="E12" s="154">
        <v>72</v>
      </c>
      <c r="F12" s="154">
        <v>82.4</v>
      </c>
      <c r="G12" s="59" t="s">
        <v>29</v>
      </c>
      <c r="H12" s="55" t="s">
        <v>29</v>
      </c>
      <c r="I12" s="56" t="s">
        <v>29</v>
      </c>
      <c r="J12" s="106">
        <v>52.7</v>
      </c>
      <c r="K12" s="154">
        <v>51.5</v>
      </c>
      <c r="L12" s="154">
        <v>51</v>
      </c>
      <c r="M12" s="155">
        <v>50.5</v>
      </c>
      <c r="N12" s="55" t="s">
        <v>29</v>
      </c>
      <c r="O12" s="106">
        <v>39.200000000000003</v>
      </c>
      <c r="P12" s="106">
        <v>34.9</v>
      </c>
      <c r="Q12" s="106">
        <v>44.4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3.9670000000000001</v>
      </c>
      <c r="C16" s="122">
        <v>10.047000000000001</v>
      </c>
      <c r="D16" s="121" t="s">
        <v>29</v>
      </c>
      <c r="E16" s="122">
        <v>22.145</v>
      </c>
      <c r="F16" s="336">
        <v>24.713999999999999</v>
      </c>
      <c r="G16" s="337"/>
      <c r="H16" s="338"/>
      <c r="I16" s="121">
        <v>7.8380000000000001</v>
      </c>
      <c r="J16" s="122">
        <v>16.562000000000001</v>
      </c>
      <c r="K16" s="122">
        <v>19.864999999999998</v>
      </c>
      <c r="L16" s="343">
        <v>21.428000000000001</v>
      </c>
      <c r="M16" s="344"/>
      <c r="N16" s="345"/>
      <c r="O16" s="346">
        <v>19.571999999999999</v>
      </c>
      <c r="P16" s="347"/>
      <c r="Q16" s="123">
        <v>16.937999999999999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70</v>
      </c>
      <c r="C18" s="48">
        <v>12</v>
      </c>
      <c r="D18" s="47" t="s">
        <v>29</v>
      </c>
      <c r="E18" s="48">
        <v>2400</v>
      </c>
      <c r="F18" s="48">
        <v>12</v>
      </c>
      <c r="G18" s="48">
        <v>12</v>
      </c>
      <c r="H18" s="53">
        <v>20</v>
      </c>
      <c r="I18" s="47">
        <v>20</v>
      </c>
      <c r="J18" s="48">
        <v>400</v>
      </c>
      <c r="K18" s="48">
        <v>2000</v>
      </c>
      <c r="L18" s="48">
        <v>12</v>
      </c>
      <c r="M18" s="48">
        <v>10</v>
      </c>
      <c r="N18" s="48">
        <v>12</v>
      </c>
      <c r="O18" s="47">
        <v>550</v>
      </c>
      <c r="P18" s="48">
        <v>650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56">
        <v>39.1</v>
      </c>
      <c r="C19" s="60">
        <v>35.4</v>
      </c>
      <c r="D19" s="56" t="s">
        <v>29</v>
      </c>
      <c r="E19" s="57">
        <v>99.9</v>
      </c>
      <c r="F19" s="72">
        <v>22.4</v>
      </c>
      <c r="G19" s="72">
        <v>22.5</v>
      </c>
      <c r="H19" s="73">
        <v>25.2</v>
      </c>
      <c r="I19" s="74">
        <v>42.5</v>
      </c>
      <c r="J19" s="142">
        <v>56</v>
      </c>
      <c r="K19" s="57">
        <v>105.9</v>
      </c>
      <c r="L19" s="72">
        <v>24.6</v>
      </c>
      <c r="M19" s="72">
        <v>22.8</v>
      </c>
      <c r="N19" s="75">
        <v>23.7</v>
      </c>
      <c r="O19" s="76">
        <v>88.1</v>
      </c>
      <c r="P19" s="58">
        <v>94.1</v>
      </c>
      <c r="Q19" s="77">
        <v>54.6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8.3960000000000008</v>
      </c>
      <c r="C23" s="336">
        <v>11.715</v>
      </c>
      <c r="D23" s="337"/>
      <c r="E23" s="338"/>
      <c r="F23" s="121">
        <v>6.4450000000000003</v>
      </c>
      <c r="G23" s="122">
        <v>7.7960000000000003</v>
      </c>
      <c r="H23" s="336">
        <v>7.399</v>
      </c>
      <c r="I23" s="337"/>
      <c r="J23" s="338"/>
      <c r="K23" s="121" t="s">
        <v>29</v>
      </c>
      <c r="L23" s="122">
        <v>31.425000000000001</v>
      </c>
      <c r="M23" s="101" t="s">
        <v>273</v>
      </c>
      <c r="N23" s="122">
        <v>32.264000000000003</v>
      </c>
      <c r="O23" s="336">
        <v>41.207000000000001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10</v>
      </c>
      <c r="D25" s="48">
        <v>20</v>
      </c>
      <c r="E25" s="53">
        <v>20</v>
      </c>
      <c r="F25" s="47">
        <v>1000</v>
      </c>
      <c r="G25" s="48">
        <v>850</v>
      </c>
      <c r="H25" s="48">
        <v>12</v>
      </c>
      <c r="I25" s="48">
        <v>15</v>
      </c>
      <c r="J25" s="81">
        <v>20</v>
      </c>
      <c r="K25" s="47" t="s">
        <v>29</v>
      </c>
      <c r="L25" s="48" t="s">
        <v>29</v>
      </c>
      <c r="M25" s="101" t="s">
        <v>273</v>
      </c>
      <c r="N25" s="48">
        <v>2000</v>
      </c>
      <c r="O25" s="48">
        <v>10</v>
      </c>
      <c r="P25" s="48">
        <v>12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33.700000000000003</v>
      </c>
      <c r="C26" s="72">
        <v>27.1</v>
      </c>
      <c r="D26" s="72">
        <v>27.3</v>
      </c>
      <c r="E26" s="73">
        <v>27.7</v>
      </c>
      <c r="F26" s="82">
        <v>67.900000000000006</v>
      </c>
      <c r="G26" s="57">
        <v>64.400000000000006</v>
      </c>
      <c r="H26" s="72">
        <v>22.1</v>
      </c>
      <c r="I26" s="72">
        <v>22</v>
      </c>
      <c r="J26" s="75">
        <v>21.8</v>
      </c>
      <c r="K26" s="83" t="s">
        <v>29</v>
      </c>
      <c r="L26" s="56" t="s">
        <v>29</v>
      </c>
      <c r="M26" s="118" t="s">
        <v>273</v>
      </c>
      <c r="N26" s="84">
        <v>174.7</v>
      </c>
      <c r="O26" s="72">
        <v>27.9</v>
      </c>
      <c r="P26" s="72">
        <v>27.8</v>
      </c>
      <c r="Q26" s="73">
        <v>24.9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14.753</v>
      </c>
      <c r="C30" s="49">
        <v>20.155999999999999</v>
      </c>
      <c r="D30" s="49">
        <v>23.702999999999999</v>
      </c>
      <c r="E30" s="348">
        <v>24.422000000000001</v>
      </c>
      <c r="F30" s="349"/>
      <c r="G30" s="68">
        <v>12.294</v>
      </c>
      <c r="H30" s="49">
        <v>14.414999999999999</v>
      </c>
      <c r="I30" s="49">
        <v>24.521000000000001</v>
      </c>
      <c r="J30" s="348">
        <v>30.992000000000001</v>
      </c>
      <c r="K30" s="350"/>
      <c r="L30" s="349"/>
      <c r="M30" s="68">
        <v>0.65200000000000002</v>
      </c>
      <c r="N30" s="49">
        <v>5.7409999999999997</v>
      </c>
      <c r="O30" s="348">
        <v>8.5869999999999997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40</v>
      </c>
      <c r="C32" s="48">
        <v>40</v>
      </c>
      <c r="D32" s="48">
        <v>15</v>
      </c>
      <c r="E32" s="48">
        <v>12</v>
      </c>
      <c r="F32" s="81">
        <v>10</v>
      </c>
      <c r="G32" s="47">
        <v>12</v>
      </c>
      <c r="H32" s="48">
        <v>500</v>
      </c>
      <c r="I32" s="48">
        <v>5000</v>
      </c>
      <c r="J32" s="48">
        <v>12</v>
      </c>
      <c r="K32" s="48">
        <v>12</v>
      </c>
      <c r="L32" s="53">
        <v>10</v>
      </c>
      <c r="M32" s="47">
        <v>330</v>
      </c>
      <c r="N32" s="48">
        <v>140</v>
      </c>
      <c r="O32" s="48">
        <v>150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42.8</v>
      </c>
      <c r="C33" s="57">
        <v>41.2</v>
      </c>
      <c r="D33" s="60">
        <v>25.2</v>
      </c>
      <c r="E33" s="60">
        <v>20.3</v>
      </c>
      <c r="F33" s="88">
        <v>20.2</v>
      </c>
      <c r="G33" s="47">
        <v>34.1</v>
      </c>
      <c r="H33" s="56">
        <v>65.400000000000006</v>
      </c>
      <c r="I33" s="56">
        <v>373</v>
      </c>
      <c r="J33" s="56">
        <v>23.3</v>
      </c>
      <c r="K33" s="60">
        <v>23.4</v>
      </c>
      <c r="L33" s="89">
        <v>23.1</v>
      </c>
      <c r="M33" s="60">
        <v>52.9</v>
      </c>
      <c r="N33" s="60">
        <v>44.4</v>
      </c>
      <c r="O33" s="142">
        <v>44.2</v>
      </c>
      <c r="P33" s="57">
        <v>44.2</v>
      </c>
      <c r="Q33" s="90">
        <v>43.9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51">
        <v>18.652000000000001</v>
      </c>
      <c r="C37" s="153">
        <v>23.050999999999998</v>
      </c>
      <c r="D37" s="126">
        <v>24.555</v>
      </c>
      <c r="E37" s="122">
        <v>24.707999999999998</v>
      </c>
      <c r="F37" s="122">
        <v>26.722999999999999</v>
      </c>
      <c r="G37" s="336">
        <v>36.768999999999998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1000</v>
      </c>
      <c r="C39" s="48" t="s">
        <v>274</v>
      </c>
      <c r="D39" s="48">
        <v>450</v>
      </c>
      <c r="E39" s="48">
        <v>300</v>
      </c>
      <c r="F39" s="48">
        <v>4500</v>
      </c>
      <c r="G39" s="81">
        <v>1600</v>
      </c>
      <c r="H39" s="112">
        <v>1900</v>
      </c>
      <c r="I39" s="111">
        <v>2000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127.2</v>
      </c>
      <c r="C40" s="60" t="s">
        <v>273</v>
      </c>
      <c r="D40" s="56">
        <v>135.80000000000001</v>
      </c>
      <c r="E40" s="56">
        <v>118.3</v>
      </c>
      <c r="F40" s="56">
        <v>95.8</v>
      </c>
      <c r="G40" s="150">
        <v>170.2</v>
      </c>
      <c r="H40" s="115">
        <v>182.2</v>
      </c>
      <c r="I40" s="114">
        <v>194.2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8.0050000000000008</v>
      </c>
      <c r="C44" s="122">
        <v>17.548999999999999</v>
      </c>
      <c r="D44" s="122">
        <v>26.591999999999999</v>
      </c>
      <c r="E44" s="122">
        <v>25.495000000000001</v>
      </c>
      <c r="F44" s="122">
        <v>27.1</v>
      </c>
      <c r="G44" s="354" t="s">
        <v>273</v>
      </c>
      <c r="H44" s="355"/>
      <c r="I44" s="356"/>
      <c r="J44" s="152">
        <v>5.0789999999999997</v>
      </c>
      <c r="K44" s="122">
        <v>10.952</v>
      </c>
      <c r="L44" s="336">
        <v>20.864000000000001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100</v>
      </c>
      <c r="C46" s="48">
        <v>500</v>
      </c>
      <c r="D46" s="48">
        <v>1400</v>
      </c>
      <c r="E46" s="48">
        <v>120</v>
      </c>
      <c r="F46" s="48">
        <v>120</v>
      </c>
      <c r="G46" s="101" t="s">
        <v>273</v>
      </c>
      <c r="H46" s="101" t="s">
        <v>273</v>
      </c>
      <c r="I46" s="117" t="s">
        <v>273</v>
      </c>
      <c r="J46" s="104">
        <v>20</v>
      </c>
      <c r="K46" s="48">
        <v>12</v>
      </c>
      <c r="L46" s="48">
        <v>12</v>
      </c>
      <c r="M46" s="48">
        <v>12</v>
      </c>
      <c r="N46" s="53">
        <v>12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100.5</v>
      </c>
      <c r="C47" s="56">
        <v>136.69999999999999</v>
      </c>
      <c r="D47" s="56">
        <v>236</v>
      </c>
      <c r="E47" s="56">
        <v>94.8</v>
      </c>
      <c r="F47" s="56">
        <v>98.7</v>
      </c>
      <c r="G47" s="118" t="s">
        <v>273</v>
      </c>
      <c r="H47" s="118" t="s">
        <v>273</v>
      </c>
      <c r="I47" s="119" t="s">
        <v>273</v>
      </c>
      <c r="J47" s="116">
        <v>36</v>
      </c>
      <c r="K47" s="60">
        <v>29.4</v>
      </c>
      <c r="L47" s="60">
        <v>29.2</v>
      </c>
      <c r="M47" s="60">
        <v>28.5</v>
      </c>
      <c r="N47" s="120">
        <v>27.8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17.509</v>
      </c>
      <c r="D51" s="337"/>
      <c r="E51" s="338"/>
      <c r="F51" s="346">
        <v>17.18</v>
      </c>
      <c r="G51" s="337"/>
      <c r="H51" s="347"/>
      <c r="I51" s="336">
        <v>7.0830000000000002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300</v>
      </c>
      <c r="D53" s="48">
        <v>250</v>
      </c>
      <c r="E53" s="53" t="s">
        <v>29</v>
      </c>
      <c r="F53" s="48" t="s">
        <v>120</v>
      </c>
      <c r="G53" s="48">
        <v>330</v>
      </c>
      <c r="H53" s="104">
        <v>360</v>
      </c>
      <c r="I53" s="48">
        <v>150</v>
      </c>
      <c r="J53" s="48">
        <v>150</v>
      </c>
      <c r="K53" s="53">
        <v>150</v>
      </c>
      <c r="L53" s="64"/>
      <c r="M53" s="1" t="s">
        <v>330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57.6</v>
      </c>
      <c r="D54" s="106">
        <v>56.8</v>
      </c>
      <c r="E54" s="107" t="s">
        <v>29</v>
      </c>
      <c r="F54" s="57" t="s">
        <v>120</v>
      </c>
      <c r="G54" s="142">
        <v>59.6</v>
      </c>
      <c r="H54" s="108">
        <v>58.8</v>
      </c>
      <c r="I54" s="72">
        <v>34.799999999999997</v>
      </c>
      <c r="J54" s="109">
        <v>34.9</v>
      </c>
      <c r="K54" s="73">
        <v>34.299999999999997</v>
      </c>
      <c r="L54" s="64"/>
      <c r="M54" s="1" t="s">
        <v>323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O45" sqref="O45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43136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16.605</v>
      </c>
      <c r="E9" s="336">
        <v>19.02</v>
      </c>
      <c r="F9" s="337"/>
      <c r="G9" s="338"/>
      <c r="H9" s="121" t="s">
        <v>29</v>
      </c>
      <c r="I9" s="122" t="s">
        <v>29</v>
      </c>
      <c r="J9" s="122">
        <v>13.2</v>
      </c>
      <c r="K9" s="336">
        <v>18.57</v>
      </c>
      <c r="L9" s="337"/>
      <c r="M9" s="338"/>
      <c r="N9" s="121" t="s">
        <v>29</v>
      </c>
      <c r="O9" s="122">
        <v>16.36</v>
      </c>
      <c r="P9" s="336">
        <v>24.62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700</v>
      </c>
      <c r="E11" s="48">
        <v>400</v>
      </c>
      <c r="F11" s="48">
        <v>400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200</v>
      </c>
      <c r="L11" s="48">
        <v>200</v>
      </c>
      <c r="M11" s="53">
        <v>200</v>
      </c>
      <c r="N11" s="47" t="s">
        <v>29</v>
      </c>
      <c r="O11" s="48">
        <v>75</v>
      </c>
      <c r="P11" s="48">
        <v>75</v>
      </c>
      <c r="Q11" s="48">
        <v>150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67.900000000000006</v>
      </c>
      <c r="E12" s="154">
        <v>63.2</v>
      </c>
      <c r="F12" s="154">
        <v>69.3</v>
      </c>
      <c r="G12" s="59" t="s">
        <v>29</v>
      </c>
      <c r="H12" s="55" t="s">
        <v>29</v>
      </c>
      <c r="I12" s="56" t="s">
        <v>29</v>
      </c>
      <c r="J12" s="106">
        <v>49</v>
      </c>
      <c r="K12" s="154">
        <v>47.5</v>
      </c>
      <c r="L12" s="154">
        <v>50</v>
      </c>
      <c r="M12" s="155">
        <v>50.7</v>
      </c>
      <c r="N12" s="55" t="s">
        <v>29</v>
      </c>
      <c r="O12" s="106">
        <v>35.4</v>
      </c>
      <c r="P12" s="106">
        <v>34.9</v>
      </c>
      <c r="Q12" s="106">
        <v>36.4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3.875</v>
      </c>
      <c r="C16" s="122">
        <v>10.08</v>
      </c>
      <c r="D16" s="121" t="s">
        <v>29</v>
      </c>
      <c r="E16" s="122">
        <v>22.17</v>
      </c>
      <c r="F16" s="336">
        <v>24.655000000000001</v>
      </c>
      <c r="G16" s="337"/>
      <c r="H16" s="338"/>
      <c r="I16" s="121">
        <v>8.01</v>
      </c>
      <c r="J16" s="122">
        <v>16.39</v>
      </c>
      <c r="K16" s="122">
        <v>19.815000000000001</v>
      </c>
      <c r="L16" s="343">
        <v>21.364999999999998</v>
      </c>
      <c r="M16" s="344"/>
      <c r="N16" s="345"/>
      <c r="O16" s="346">
        <v>19.62</v>
      </c>
      <c r="P16" s="347"/>
      <c r="Q16" s="123">
        <v>17.21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10</v>
      </c>
      <c r="D18" s="47" t="s">
        <v>29</v>
      </c>
      <c r="E18" s="48">
        <v>2500</v>
      </c>
      <c r="F18" s="48">
        <v>10</v>
      </c>
      <c r="G18" s="48">
        <v>10</v>
      </c>
      <c r="H18" s="53">
        <v>10</v>
      </c>
      <c r="I18" s="47">
        <v>20</v>
      </c>
      <c r="J18" s="48">
        <v>250</v>
      </c>
      <c r="K18" s="48">
        <v>1900</v>
      </c>
      <c r="L18" s="48">
        <v>10</v>
      </c>
      <c r="M18" s="48">
        <v>10</v>
      </c>
      <c r="N18" s="48">
        <v>10</v>
      </c>
      <c r="O18" s="47">
        <v>600</v>
      </c>
      <c r="P18" s="48">
        <v>700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56">
        <v>22.5</v>
      </c>
      <c r="C19" s="60">
        <v>30</v>
      </c>
      <c r="D19" s="56" t="s">
        <v>29</v>
      </c>
      <c r="E19" s="57">
        <v>90.5</v>
      </c>
      <c r="F19" s="72">
        <v>24.4</v>
      </c>
      <c r="G19" s="72">
        <v>23.2</v>
      </c>
      <c r="H19" s="73">
        <v>22.4</v>
      </c>
      <c r="I19" s="74">
        <v>39.799999999999997</v>
      </c>
      <c r="J19" s="142">
        <v>52.7</v>
      </c>
      <c r="K19" s="57">
        <v>96.1</v>
      </c>
      <c r="L19" s="72">
        <v>26.9</v>
      </c>
      <c r="M19" s="72">
        <v>24.2</v>
      </c>
      <c r="N19" s="75">
        <v>23.7</v>
      </c>
      <c r="O19" s="76">
        <v>80.7</v>
      </c>
      <c r="P19" s="58">
        <v>83.6</v>
      </c>
      <c r="Q19" s="159">
        <v>46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8.5150000000000006</v>
      </c>
      <c r="C23" s="336">
        <v>11.68</v>
      </c>
      <c r="D23" s="337"/>
      <c r="E23" s="338"/>
      <c r="F23" s="121">
        <v>6.5350000000000001</v>
      </c>
      <c r="G23" s="122">
        <v>7.7649999999999997</v>
      </c>
      <c r="H23" s="336">
        <v>7.3049999999999997</v>
      </c>
      <c r="I23" s="337"/>
      <c r="J23" s="338"/>
      <c r="K23" s="121" t="s">
        <v>29</v>
      </c>
      <c r="L23" s="122">
        <v>31.434999999999999</v>
      </c>
      <c r="M23" s="101">
        <v>29.01</v>
      </c>
      <c r="N23" s="122">
        <v>34.31</v>
      </c>
      <c r="O23" s="336">
        <v>41.22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20</v>
      </c>
      <c r="C25" s="48">
        <v>10</v>
      </c>
      <c r="D25" s="48">
        <v>10</v>
      </c>
      <c r="E25" s="53">
        <v>12</v>
      </c>
      <c r="F25" s="47">
        <v>1000</v>
      </c>
      <c r="G25" s="48">
        <v>1000</v>
      </c>
      <c r="H25" s="48">
        <v>12</v>
      </c>
      <c r="I25" s="48">
        <v>12</v>
      </c>
      <c r="J25" s="81">
        <v>12</v>
      </c>
      <c r="K25" s="47" t="s">
        <v>29</v>
      </c>
      <c r="L25" s="48" t="s">
        <v>29</v>
      </c>
      <c r="M25" s="101">
        <v>3800</v>
      </c>
      <c r="N25" s="48">
        <v>1900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29.8</v>
      </c>
      <c r="C26" s="72">
        <v>28</v>
      </c>
      <c r="D26" s="72">
        <v>26.4</v>
      </c>
      <c r="E26" s="73">
        <v>26.2</v>
      </c>
      <c r="F26" s="82">
        <v>103.1</v>
      </c>
      <c r="G26" s="142">
        <v>96</v>
      </c>
      <c r="H26" s="72">
        <v>34.700000000000003</v>
      </c>
      <c r="I26" s="72">
        <v>29.7</v>
      </c>
      <c r="J26" s="75">
        <v>29.2</v>
      </c>
      <c r="K26" s="83" t="s">
        <v>29</v>
      </c>
      <c r="L26" s="56" t="s">
        <v>29</v>
      </c>
      <c r="M26" s="118">
        <v>372</v>
      </c>
      <c r="N26" s="84">
        <v>241</v>
      </c>
      <c r="O26" s="72">
        <v>27</v>
      </c>
      <c r="P26" s="72">
        <v>25.4</v>
      </c>
      <c r="Q26" s="73">
        <v>24.9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14.734999999999999</v>
      </c>
      <c r="C30" s="49">
        <v>20.07</v>
      </c>
      <c r="D30" s="49">
        <v>23.77</v>
      </c>
      <c r="E30" s="348">
        <v>24.274999999999999</v>
      </c>
      <c r="F30" s="349"/>
      <c r="G30" s="68">
        <v>12.115</v>
      </c>
      <c r="H30" s="49">
        <v>14.425000000000001</v>
      </c>
      <c r="I30" s="49">
        <v>24.56</v>
      </c>
      <c r="J30" s="348">
        <v>31.02</v>
      </c>
      <c r="K30" s="350"/>
      <c r="L30" s="349"/>
      <c r="M30" s="68">
        <v>1.9950000000000001</v>
      </c>
      <c r="N30" s="49">
        <v>5.94</v>
      </c>
      <c r="O30" s="348">
        <v>8.5399999999999991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30</v>
      </c>
      <c r="C32" s="48">
        <v>160</v>
      </c>
      <c r="D32" s="48">
        <v>12</v>
      </c>
      <c r="E32" s="48">
        <v>10</v>
      </c>
      <c r="F32" s="81">
        <v>10</v>
      </c>
      <c r="G32" s="47">
        <v>10</v>
      </c>
      <c r="H32" s="48">
        <v>500</v>
      </c>
      <c r="I32" s="48">
        <v>5000</v>
      </c>
      <c r="J32" s="48">
        <v>10</v>
      </c>
      <c r="K32" s="48">
        <v>10</v>
      </c>
      <c r="L32" s="53">
        <v>10</v>
      </c>
      <c r="M32" s="47">
        <v>300</v>
      </c>
      <c r="N32" s="48">
        <v>120</v>
      </c>
      <c r="O32" s="48">
        <v>150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46.4</v>
      </c>
      <c r="C33" s="57">
        <v>53.5</v>
      </c>
      <c r="D33" s="60">
        <v>28.4</v>
      </c>
      <c r="E33" s="60">
        <v>25.8</v>
      </c>
      <c r="F33" s="88">
        <v>23.5</v>
      </c>
      <c r="G33" s="47">
        <v>29.3</v>
      </c>
      <c r="H33" s="56">
        <v>82.7</v>
      </c>
      <c r="I33" s="56">
        <v>350</v>
      </c>
      <c r="J33" s="56">
        <v>24.2</v>
      </c>
      <c r="K33" s="60">
        <v>23.1</v>
      </c>
      <c r="L33" s="89">
        <v>23.5</v>
      </c>
      <c r="M33" s="60">
        <v>48.4</v>
      </c>
      <c r="N33" s="60">
        <v>37.5</v>
      </c>
      <c r="O33" s="142">
        <v>40.9</v>
      </c>
      <c r="P33" s="57">
        <v>40.6</v>
      </c>
      <c r="Q33" s="160">
        <v>41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56">
        <v>18.55</v>
      </c>
      <c r="C37" s="158">
        <v>23.12</v>
      </c>
      <c r="D37" s="126">
        <v>24.6</v>
      </c>
      <c r="E37" s="122">
        <v>24.754999999999999</v>
      </c>
      <c r="F37" s="122">
        <v>26.864999999999998</v>
      </c>
      <c r="G37" s="336">
        <v>36.695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700</v>
      </c>
      <c r="C39" s="48" t="s">
        <v>274</v>
      </c>
      <c r="D39" s="48">
        <v>1100</v>
      </c>
      <c r="E39" s="48">
        <v>300</v>
      </c>
      <c r="F39" s="48">
        <v>4500</v>
      </c>
      <c r="G39" s="81">
        <v>1400</v>
      </c>
      <c r="H39" s="112">
        <v>1400</v>
      </c>
      <c r="I39" s="111">
        <v>1600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204</v>
      </c>
      <c r="C40" s="60" t="s">
        <v>273</v>
      </c>
      <c r="D40" s="56">
        <v>169.2</v>
      </c>
      <c r="E40" s="56">
        <v>121.6</v>
      </c>
      <c r="F40" s="56">
        <v>298</v>
      </c>
      <c r="G40" s="150">
        <v>94.9</v>
      </c>
      <c r="H40" s="115">
        <v>104.2</v>
      </c>
      <c r="I40" s="114">
        <v>110.7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7.9</v>
      </c>
      <c r="C44" s="122">
        <v>17.420000000000002</v>
      </c>
      <c r="D44" s="122">
        <v>26.57</v>
      </c>
      <c r="E44" s="122">
        <v>25.625</v>
      </c>
      <c r="F44" s="122">
        <v>27.07</v>
      </c>
      <c r="G44" s="354" t="s">
        <v>273</v>
      </c>
      <c r="H44" s="355"/>
      <c r="I44" s="356"/>
      <c r="J44" s="157">
        <v>5.12</v>
      </c>
      <c r="K44" s="122">
        <v>10.99</v>
      </c>
      <c r="L44" s="336">
        <v>20.91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140</v>
      </c>
      <c r="C46" s="48">
        <v>400</v>
      </c>
      <c r="D46" s="48">
        <v>1800</v>
      </c>
      <c r="E46" s="48">
        <v>140</v>
      </c>
      <c r="F46" s="48">
        <v>130</v>
      </c>
      <c r="G46" s="101" t="s">
        <v>273</v>
      </c>
      <c r="H46" s="101" t="s">
        <v>273</v>
      </c>
      <c r="I46" s="117" t="s">
        <v>273</v>
      </c>
      <c r="J46" s="104">
        <v>10</v>
      </c>
      <c r="K46" s="48">
        <v>10</v>
      </c>
      <c r="L46" s="48">
        <v>10</v>
      </c>
      <c r="M46" s="48">
        <v>10</v>
      </c>
      <c r="N46" s="53">
        <v>10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82.9</v>
      </c>
      <c r="C47" s="56">
        <v>117.5</v>
      </c>
      <c r="D47" s="56">
        <v>256</v>
      </c>
      <c r="E47" s="56">
        <v>103.7</v>
      </c>
      <c r="F47" s="56">
        <v>107.2</v>
      </c>
      <c r="G47" s="118" t="s">
        <v>273</v>
      </c>
      <c r="H47" s="118" t="s">
        <v>273</v>
      </c>
      <c r="I47" s="119" t="s">
        <v>273</v>
      </c>
      <c r="J47" s="116">
        <v>31.2</v>
      </c>
      <c r="K47" s="60">
        <v>27.5</v>
      </c>
      <c r="L47" s="60">
        <v>29</v>
      </c>
      <c r="M47" s="60">
        <v>27.5</v>
      </c>
      <c r="N47" s="161">
        <v>27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17.52</v>
      </c>
      <c r="D51" s="337"/>
      <c r="E51" s="338"/>
      <c r="F51" s="346">
        <v>17.03</v>
      </c>
      <c r="G51" s="337"/>
      <c r="H51" s="347"/>
      <c r="I51" s="336">
        <v>6.9950000000000001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280</v>
      </c>
      <c r="D53" s="48">
        <v>280</v>
      </c>
      <c r="E53" s="53" t="s">
        <v>29</v>
      </c>
      <c r="F53" s="48" t="s">
        <v>120</v>
      </c>
      <c r="G53" s="48">
        <v>450</v>
      </c>
      <c r="H53" s="104">
        <v>400</v>
      </c>
      <c r="I53" s="48">
        <v>150</v>
      </c>
      <c r="J53" s="48">
        <v>150</v>
      </c>
      <c r="K53" s="53">
        <v>150</v>
      </c>
      <c r="L53" s="64"/>
      <c r="M53" s="1" t="s">
        <v>334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52.7</v>
      </c>
      <c r="D54" s="106">
        <v>51.4</v>
      </c>
      <c r="E54" s="107" t="s">
        <v>29</v>
      </c>
      <c r="F54" s="57" t="s">
        <v>120</v>
      </c>
      <c r="G54" s="142">
        <v>56.5</v>
      </c>
      <c r="H54" s="108">
        <v>56.1</v>
      </c>
      <c r="I54" s="72">
        <v>46.1</v>
      </c>
      <c r="J54" s="109">
        <v>47.4</v>
      </c>
      <c r="K54" s="73">
        <v>46.8</v>
      </c>
      <c r="L54" s="64"/>
      <c r="M54" s="1" t="s">
        <v>335</v>
      </c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3" zoomScaleNormal="100" workbookViewId="0">
      <selection activeCell="A4" sqref="A4"/>
    </sheetView>
  </sheetViews>
  <sheetFormatPr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131" t="s">
        <v>0</v>
      </c>
      <c r="B7" s="330" t="s">
        <v>239</v>
      </c>
      <c r="C7" s="331"/>
      <c r="D7" s="331"/>
      <c r="E7" s="331"/>
      <c r="F7" s="331"/>
      <c r="G7" s="332"/>
      <c r="H7" s="330" t="s">
        <v>240</v>
      </c>
      <c r="I7" s="331"/>
      <c r="J7" s="331"/>
      <c r="K7" s="331"/>
      <c r="L7" s="331"/>
      <c r="M7" s="332"/>
      <c r="N7" s="330" t="s">
        <v>241</v>
      </c>
      <c r="O7" s="331"/>
      <c r="P7" s="331"/>
      <c r="Q7" s="331"/>
      <c r="R7" s="332"/>
    </row>
    <row r="8" spans="1:18" ht="11.25" customHeight="1" x14ac:dyDescent="0.15">
      <c r="A8" s="132">
        <v>43144</v>
      </c>
      <c r="B8" s="44" t="s">
        <v>4</v>
      </c>
      <c r="C8" s="45" t="s">
        <v>5</v>
      </c>
      <c r="D8" s="45" t="s">
        <v>6</v>
      </c>
      <c r="E8" s="333" t="s">
        <v>242</v>
      </c>
      <c r="F8" s="334"/>
      <c r="G8" s="335"/>
      <c r="H8" s="44" t="s">
        <v>7</v>
      </c>
      <c r="I8" s="45" t="s">
        <v>8</v>
      </c>
      <c r="J8" s="45" t="s">
        <v>9</v>
      </c>
      <c r="K8" s="333" t="s">
        <v>243</v>
      </c>
      <c r="L8" s="334"/>
      <c r="M8" s="335"/>
      <c r="N8" s="44" t="s">
        <v>10</v>
      </c>
      <c r="O8" s="45" t="s">
        <v>11</v>
      </c>
      <c r="P8" s="333" t="s">
        <v>244</v>
      </c>
      <c r="Q8" s="334"/>
      <c r="R8" s="335"/>
    </row>
    <row r="9" spans="1:18" ht="11.25" customHeight="1" x14ac:dyDescent="0.15">
      <c r="A9" s="133" t="s">
        <v>118</v>
      </c>
      <c r="B9" s="121" t="s">
        <v>29</v>
      </c>
      <c r="C9" s="122" t="s">
        <v>29</v>
      </c>
      <c r="D9" s="122">
        <v>16.684999999999999</v>
      </c>
      <c r="E9" s="336">
        <v>19.167999999999999</v>
      </c>
      <c r="F9" s="337"/>
      <c r="G9" s="338"/>
      <c r="H9" s="121" t="s">
        <v>29</v>
      </c>
      <c r="I9" s="122" t="s">
        <v>29</v>
      </c>
      <c r="J9" s="122">
        <v>13.35</v>
      </c>
      <c r="K9" s="336">
        <v>18.597999999999999</v>
      </c>
      <c r="L9" s="337"/>
      <c r="M9" s="338"/>
      <c r="N9" s="121" t="s">
        <v>29</v>
      </c>
      <c r="O9" s="122">
        <v>16.385000000000002</v>
      </c>
      <c r="P9" s="336">
        <v>24.641999999999999</v>
      </c>
      <c r="Q9" s="337"/>
      <c r="R9" s="338"/>
    </row>
    <row r="10" spans="1:18" ht="11.25" customHeight="1" x14ac:dyDescent="0.15">
      <c r="A10" s="133" t="s">
        <v>12</v>
      </c>
      <c r="B10" s="50" t="s">
        <v>13</v>
      </c>
      <c r="C10" s="51" t="s">
        <v>14</v>
      </c>
      <c r="D10" s="51" t="s">
        <v>15</v>
      </c>
      <c r="E10" s="51" t="s">
        <v>16</v>
      </c>
      <c r="F10" s="51" t="s">
        <v>17</v>
      </c>
      <c r="G10" s="52" t="s">
        <v>18</v>
      </c>
      <c r="H10" s="50" t="s">
        <v>19</v>
      </c>
      <c r="I10" s="51" t="s">
        <v>20</v>
      </c>
      <c r="J10" s="51" t="s">
        <v>14</v>
      </c>
      <c r="K10" s="51" t="s">
        <v>21</v>
      </c>
      <c r="L10" s="51" t="s">
        <v>22</v>
      </c>
      <c r="M10" s="52" t="s">
        <v>23</v>
      </c>
      <c r="N10" s="50" t="s">
        <v>24</v>
      </c>
      <c r="O10" s="51" t="s">
        <v>15</v>
      </c>
      <c r="P10" s="51" t="s">
        <v>119</v>
      </c>
      <c r="Q10" s="51" t="s">
        <v>25</v>
      </c>
      <c r="R10" s="52" t="s">
        <v>26</v>
      </c>
    </row>
    <row r="11" spans="1:18" ht="11.25" customHeight="1" x14ac:dyDescent="0.15">
      <c r="A11" s="133" t="s">
        <v>27</v>
      </c>
      <c r="B11" s="47" t="s">
        <v>29</v>
      </c>
      <c r="C11" s="48" t="s">
        <v>29</v>
      </c>
      <c r="D11" s="48">
        <v>750</v>
      </c>
      <c r="E11" s="48">
        <v>280</v>
      </c>
      <c r="F11" s="48">
        <v>450</v>
      </c>
      <c r="G11" s="53" t="s">
        <v>29</v>
      </c>
      <c r="H11" s="47" t="s">
        <v>29</v>
      </c>
      <c r="I11" s="48" t="s">
        <v>29</v>
      </c>
      <c r="J11" s="48">
        <v>150</v>
      </c>
      <c r="K11" s="48">
        <v>220</v>
      </c>
      <c r="L11" s="48">
        <v>220</v>
      </c>
      <c r="M11" s="53">
        <v>200</v>
      </c>
      <c r="N11" s="47" t="s">
        <v>29</v>
      </c>
      <c r="O11" s="48">
        <v>100</v>
      </c>
      <c r="P11" s="48">
        <v>45</v>
      </c>
      <c r="Q11" s="48">
        <v>150</v>
      </c>
      <c r="R11" s="53" t="s">
        <v>29</v>
      </c>
    </row>
    <row r="12" spans="1:18" ht="11.25" customHeight="1" thickBot="1" x14ac:dyDescent="0.2">
      <c r="A12" s="134" t="s">
        <v>28</v>
      </c>
      <c r="B12" s="55" t="s">
        <v>29</v>
      </c>
      <c r="C12" s="56" t="s">
        <v>29</v>
      </c>
      <c r="D12" s="106">
        <v>57.1</v>
      </c>
      <c r="E12" s="154">
        <v>59.4</v>
      </c>
      <c r="F12" s="154">
        <v>62.3</v>
      </c>
      <c r="G12" s="59" t="s">
        <v>29</v>
      </c>
      <c r="H12" s="55" t="s">
        <v>29</v>
      </c>
      <c r="I12" s="56" t="s">
        <v>29</v>
      </c>
      <c r="J12" s="106">
        <v>42.3</v>
      </c>
      <c r="K12" s="154">
        <v>42.2</v>
      </c>
      <c r="L12" s="154">
        <v>42.3</v>
      </c>
      <c r="M12" s="155">
        <v>42.1</v>
      </c>
      <c r="N12" s="55" t="s">
        <v>29</v>
      </c>
      <c r="O12" s="106">
        <v>35.5</v>
      </c>
      <c r="P12" s="106">
        <v>29.8</v>
      </c>
      <c r="Q12" s="106">
        <v>35.299999999999997</v>
      </c>
      <c r="R12" s="61" t="s">
        <v>29</v>
      </c>
    </row>
    <row r="13" spans="1:18" ht="7.5" customHeight="1" thickBot="1" x14ac:dyDescent="0.2">
      <c r="A13" s="135"/>
      <c r="B13" s="63"/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11.25" customHeight="1" x14ac:dyDescent="0.15">
      <c r="A14" s="135"/>
      <c r="B14" s="330" t="s">
        <v>245</v>
      </c>
      <c r="C14" s="339"/>
      <c r="D14" s="339"/>
      <c r="E14" s="339"/>
      <c r="F14" s="339"/>
      <c r="G14" s="339"/>
      <c r="H14" s="340"/>
      <c r="I14" s="330" t="s">
        <v>246</v>
      </c>
      <c r="J14" s="339"/>
      <c r="K14" s="339"/>
      <c r="L14" s="339"/>
      <c r="M14" s="339"/>
      <c r="N14" s="340"/>
      <c r="O14" s="330" t="s">
        <v>247</v>
      </c>
      <c r="P14" s="339"/>
      <c r="Q14" s="340"/>
      <c r="R14" s="65"/>
    </row>
    <row r="15" spans="1:18" ht="11.25" customHeight="1" thickBot="1" x14ac:dyDescent="0.2">
      <c r="A15" s="135"/>
      <c r="B15" s="44" t="s">
        <v>33</v>
      </c>
      <c r="C15" s="45" t="s">
        <v>34</v>
      </c>
      <c r="D15" s="45" t="s">
        <v>35</v>
      </c>
      <c r="E15" s="45" t="s">
        <v>36</v>
      </c>
      <c r="F15" s="333" t="s">
        <v>248</v>
      </c>
      <c r="G15" s="334"/>
      <c r="H15" s="335"/>
      <c r="I15" s="44" t="s">
        <v>276</v>
      </c>
      <c r="J15" s="45" t="s">
        <v>38</v>
      </c>
      <c r="K15" s="45" t="s">
        <v>39</v>
      </c>
      <c r="L15" s="333" t="s">
        <v>249</v>
      </c>
      <c r="M15" s="334"/>
      <c r="N15" s="335"/>
      <c r="O15" s="341" t="s">
        <v>250</v>
      </c>
      <c r="P15" s="342"/>
      <c r="Q15" s="66" t="s">
        <v>216</v>
      </c>
      <c r="R15" s="65"/>
    </row>
    <row r="16" spans="1:18" ht="11.25" customHeight="1" x14ac:dyDescent="0.15">
      <c r="A16" s="136" t="s">
        <v>40</v>
      </c>
      <c r="B16" s="122">
        <v>3.9849999999999999</v>
      </c>
      <c r="C16" s="122">
        <v>10.151</v>
      </c>
      <c r="D16" s="121" t="s">
        <v>29</v>
      </c>
      <c r="E16" s="122">
        <v>22.245000000000001</v>
      </c>
      <c r="F16" s="336">
        <v>24.847000000000001</v>
      </c>
      <c r="G16" s="337"/>
      <c r="H16" s="338"/>
      <c r="I16" s="121">
        <v>8.2050000000000001</v>
      </c>
      <c r="J16" s="122">
        <v>16.436</v>
      </c>
      <c r="K16" s="122">
        <v>19.928999999999998</v>
      </c>
      <c r="L16" s="343">
        <v>21.524999999999999</v>
      </c>
      <c r="M16" s="344"/>
      <c r="N16" s="345"/>
      <c r="O16" s="346">
        <v>19.681999999999999</v>
      </c>
      <c r="P16" s="347"/>
      <c r="Q16" s="123">
        <v>17.456</v>
      </c>
      <c r="R16" s="65"/>
    </row>
    <row r="17" spans="1:18" ht="11.25" customHeight="1" x14ac:dyDescent="0.15">
      <c r="A17" s="133" t="s">
        <v>12</v>
      </c>
      <c r="B17" s="50" t="s">
        <v>41</v>
      </c>
      <c r="C17" s="51" t="s">
        <v>42</v>
      </c>
      <c r="D17" s="51" t="s">
        <v>43</v>
      </c>
      <c r="E17" s="51" t="s">
        <v>44</v>
      </c>
      <c r="F17" s="51" t="s">
        <v>45</v>
      </c>
      <c r="G17" s="51" t="s">
        <v>46</v>
      </c>
      <c r="H17" s="52" t="s">
        <v>47</v>
      </c>
      <c r="I17" s="50" t="s">
        <v>48</v>
      </c>
      <c r="J17" s="51" t="s">
        <v>49</v>
      </c>
      <c r="K17" s="51" t="s">
        <v>22</v>
      </c>
      <c r="L17" s="51" t="s">
        <v>50</v>
      </c>
      <c r="M17" s="51" t="s">
        <v>45</v>
      </c>
      <c r="N17" s="69" t="s">
        <v>47</v>
      </c>
      <c r="O17" s="70" t="s">
        <v>44</v>
      </c>
      <c r="P17" s="71" t="s">
        <v>215</v>
      </c>
      <c r="Q17" s="52" t="s">
        <v>51</v>
      </c>
      <c r="R17" s="65"/>
    </row>
    <row r="18" spans="1:18" ht="11.25" customHeight="1" x14ac:dyDescent="0.15">
      <c r="A18" s="133" t="s">
        <v>27</v>
      </c>
      <c r="B18" s="48">
        <v>10</v>
      </c>
      <c r="C18" s="48">
        <v>10</v>
      </c>
      <c r="D18" s="47" t="s">
        <v>29</v>
      </c>
      <c r="E18" s="48">
        <v>2200</v>
      </c>
      <c r="F18" s="48">
        <v>12</v>
      </c>
      <c r="G18" s="48">
        <v>12</v>
      </c>
      <c r="H18" s="53">
        <v>12</v>
      </c>
      <c r="I18" s="47">
        <v>20</v>
      </c>
      <c r="J18" s="48">
        <v>280</v>
      </c>
      <c r="K18" s="48">
        <v>2000</v>
      </c>
      <c r="L18" s="48">
        <v>10</v>
      </c>
      <c r="M18" s="48">
        <v>10</v>
      </c>
      <c r="N18" s="48">
        <v>10</v>
      </c>
      <c r="O18" s="47">
        <v>600</v>
      </c>
      <c r="P18" s="48">
        <v>700</v>
      </c>
      <c r="Q18" s="53">
        <v>130</v>
      </c>
      <c r="R18" s="65"/>
    </row>
    <row r="19" spans="1:18" ht="11.25" customHeight="1" thickBot="1" x14ac:dyDescent="0.2">
      <c r="A19" s="134" t="s">
        <v>28</v>
      </c>
      <c r="B19" s="56">
        <v>21.2</v>
      </c>
      <c r="C19" s="60">
        <v>30.3</v>
      </c>
      <c r="D19" s="56" t="s">
        <v>29</v>
      </c>
      <c r="E19" s="57">
        <v>85.6</v>
      </c>
      <c r="F19" s="72">
        <v>18.2</v>
      </c>
      <c r="G19" s="72">
        <v>18.2</v>
      </c>
      <c r="H19" s="73">
        <v>18.2</v>
      </c>
      <c r="I19" s="74">
        <v>35.4</v>
      </c>
      <c r="J19" s="142">
        <v>42.4</v>
      </c>
      <c r="K19" s="57">
        <v>82.1</v>
      </c>
      <c r="L19" s="72">
        <v>20.6</v>
      </c>
      <c r="M19" s="72">
        <v>20.399999999999999</v>
      </c>
      <c r="N19" s="75">
        <v>18.8</v>
      </c>
      <c r="O19" s="76">
        <v>72.8</v>
      </c>
      <c r="P19" s="58">
        <v>77.8</v>
      </c>
      <c r="Q19" s="159">
        <v>48.1</v>
      </c>
      <c r="R19" s="65"/>
    </row>
    <row r="20" spans="1:18" ht="7.5" customHeight="1" thickBot="1" x14ac:dyDescent="0.2">
      <c r="A20" s="135"/>
      <c r="B20" s="63"/>
      <c r="C20" s="63"/>
      <c r="D20" s="64"/>
      <c r="E20" s="64"/>
      <c r="F20" s="64"/>
      <c r="G20" s="78"/>
      <c r="H20" s="78"/>
      <c r="I20" s="78"/>
      <c r="J20" s="78"/>
      <c r="K20" s="64"/>
      <c r="L20" s="64"/>
      <c r="M20" s="64"/>
      <c r="N20" s="64"/>
      <c r="O20" s="64"/>
      <c r="P20" s="64"/>
      <c r="Q20" s="79"/>
      <c r="R20" s="65"/>
    </row>
    <row r="21" spans="1:18" ht="11.25" customHeight="1" x14ac:dyDescent="0.15">
      <c r="A21" s="135"/>
      <c r="B21" s="330" t="s">
        <v>251</v>
      </c>
      <c r="C21" s="339"/>
      <c r="D21" s="339"/>
      <c r="E21" s="340"/>
      <c r="F21" s="330" t="s">
        <v>252</v>
      </c>
      <c r="G21" s="339"/>
      <c r="H21" s="339"/>
      <c r="I21" s="339"/>
      <c r="J21" s="340"/>
      <c r="K21" s="330" t="s">
        <v>253</v>
      </c>
      <c r="L21" s="339"/>
      <c r="M21" s="339"/>
      <c r="N21" s="339"/>
      <c r="O21" s="339"/>
      <c r="P21" s="339"/>
      <c r="Q21" s="340"/>
      <c r="R21" s="65"/>
    </row>
    <row r="22" spans="1:18" ht="11.25" customHeight="1" thickBot="1" x14ac:dyDescent="0.2">
      <c r="A22" s="135"/>
      <c r="B22" s="44" t="s">
        <v>55</v>
      </c>
      <c r="C22" s="333" t="s">
        <v>254</v>
      </c>
      <c r="D22" s="334"/>
      <c r="E22" s="335"/>
      <c r="F22" s="44" t="s">
        <v>56</v>
      </c>
      <c r="G22" s="45" t="s">
        <v>57</v>
      </c>
      <c r="H22" s="333" t="s">
        <v>255</v>
      </c>
      <c r="I22" s="334"/>
      <c r="J22" s="335"/>
      <c r="K22" s="44" t="s">
        <v>58</v>
      </c>
      <c r="L22" s="45" t="s">
        <v>59</v>
      </c>
      <c r="M22" s="45" t="s">
        <v>60</v>
      </c>
      <c r="N22" s="45" t="s">
        <v>61</v>
      </c>
      <c r="O22" s="333" t="s">
        <v>256</v>
      </c>
      <c r="P22" s="334"/>
      <c r="Q22" s="335"/>
      <c r="R22" s="65"/>
    </row>
    <row r="23" spans="1:18" ht="11.25" customHeight="1" x14ac:dyDescent="0.15">
      <c r="A23" s="136" t="s">
        <v>40</v>
      </c>
      <c r="B23" s="121">
        <v>8.5630000000000006</v>
      </c>
      <c r="C23" s="336">
        <v>11.85</v>
      </c>
      <c r="D23" s="337"/>
      <c r="E23" s="338"/>
      <c r="F23" s="121">
        <v>6.5949999999999998</v>
      </c>
      <c r="G23" s="122">
        <v>7.7919999999999998</v>
      </c>
      <c r="H23" s="336">
        <v>7.3959999999999999</v>
      </c>
      <c r="I23" s="337"/>
      <c r="J23" s="338"/>
      <c r="K23" s="121" t="s">
        <v>29</v>
      </c>
      <c r="L23" s="122">
        <v>31.437000000000001</v>
      </c>
      <c r="M23" s="101">
        <v>29.105</v>
      </c>
      <c r="N23" s="122">
        <v>34.421999999999997</v>
      </c>
      <c r="O23" s="336">
        <v>41.606000000000002</v>
      </c>
      <c r="P23" s="337"/>
      <c r="Q23" s="338"/>
      <c r="R23" s="80"/>
    </row>
    <row r="24" spans="1:18" ht="11.25" customHeight="1" x14ac:dyDescent="0.15">
      <c r="A24" s="133" t="s">
        <v>12</v>
      </c>
      <c r="B24" s="50" t="s">
        <v>62</v>
      </c>
      <c r="C24" s="51" t="s">
        <v>63</v>
      </c>
      <c r="D24" s="51" t="s">
        <v>64</v>
      </c>
      <c r="E24" s="52" t="s">
        <v>65</v>
      </c>
      <c r="F24" s="50" t="s">
        <v>121</v>
      </c>
      <c r="G24" s="51" t="s">
        <v>122</v>
      </c>
      <c r="H24" s="51" t="s">
        <v>123</v>
      </c>
      <c r="I24" s="51" t="s">
        <v>124</v>
      </c>
      <c r="J24" s="69" t="s">
        <v>23</v>
      </c>
      <c r="K24" s="50" t="s">
        <v>64</v>
      </c>
      <c r="L24" s="51" t="s">
        <v>66</v>
      </c>
      <c r="M24" s="51" t="s">
        <v>47</v>
      </c>
      <c r="N24" s="51" t="s">
        <v>67</v>
      </c>
      <c r="O24" s="51" t="s">
        <v>68</v>
      </c>
      <c r="P24" s="51" t="s">
        <v>69</v>
      </c>
      <c r="Q24" s="52" t="s">
        <v>70</v>
      </c>
      <c r="R24" s="65"/>
    </row>
    <row r="25" spans="1:18" ht="11.25" customHeight="1" x14ac:dyDescent="0.15">
      <c r="A25" s="133" t="s">
        <v>27</v>
      </c>
      <c r="B25" s="47">
        <v>25</v>
      </c>
      <c r="C25" s="48">
        <v>12</v>
      </c>
      <c r="D25" s="48">
        <v>15</v>
      </c>
      <c r="E25" s="53">
        <v>15</v>
      </c>
      <c r="F25" s="47">
        <v>1000</v>
      </c>
      <c r="G25" s="48">
        <v>1000</v>
      </c>
      <c r="H25" s="48">
        <v>12</v>
      </c>
      <c r="I25" s="48">
        <v>12</v>
      </c>
      <c r="J25" s="81">
        <v>12</v>
      </c>
      <c r="K25" s="47" t="s">
        <v>29</v>
      </c>
      <c r="L25" s="48" t="s">
        <v>29</v>
      </c>
      <c r="M25" s="101">
        <v>3500</v>
      </c>
      <c r="N25" s="48">
        <v>2200</v>
      </c>
      <c r="O25" s="48">
        <v>10</v>
      </c>
      <c r="P25" s="48">
        <v>10</v>
      </c>
      <c r="Q25" s="53">
        <v>10</v>
      </c>
      <c r="R25" s="65"/>
    </row>
    <row r="26" spans="1:18" ht="11.25" customHeight="1" thickBot="1" x14ac:dyDescent="0.2">
      <c r="A26" s="134" t="s">
        <v>28</v>
      </c>
      <c r="B26" s="74">
        <v>30.1</v>
      </c>
      <c r="C26" s="72">
        <v>24.3</v>
      </c>
      <c r="D26" s="72">
        <v>24.1</v>
      </c>
      <c r="E26" s="73">
        <v>23.9</v>
      </c>
      <c r="F26" s="82">
        <v>60.5</v>
      </c>
      <c r="G26" s="142">
        <v>63.1</v>
      </c>
      <c r="H26" s="72">
        <v>21.7</v>
      </c>
      <c r="I26" s="72">
        <v>21.4</v>
      </c>
      <c r="J26" s="75">
        <v>21.2</v>
      </c>
      <c r="K26" s="83" t="s">
        <v>29</v>
      </c>
      <c r="L26" s="56" t="s">
        <v>29</v>
      </c>
      <c r="M26" s="118">
        <v>334</v>
      </c>
      <c r="N26" s="84">
        <v>196</v>
      </c>
      <c r="O26" s="72">
        <v>27.4</v>
      </c>
      <c r="P26" s="72">
        <v>26.5</v>
      </c>
      <c r="Q26" s="73">
        <v>25.5</v>
      </c>
      <c r="R26" s="65"/>
    </row>
    <row r="27" spans="1:18" ht="7.5" customHeight="1" thickBot="1" x14ac:dyDescent="0.2">
      <c r="A27" s="135"/>
      <c r="B27" s="78"/>
      <c r="C27" s="78"/>
      <c r="D27" s="78"/>
      <c r="E27" s="64"/>
      <c r="F27" s="64"/>
      <c r="G27" s="64"/>
      <c r="H27" s="78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1.25" customHeight="1" x14ac:dyDescent="0.15">
      <c r="A28" s="135"/>
      <c r="B28" s="330" t="s">
        <v>257</v>
      </c>
      <c r="C28" s="339"/>
      <c r="D28" s="339"/>
      <c r="E28" s="339"/>
      <c r="F28" s="340"/>
      <c r="G28" s="330" t="s">
        <v>258</v>
      </c>
      <c r="H28" s="339"/>
      <c r="I28" s="339"/>
      <c r="J28" s="339"/>
      <c r="K28" s="339"/>
      <c r="L28" s="340"/>
      <c r="M28" s="330" t="s">
        <v>259</v>
      </c>
      <c r="N28" s="339"/>
      <c r="O28" s="339"/>
      <c r="P28" s="339"/>
      <c r="Q28" s="340"/>
      <c r="R28" s="64"/>
    </row>
    <row r="29" spans="1:18" ht="11.25" customHeight="1" thickBot="1" x14ac:dyDescent="0.2">
      <c r="A29" s="135"/>
      <c r="B29" s="44" t="s">
        <v>73</v>
      </c>
      <c r="C29" s="45" t="s">
        <v>74</v>
      </c>
      <c r="D29" s="45" t="s">
        <v>75</v>
      </c>
      <c r="E29" s="333" t="s">
        <v>260</v>
      </c>
      <c r="F29" s="335"/>
      <c r="G29" s="44" t="s">
        <v>76</v>
      </c>
      <c r="H29" s="45" t="s">
        <v>77</v>
      </c>
      <c r="I29" s="45" t="s">
        <v>78</v>
      </c>
      <c r="J29" s="333" t="s">
        <v>261</v>
      </c>
      <c r="K29" s="334"/>
      <c r="L29" s="335"/>
      <c r="M29" s="44" t="s">
        <v>79</v>
      </c>
      <c r="N29" s="45" t="s">
        <v>80</v>
      </c>
      <c r="O29" s="333" t="s">
        <v>262</v>
      </c>
      <c r="P29" s="334"/>
      <c r="Q29" s="335"/>
      <c r="R29" s="64"/>
    </row>
    <row r="30" spans="1:18" ht="11.25" customHeight="1" x14ac:dyDescent="0.15">
      <c r="A30" s="137" t="s">
        <v>40</v>
      </c>
      <c r="B30" s="68">
        <v>14.763</v>
      </c>
      <c r="C30" s="49">
        <v>20.114999999999998</v>
      </c>
      <c r="D30" s="49">
        <v>23.754999999999999</v>
      </c>
      <c r="E30" s="348">
        <v>24.414999999999999</v>
      </c>
      <c r="F30" s="349"/>
      <c r="G30" s="68">
        <v>12.118</v>
      </c>
      <c r="H30" s="49">
        <v>14.458</v>
      </c>
      <c r="I30" s="49">
        <v>24.585000000000001</v>
      </c>
      <c r="J30" s="348">
        <v>31.233000000000001</v>
      </c>
      <c r="K30" s="350"/>
      <c r="L30" s="349"/>
      <c r="M30" s="68">
        <v>3.923</v>
      </c>
      <c r="N30" s="49">
        <v>6.0890000000000004</v>
      </c>
      <c r="O30" s="348">
        <v>8.7650000000000006</v>
      </c>
      <c r="P30" s="350"/>
      <c r="Q30" s="349"/>
      <c r="R30" s="64"/>
    </row>
    <row r="31" spans="1:18" ht="11.25" customHeight="1" x14ac:dyDescent="0.15">
      <c r="A31" s="138" t="s">
        <v>217</v>
      </c>
      <c r="B31" s="50" t="s">
        <v>81</v>
      </c>
      <c r="C31" s="51" t="s">
        <v>82</v>
      </c>
      <c r="D31" s="51" t="s">
        <v>272</v>
      </c>
      <c r="E31" s="51" t="s">
        <v>83</v>
      </c>
      <c r="F31" s="69" t="s">
        <v>84</v>
      </c>
      <c r="G31" s="50" t="s">
        <v>42</v>
      </c>
      <c r="H31" s="51" t="s">
        <v>85</v>
      </c>
      <c r="I31" s="51" t="s">
        <v>23</v>
      </c>
      <c r="J31" s="51" t="s">
        <v>47</v>
      </c>
      <c r="K31" s="51" t="s">
        <v>86</v>
      </c>
      <c r="L31" s="52" t="s">
        <v>84</v>
      </c>
      <c r="M31" s="50" t="s">
        <v>87</v>
      </c>
      <c r="N31" s="51" t="s">
        <v>48</v>
      </c>
      <c r="O31" s="51" t="s">
        <v>88</v>
      </c>
      <c r="P31" s="51" t="s">
        <v>89</v>
      </c>
      <c r="Q31" s="52" t="s">
        <v>85</v>
      </c>
      <c r="R31" s="64"/>
    </row>
    <row r="32" spans="1:18" ht="11.25" customHeight="1" x14ac:dyDescent="0.15">
      <c r="A32" s="138" t="s">
        <v>27</v>
      </c>
      <c r="B32" s="47">
        <v>35</v>
      </c>
      <c r="C32" s="48">
        <v>30</v>
      </c>
      <c r="D32" s="48">
        <v>12</v>
      </c>
      <c r="E32" s="48">
        <v>10</v>
      </c>
      <c r="F32" s="81">
        <v>10</v>
      </c>
      <c r="G32" s="47">
        <v>10</v>
      </c>
      <c r="H32" s="48">
        <v>400</v>
      </c>
      <c r="I32" s="48">
        <v>5000</v>
      </c>
      <c r="J32" s="48">
        <v>12</v>
      </c>
      <c r="K32" s="48">
        <v>15</v>
      </c>
      <c r="L32" s="53">
        <v>15</v>
      </c>
      <c r="M32" s="47">
        <v>300</v>
      </c>
      <c r="N32" s="48">
        <v>140</v>
      </c>
      <c r="O32" s="48">
        <v>150</v>
      </c>
      <c r="P32" s="48">
        <v>150</v>
      </c>
      <c r="Q32" s="53">
        <v>150</v>
      </c>
      <c r="R32" s="64"/>
    </row>
    <row r="33" spans="1:18" ht="11.25" customHeight="1" thickBot="1" x14ac:dyDescent="0.2">
      <c r="A33" s="139" t="s">
        <v>28</v>
      </c>
      <c r="B33" s="55">
        <v>44.1</v>
      </c>
      <c r="C33" s="57">
        <v>40.9</v>
      </c>
      <c r="D33" s="60">
        <v>24.9</v>
      </c>
      <c r="E33" s="60">
        <v>19</v>
      </c>
      <c r="F33" s="88">
        <v>18.899999999999999</v>
      </c>
      <c r="G33" s="47">
        <v>29</v>
      </c>
      <c r="H33" s="56">
        <v>59.8</v>
      </c>
      <c r="I33" s="56">
        <v>319</v>
      </c>
      <c r="J33" s="56">
        <v>20.9</v>
      </c>
      <c r="K33" s="60">
        <v>21.3</v>
      </c>
      <c r="L33" s="89">
        <v>21.4</v>
      </c>
      <c r="M33" s="60">
        <v>45.2</v>
      </c>
      <c r="N33" s="60">
        <v>35.200000000000003</v>
      </c>
      <c r="O33" s="142">
        <v>37</v>
      </c>
      <c r="P33" s="57">
        <v>36.700000000000003</v>
      </c>
      <c r="Q33" s="160">
        <v>36.4</v>
      </c>
      <c r="R33" s="64"/>
    </row>
    <row r="34" spans="1:18" ht="7.5" customHeight="1" thickBot="1" x14ac:dyDescent="0.2">
      <c r="A34" s="135"/>
      <c r="B34" s="78"/>
      <c r="C34" s="78"/>
      <c r="D34" s="64"/>
      <c r="E34" s="64"/>
      <c r="F34" s="64"/>
      <c r="G34" s="78"/>
      <c r="H34" s="78"/>
      <c r="I34" s="78"/>
      <c r="J34" s="78"/>
      <c r="K34" s="64"/>
      <c r="L34" s="64"/>
      <c r="M34" s="64"/>
      <c r="N34" s="64"/>
      <c r="O34" s="64"/>
      <c r="P34" s="64"/>
      <c r="Q34" s="64"/>
      <c r="R34" s="64"/>
    </row>
    <row r="35" spans="1:18" ht="11.25" customHeight="1" x14ac:dyDescent="0.15">
      <c r="A35" s="135"/>
      <c r="B35" s="330" t="s">
        <v>263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40"/>
      <c r="M35" s="64"/>
      <c r="N35" s="64"/>
      <c r="O35" s="64"/>
      <c r="P35" s="64"/>
      <c r="Q35" s="64"/>
      <c r="R35" s="65"/>
    </row>
    <row r="36" spans="1:18" ht="11.25" customHeight="1" thickBot="1" x14ac:dyDescent="0.2">
      <c r="A36" s="135"/>
      <c r="B36" s="44" t="s">
        <v>91</v>
      </c>
      <c r="C36" s="91" t="s">
        <v>92</v>
      </c>
      <c r="D36" s="45" t="s">
        <v>93</v>
      </c>
      <c r="E36" s="45" t="s">
        <v>94</v>
      </c>
      <c r="F36" s="45" t="s">
        <v>95</v>
      </c>
      <c r="G36" s="333" t="s">
        <v>264</v>
      </c>
      <c r="H36" s="334"/>
      <c r="I36" s="342"/>
      <c r="J36" s="333" t="s">
        <v>265</v>
      </c>
      <c r="K36" s="334"/>
      <c r="L36" s="335"/>
      <c r="M36" s="64"/>
      <c r="N36" s="92"/>
      <c r="O36" s="64"/>
      <c r="P36" s="64"/>
      <c r="Q36" s="64"/>
      <c r="R36" s="65"/>
    </row>
    <row r="37" spans="1:18" ht="11.25" customHeight="1" x14ac:dyDescent="0.15">
      <c r="A37" s="137" t="s">
        <v>40</v>
      </c>
      <c r="B37" s="162">
        <v>18.571000000000002</v>
      </c>
      <c r="C37" s="164">
        <v>23.084</v>
      </c>
      <c r="D37" s="126">
        <v>24.68</v>
      </c>
      <c r="E37" s="122">
        <v>24.823</v>
      </c>
      <c r="F37" s="122">
        <v>26.908000000000001</v>
      </c>
      <c r="G37" s="336">
        <v>36.912999999999997</v>
      </c>
      <c r="H37" s="337"/>
      <c r="I37" s="347"/>
      <c r="J37" s="336" t="s">
        <v>274</v>
      </c>
      <c r="K37" s="337"/>
      <c r="L37" s="338"/>
      <c r="M37" s="64"/>
      <c r="N37" s="64"/>
      <c r="O37" s="64"/>
      <c r="P37" s="64"/>
      <c r="Q37" s="64"/>
      <c r="R37" s="65"/>
    </row>
    <row r="38" spans="1:18" ht="11.25" customHeight="1" x14ac:dyDescent="0.15">
      <c r="A38" s="138" t="s">
        <v>12</v>
      </c>
      <c r="B38" s="50" t="s">
        <v>218</v>
      </c>
      <c r="C38" s="93" t="s">
        <v>219</v>
      </c>
      <c r="D38" s="51" t="s">
        <v>220</v>
      </c>
      <c r="E38" s="51" t="s">
        <v>221</v>
      </c>
      <c r="F38" s="51" t="s">
        <v>222</v>
      </c>
      <c r="G38" s="51" t="s">
        <v>223</v>
      </c>
      <c r="H38" s="51" t="s">
        <v>224</v>
      </c>
      <c r="I38" s="51" t="s">
        <v>225</v>
      </c>
      <c r="J38" s="51" t="s">
        <v>226</v>
      </c>
      <c r="K38" s="51" t="s">
        <v>227</v>
      </c>
      <c r="L38" s="52" t="s">
        <v>228</v>
      </c>
      <c r="M38" s="64"/>
      <c r="N38" s="64"/>
      <c r="O38" s="64"/>
      <c r="P38" s="64"/>
      <c r="Q38" s="64"/>
      <c r="R38" s="65"/>
    </row>
    <row r="39" spans="1:18" ht="11.25" customHeight="1" x14ac:dyDescent="0.15">
      <c r="A39" s="140" t="s">
        <v>27</v>
      </c>
      <c r="B39" s="48">
        <v>800</v>
      </c>
      <c r="C39" s="48" t="s">
        <v>274</v>
      </c>
      <c r="D39" s="48">
        <v>1100</v>
      </c>
      <c r="E39" s="48">
        <v>350</v>
      </c>
      <c r="F39" s="48">
        <v>4500</v>
      </c>
      <c r="G39" s="81">
        <v>1500</v>
      </c>
      <c r="H39" s="112">
        <v>1800</v>
      </c>
      <c r="I39" s="111">
        <v>1700</v>
      </c>
      <c r="J39" s="48" t="s">
        <v>274</v>
      </c>
      <c r="K39" s="48" t="s">
        <v>273</v>
      </c>
      <c r="L39" s="53" t="s">
        <v>273</v>
      </c>
      <c r="M39" s="64"/>
      <c r="N39" s="64"/>
      <c r="O39" s="64"/>
      <c r="P39" s="64"/>
      <c r="Q39" s="64"/>
      <c r="R39" s="65"/>
    </row>
    <row r="40" spans="1:18" ht="11.25" customHeight="1" thickBot="1" x14ac:dyDescent="0.2">
      <c r="A40" s="141" t="s">
        <v>28</v>
      </c>
      <c r="B40" s="56">
        <v>177.7</v>
      </c>
      <c r="C40" s="60" t="s">
        <v>273</v>
      </c>
      <c r="D40" s="56">
        <v>231</v>
      </c>
      <c r="E40" s="56">
        <v>141.5</v>
      </c>
      <c r="F40" s="56">
        <v>397</v>
      </c>
      <c r="G40" s="150">
        <v>153.5</v>
      </c>
      <c r="H40" s="115">
        <v>180.5</v>
      </c>
      <c r="I40" s="114">
        <v>197.5</v>
      </c>
      <c r="J40" s="60" t="s">
        <v>273</v>
      </c>
      <c r="K40" s="60" t="s">
        <v>273</v>
      </c>
      <c r="L40" s="88" t="s">
        <v>273</v>
      </c>
      <c r="M40" s="96"/>
      <c r="N40" s="64"/>
      <c r="O40" s="64"/>
      <c r="P40" s="64"/>
      <c r="Q40" s="64"/>
      <c r="R40" s="65"/>
    </row>
    <row r="41" spans="1:18" ht="7.5" customHeight="1" thickBot="1" x14ac:dyDescent="0.2">
      <c r="A41" s="135"/>
      <c r="B41" s="78"/>
      <c r="C41" s="78"/>
      <c r="D41" s="78"/>
      <c r="E41" s="64"/>
      <c r="F41" s="64"/>
      <c r="G41" s="78"/>
      <c r="H41" s="78"/>
      <c r="I41" s="78"/>
      <c r="J41" s="64"/>
      <c r="K41" s="64"/>
      <c r="L41" s="64"/>
      <c r="M41" s="64"/>
      <c r="N41" s="64"/>
      <c r="O41" s="64"/>
      <c r="P41" s="64"/>
      <c r="Q41" s="64"/>
      <c r="R41" s="65"/>
    </row>
    <row r="42" spans="1:18" ht="11.25" customHeight="1" x14ac:dyDescent="0.15">
      <c r="A42" s="135"/>
      <c r="B42" s="330" t="s">
        <v>266</v>
      </c>
      <c r="C42" s="339"/>
      <c r="D42" s="339"/>
      <c r="E42" s="339"/>
      <c r="F42" s="339"/>
      <c r="G42" s="339"/>
      <c r="H42" s="339"/>
      <c r="I42" s="340"/>
      <c r="J42" s="330" t="s">
        <v>267</v>
      </c>
      <c r="K42" s="339"/>
      <c r="L42" s="339"/>
      <c r="M42" s="339"/>
      <c r="N42" s="340"/>
      <c r="O42" s="64"/>
      <c r="P42" s="64"/>
      <c r="Q42" s="64"/>
      <c r="R42" s="65"/>
    </row>
    <row r="43" spans="1:18" ht="11.25" customHeight="1" thickBot="1" x14ac:dyDescent="0.2">
      <c r="A43" s="135"/>
      <c r="B43" s="44" t="s">
        <v>99</v>
      </c>
      <c r="C43" s="45" t="s">
        <v>100</v>
      </c>
      <c r="D43" s="45" t="s">
        <v>101</v>
      </c>
      <c r="E43" s="45" t="s">
        <v>102</v>
      </c>
      <c r="F43" s="45" t="s">
        <v>103</v>
      </c>
      <c r="G43" s="351" t="s">
        <v>268</v>
      </c>
      <c r="H43" s="352"/>
      <c r="I43" s="353"/>
      <c r="J43" s="44" t="s">
        <v>104</v>
      </c>
      <c r="K43" s="45" t="s">
        <v>105</v>
      </c>
      <c r="L43" s="333" t="s">
        <v>269</v>
      </c>
      <c r="M43" s="334"/>
      <c r="N43" s="335"/>
      <c r="O43" s="64"/>
      <c r="P43" s="64"/>
      <c r="Q43" s="64"/>
      <c r="R43" s="65"/>
    </row>
    <row r="44" spans="1:18" ht="11.25" customHeight="1" x14ac:dyDescent="0.15">
      <c r="A44" s="137" t="s">
        <v>40</v>
      </c>
      <c r="B44" s="122">
        <v>8.0410000000000004</v>
      </c>
      <c r="C44" s="122">
        <v>17.8</v>
      </c>
      <c r="D44" s="122">
        <v>26.69</v>
      </c>
      <c r="E44" s="122">
        <v>25.805</v>
      </c>
      <c r="F44" s="122">
        <v>27.742999999999999</v>
      </c>
      <c r="G44" s="354" t="s">
        <v>273</v>
      </c>
      <c r="H44" s="355"/>
      <c r="I44" s="356"/>
      <c r="J44" s="163">
        <v>5.16</v>
      </c>
      <c r="K44" s="122">
        <v>11.037000000000001</v>
      </c>
      <c r="L44" s="336">
        <v>20.928999999999998</v>
      </c>
      <c r="M44" s="337"/>
      <c r="N44" s="338"/>
      <c r="O44" s="64"/>
      <c r="P44" s="64"/>
      <c r="Q44" s="64"/>
      <c r="R44" s="65"/>
    </row>
    <row r="45" spans="1:18" ht="11.25" customHeight="1" x14ac:dyDescent="0.15">
      <c r="A45" s="138" t="s">
        <v>12</v>
      </c>
      <c r="B45" s="50" t="s">
        <v>229</v>
      </c>
      <c r="C45" s="51" t="s">
        <v>230</v>
      </c>
      <c r="D45" s="51" t="s">
        <v>231</v>
      </c>
      <c r="E45" s="51" t="s">
        <v>232</v>
      </c>
      <c r="F45" s="69" t="s">
        <v>233</v>
      </c>
      <c r="G45" s="97" t="s">
        <v>234</v>
      </c>
      <c r="H45" s="98" t="s">
        <v>235</v>
      </c>
      <c r="I45" s="99" t="s">
        <v>236</v>
      </c>
      <c r="J45" s="100" t="s">
        <v>106</v>
      </c>
      <c r="K45" s="51" t="s">
        <v>318</v>
      </c>
      <c r="L45" s="51" t="s">
        <v>108</v>
      </c>
      <c r="M45" s="51" t="s">
        <v>109</v>
      </c>
      <c r="N45" s="52" t="s">
        <v>125</v>
      </c>
      <c r="O45" s="64"/>
      <c r="P45" s="64"/>
      <c r="Q45" s="64"/>
      <c r="R45" s="65"/>
    </row>
    <row r="46" spans="1:18" ht="11.25" customHeight="1" x14ac:dyDescent="0.15">
      <c r="A46" s="138" t="s">
        <v>27</v>
      </c>
      <c r="B46" s="48">
        <v>130</v>
      </c>
      <c r="C46" s="48">
        <v>500</v>
      </c>
      <c r="D46" s="48">
        <v>2500</v>
      </c>
      <c r="E46" s="48">
        <v>130</v>
      </c>
      <c r="F46" s="48">
        <v>130</v>
      </c>
      <c r="G46" s="101" t="s">
        <v>273</v>
      </c>
      <c r="H46" s="101" t="s">
        <v>273</v>
      </c>
      <c r="I46" s="117" t="s">
        <v>273</v>
      </c>
      <c r="J46" s="104">
        <v>15</v>
      </c>
      <c r="K46" s="48">
        <v>12</v>
      </c>
      <c r="L46" s="48">
        <v>12</v>
      </c>
      <c r="M46" s="48">
        <v>15</v>
      </c>
      <c r="N46" s="53">
        <v>15</v>
      </c>
      <c r="O46" s="64"/>
      <c r="P46" s="64"/>
      <c r="Q46" s="64"/>
      <c r="R46" s="65"/>
    </row>
    <row r="47" spans="1:18" ht="11.25" customHeight="1" thickBot="1" x14ac:dyDescent="0.2">
      <c r="A47" s="139" t="s">
        <v>28</v>
      </c>
      <c r="B47" s="56">
        <v>123.4</v>
      </c>
      <c r="C47" s="56">
        <v>142.9</v>
      </c>
      <c r="D47" s="56">
        <v>390</v>
      </c>
      <c r="E47" s="56">
        <v>93</v>
      </c>
      <c r="F47" s="56">
        <v>112.4</v>
      </c>
      <c r="G47" s="118" t="s">
        <v>273</v>
      </c>
      <c r="H47" s="118" t="s">
        <v>273</v>
      </c>
      <c r="I47" s="119" t="s">
        <v>273</v>
      </c>
      <c r="J47" s="116">
        <v>31.9</v>
      </c>
      <c r="K47" s="60">
        <v>25.7</v>
      </c>
      <c r="L47" s="60">
        <v>25</v>
      </c>
      <c r="M47" s="60">
        <v>25</v>
      </c>
      <c r="N47" s="161">
        <v>24.6</v>
      </c>
      <c r="O47" s="64"/>
      <c r="P47" s="64"/>
      <c r="Q47" s="64"/>
      <c r="R47" s="102"/>
    </row>
    <row r="48" spans="1:18" ht="7.5" customHeight="1" thickBot="1" x14ac:dyDescent="0.2">
      <c r="A48" s="135"/>
      <c r="B48" s="78"/>
      <c r="C48" s="78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02"/>
    </row>
    <row r="49" spans="1:18" ht="11.25" customHeight="1" thickBot="1" x14ac:dyDescent="0.2">
      <c r="A49" s="135"/>
      <c r="B49" s="330" t="s">
        <v>270</v>
      </c>
      <c r="C49" s="339"/>
      <c r="D49" s="339"/>
      <c r="E49" s="340"/>
      <c r="F49" s="330" t="s">
        <v>111</v>
      </c>
      <c r="G49" s="339"/>
      <c r="H49" s="339"/>
      <c r="I49" s="339"/>
      <c r="J49" s="339"/>
      <c r="K49" s="340"/>
      <c r="L49" s="64"/>
      <c r="M49" s="64"/>
      <c r="N49" s="64"/>
      <c r="O49" s="64"/>
      <c r="P49" s="64"/>
      <c r="Q49" s="64"/>
      <c r="R49" s="64"/>
    </row>
    <row r="50" spans="1:18" ht="11.25" customHeight="1" thickBot="1" x14ac:dyDescent="0.2">
      <c r="A50" s="135"/>
      <c r="B50" s="44" t="s">
        <v>112</v>
      </c>
      <c r="C50" s="333" t="s">
        <v>271</v>
      </c>
      <c r="D50" s="334"/>
      <c r="E50" s="335"/>
      <c r="F50" s="341" t="s">
        <v>113</v>
      </c>
      <c r="G50" s="334"/>
      <c r="H50" s="342"/>
      <c r="I50" s="333" t="s">
        <v>114</v>
      </c>
      <c r="J50" s="334"/>
      <c r="K50" s="335"/>
      <c r="L50" s="64"/>
      <c r="M50" s="360" t="s">
        <v>237</v>
      </c>
      <c r="N50" s="361"/>
      <c r="O50" s="361"/>
      <c r="P50" s="361"/>
      <c r="Q50" s="361"/>
      <c r="R50" s="362"/>
    </row>
    <row r="51" spans="1:18" ht="11.25" customHeight="1" x14ac:dyDescent="0.15">
      <c r="A51" s="137" t="s">
        <v>40</v>
      </c>
      <c r="B51" s="121" t="s">
        <v>29</v>
      </c>
      <c r="C51" s="336">
        <v>17.556000000000001</v>
      </c>
      <c r="D51" s="337"/>
      <c r="E51" s="338"/>
      <c r="F51" s="346">
        <v>17.222000000000001</v>
      </c>
      <c r="G51" s="337"/>
      <c r="H51" s="347"/>
      <c r="I51" s="336">
        <v>7.08</v>
      </c>
      <c r="J51" s="337"/>
      <c r="K51" s="338"/>
      <c r="L51" s="64"/>
      <c r="M51" s="363" t="s">
        <v>238</v>
      </c>
      <c r="N51" s="364"/>
      <c r="O51" s="364"/>
      <c r="P51" s="364"/>
      <c r="Q51" s="364"/>
      <c r="R51" s="365"/>
    </row>
    <row r="52" spans="1:18" ht="11.25" customHeight="1" thickBot="1" x14ac:dyDescent="0.2">
      <c r="A52" s="138" t="s">
        <v>12</v>
      </c>
      <c r="B52" s="50" t="s">
        <v>107</v>
      </c>
      <c r="C52" s="51" t="s">
        <v>277</v>
      </c>
      <c r="D52" s="51" t="s">
        <v>21</v>
      </c>
      <c r="E52" s="52" t="s">
        <v>22</v>
      </c>
      <c r="F52" s="50" t="s">
        <v>63</v>
      </c>
      <c r="G52" s="103" t="s">
        <v>115</v>
      </c>
      <c r="H52" s="51" t="s">
        <v>51</v>
      </c>
      <c r="I52" s="51" t="s">
        <v>24</v>
      </c>
      <c r="J52" s="51" t="s">
        <v>116</v>
      </c>
      <c r="K52" s="52" t="s">
        <v>85</v>
      </c>
      <c r="L52" s="64"/>
      <c r="M52" s="357" t="s">
        <v>275</v>
      </c>
      <c r="N52" s="358"/>
      <c r="O52" s="358"/>
      <c r="P52" s="358"/>
      <c r="Q52" s="358"/>
      <c r="R52" s="359"/>
    </row>
    <row r="53" spans="1:18" ht="11.25" customHeight="1" x14ac:dyDescent="0.15">
      <c r="A53" s="138" t="s">
        <v>27</v>
      </c>
      <c r="B53" s="47" t="s">
        <v>29</v>
      </c>
      <c r="C53" s="48">
        <v>350</v>
      </c>
      <c r="D53" s="48">
        <v>220</v>
      </c>
      <c r="E53" s="53" t="s">
        <v>29</v>
      </c>
      <c r="F53" s="48" t="s">
        <v>120</v>
      </c>
      <c r="G53" s="48">
        <v>350</v>
      </c>
      <c r="H53" s="104">
        <v>320</v>
      </c>
      <c r="I53" s="48">
        <v>150</v>
      </c>
      <c r="J53" s="48">
        <v>130</v>
      </c>
      <c r="K53" s="53">
        <v>140</v>
      </c>
      <c r="L53" s="64"/>
      <c r="M53" s="1" t="s">
        <v>334</v>
      </c>
      <c r="N53" s="105"/>
      <c r="O53" s="105"/>
      <c r="P53" s="64"/>
      <c r="Q53" s="64"/>
      <c r="R53" s="64"/>
    </row>
    <row r="54" spans="1:18" ht="11.25" customHeight="1" thickBot="1" x14ac:dyDescent="0.2">
      <c r="A54" s="139" t="s">
        <v>28</v>
      </c>
      <c r="B54" s="55" t="s">
        <v>29</v>
      </c>
      <c r="C54" s="57">
        <v>46</v>
      </c>
      <c r="D54" s="106">
        <v>49</v>
      </c>
      <c r="E54" s="107" t="s">
        <v>29</v>
      </c>
      <c r="F54" s="57" t="s">
        <v>120</v>
      </c>
      <c r="G54" s="142">
        <v>47.1</v>
      </c>
      <c r="H54" s="108">
        <v>47.5</v>
      </c>
      <c r="I54" s="72">
        <v>34.1</v>
      </c>
      <c r="J54" s="109">
        <v>33</v>
      </c>
      <c r="K54" s="73">
        <v>32.5</v>
      </c>
      <c r="L54" s="64"/>
      <c r="N54" s="64"/>
      <c r="O54" s="64"/>
      <c r="P54" s="64"/>
      <c r="Q54" s="64"/>
      <c r="R54" s="64"/>
    </row>
    <row r="55" spans="1:18" ht="11.25" customHeight="1" x14ac:dyDescent="0.15">
      <c r="F55" s="135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>
      <c r="Q59" s="143"/>
    </row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8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M52:R52"/>
    <mergeCell ref="C50:E50"/>
    <mergeCell ref="F50:H50"/>
    <mergeCell ref="I50:K50"/>
    <mergeCell ref="M50:R50"/>
    <mergeCell ref="C51:E51"/>
    <mergeCell ref="F51:H51"/>
    <mergeCell ref="I51:K51"/>
    <mergeCell ref="M51:R51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54</vt:i4>
      </vt:variant>
    </vt:vector>
  </HeadingPairs>
  <TitlesOfParts>
    <vt:vector size="54" baseType="lpstr">
      <vt:lpstr>2018年一覧表（ＮＳＷ）</vt:lpstr>
      <vt:lpstr>2018年全井戸集計表</vt:lpstr>
      <vt:lpstr>1月5日</vt:lpstr>
      <vt:lpstr>1月9日</vt:lpstr>
      <vt:lpstr>1月15日</vt:lpstr>
      <vt:lpstr>1月22日</vt:lpstr>
      <vt:lpstr>1月29日</vt:lpstr>
      <vt:lpstr>2月5日</vt:lpstr>
      <vt:lpstr>2月13日</vt:lpstr>
      <vt:lpstr>2月19日</vt:lpstr>
      <vt:lpstr>2月26日</vt:lpstr>
      <vt:lpstr>3月5日</vt:lpstr>
      <vt:lpstr>3月12日</vt:lpstr>
      <vt:lpstr>3月19日</vt:lpstr>
      <vt:lpstr>3月26日</vt:lpstr>
      <vt:lpstr>4月2日</vt:lpstr>
      <vt:lpstr>4月9日</vt:lpstr>
      <vt:lpstr>4月16日</vt:lpstr>
      <vt:lpstr>4月23日</vt:lpstr>
      <vt:lpstr>5月1日</vt:lpstr>
      <vt:lpstr>5月7日</vt:lpstr>
      <vt:lpstr>5月14日</vt:lpstr>
      <vt:lpstr>5月21日</vt:lpstr>
      <vt:lpstr>5月28日</vt:lpstr>
      <vt:lpstr>6月4日</vt:lpstr>
      <vt:lpstr>6月11日</vt:lpstr>
      <vt:lpstr>6月18日</vt:lpstr>
      <vt:lpstr>6月25日</vt:lpstr>
      <vt:lpstr>7月2日</vt:lpstr>
      <vt:lpstr>7月9日</vt:lpstr>
      <vt:lpstr>7月17日</vt:lpstr>
      <vt:lpstr>7月23日</vt:lpstr>
      <vt:lpstr>7月31日</vt:lpstr>
      <vt:lpstr>8月6日</vt:lpstr>
      <vt:lpstr>8月13日</vt:lpstr>
      <vt:lpstr>8月20日</vt:lpstr>
      <vt:lpstr>8月27日</vt:lpstr>
      <vt:lpstr>9月3日</vt:lpstr>
      <vt:lpstr>9月10日</vt:lpstr>
      <vt:lpstr>9月18日</vt:lpstr>
      <vt:lpstr>9月26日</vt:lpstr>
      <vt:lpstr>10月1日</vt:lpstr>
      <vt:lpstr>10月9日</vt:lpstr>
      <vt:lpstr>10月15日</vt:lpstr>
      <vt:lpstr>10月22日</vt:lpstr>
      <vt:lpstr>10月29日</vt:lpstr>
      <vt:lpstr>11月5日</vt:lpstr>
      <vt:lpstr>11月12日</vt:lpstr>
      <vt:lpstr>11月19日</vt:lpstr>
      <vt:lpstr>11月26日</vt:lpstr>
      <vt:lpstr>12月3日</vt:lpstr>
      <vt:lpstr>12月10日</vt:lpstr>
      <vt:lpstr>12月17日</vt:lpstr>
      <vt:lpstr>12月25日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2018-12-20T06:56:31Z</cp:lastPrinted>
  <dcterms:created xsi:type="dcterms:W3CDTF">2013-01-05T18:54:09Z</dcterms:created>
  <dcterms:modified xsi:type="dcterms:W3CDTF">2023-06-01T00:13:23Z</dcterms:modified>
</cp:coreProperties>
</file>