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theme/themeOverride16.xml" ContentType="application/vnd.openxmlformats-officedocument.themeOverride+xml"/>
  <Override PartName="/xl/drawings/drawing7.xml" ContentType="application/vnd.openxmlformats-officedocument.drawingml.chartshapes+xml"/>
  <Override PartName="/xl/charts/chart19.xml" ContentType="application/vnd.openxmlformats-officedocument.drawingml.chart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theme/themeOverride18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-15" yWindow="-15" windowWidth="7695" windowHeight="8235" firstSheet="1" activeTab="1"/>
  </bookViews>
  <sheets>
    <sheet name="第一処分場全データ集計・折れ線グラフ2013" sheetId="18" r:id="rId1"/>
    <sheet name="第一処分場各観測井折れ線グラフ2013" sheetId="55" r:id="rId2"/>
    <sheet name="1月5日" sheetId="1" r:id="rId3"/>
    <sheet name="1月7日" sheetId="2" r:id="rId4"/>
    <sheet name="1月16日" sheetId="3" r:id="rId5"/>
    <sheet name="1月22日" sheetId="4" r:id="rId6"/>
    <sheet name="1月29日" sheetId="5" r:id="rId7"/>
    <sheet name="2月5日" sheetId="6" r:id="rId8"/>
    <sheet name="2月13日" sheetId="7" r:id="rId9"/>
    <sheet name="2月19日" sheetId="8" r:id="rId10"/>
    <sheet name="2月26日" sheetId="9" r:id="rId11"/>
    <sheet name="3月5日" sheetId="10" r:id="rId12"/>
    <sheet name="3月12日" sheetId="11" r:id="rId13"/>
    <sheet name="3月19日" sheetId="12" r:id="rId14"/>
    <sheet name="3月26日" sheetId="13" r:id="rId15"/>
    <sheet name="4月3日" sheetId="14" r:id="rId16"/>
    <sheet name="4月9日" sheetId="15" r:id="rId17"/>
    <sheet name="4月16日" sheetId="16" r:id="rId18"/>
    <sheet name="4月23日" sheetId="17" r:id="rId19"/>
    <sheet name="5月１日" sheetId="19" r:id="rId20"/>
    <sheet name="5月8日" sheetId="20" r:id="rId21"/>
    <sheet name="5月14日" sheetId="21" r:id="rId22"/>
    <sheet name="5月21日" sheetId="22" r:id="rId23"/>
    <sheet name="5月28日" sheetId="23" r:id="rId24"/>
    <sheet name="6月4日" sheetId="24" r:id="rId25"/>
    <sheet name="6月11日" sheetId="25" r:id="rId26"/>
    <sheet name="6月18日" sheetId="26" r:id="rId27"/>
    <sheet name="6月24日" sheetId="27" r:id="rId28"/>
    <sheet name="7月2日" sheetId="28" r:id="rId29"/>
    <sheet name="7月9日" sheetId="29" r:id="rId30"/>
    <sheet name="7月17日" sheetId="30" r:id="rId31"/>
    <sheet name="7月25日" sheetId="31" r:id="rId32"/>
    <sheet name="7月30日" sheetId="32" r:id="rId33"/>
    <sheet name="8月6日" sheetId="33" r:id="rId34"/>
    <sheet name="8月13日" sheetId="34" r:id="rId35"/>
    <sheet name="8月20日" sheetId="35" r:id="rId36"/>
    <sheet name="8月27日" sheetId="36" r:id="rId37"/>
    <sheet name="9月4日" sheetId="37" r:id="rId38"/>
    <sheet name="9月10日" sheetId="38" r:id="rId39"/>
    <sheet name="9月18日" sheetId="39" r:id="rId40"/>
    <sheet name="9月25日" sheetId="40" r:id="rId41"/>
    <sheet name="10月2日" sheetId="41" r:id="rId42"/>
    <sheet name="10月9日" sheetId="42" r:id="rId43"/>
    <sheet name="10月15・16日" sheetId="43" r:id="rId44"/>
    <sheet name="10月22日" sheetId="44" r:id="rId45"/>
    <sheet name="10月29日" sheetId="45" r:id="rId46"/>
    <sheet name="11月6日" sheetId="46" r:id="rId47"/>
    <sheet name="11月14日" sheetId="47" r:id="rId48"/>
    <sheet name="11月19日" sheetId="48" r:id="rId49"/>
    <sheet name="11月26日" sheetId="49" r:id="rId50"/>
    <sheet name="12月3日" sheetId="50" r:id="rId51"/>
    <sheet name="12月10日" sheetId="51" r:id="rId52"/>
    <sheet name="12月17日" sheetId="52" r:id="rId53"/>
    <sheet name="12月25日" sheetId="54" r:id="rId54"/>
  </sheets>
  <definedNames>
    <definedName name="_xlnm.Print_Area" localSheetId="43">'10月15・16日'!$A$7:$H$26</definedName>
    <definedName name="_xlnm.Print_Area" localSheetId="44">'10月22日'!$A$7:$H$26</definedName>
    <definedName name="_xlnm.Print_Area" localSheetId="45">'10月29日'!$A$7:$H$26</definedName>
    <definedName name="_xlnm.Print_Area" localSheetId="41">'10月2日'!$A$7:$H$26</definedName>
    <definedName name="_xlnm.Print_Area" localSheetId="42">'10月9日'!$A$7:$H$26</definedName>
    <definedName name="_xlnm.Print_Area" localSheetId="47">'11月14日'!$A$7:$H$26</definedName>
    <definedName name="_xlnm.Print_Area" localSheetId="48">'11月19日'!$A$7:$H$26</definedName>
    <definedName name="_xlnm.Print_Area" localSheetId="49">'11月26日'!$A$7:$H$26</definedName>
    <definedName name="_xlnm.Print_Area" localSheetId="46">'11月6日'!$A$7:$H$26</definedName>
    <definedName name="_xlnm.Print_Area" localSheetId="51">'12月10日'!$A$7:$H$26</definedName>
    <definedName name="_xlnm.Print_Area" localSheetId="52">'12月17日'!$A$7:$H$26</definedName>
    <definedName name="_xlnm.Print_Area" localSheetId="50">'12月3日'!$A$7:$H$26</definedName>
    <definedName name="_xlnm.Print_Area" localSheetId="4">'1月16日'!$A$7:$H$26</definedName>
    <definedName name="_xlnm.Print_Area" localSheetId="5">'1月22日'!$A$7:$H$26</definedName>
    <definedName name="_xlnm.Print_Area" localSheetId="6">'1月29日'!$A$7:$H$26</definedName>
    <definedName name="_xlnm.Print_Area" localSheetId="2">'1月5日'!$A$7:$H$26</definedName>
    <definedName name="_xlnm.Print_Area" localSheetId="3">'1月7日'!$A$7:$H$26</definedName>
    <definedName name="_xlnm.Print_Area" localSheetId="8">'2月13日'!$A$7:$H$26</definedName>
    <definedName name="_xlnm.Print_Area" localSheetId="9">'2月19日'!$A$7:$H$26</definedName>
    <definedName name="_xlnm.Print_Area" localSheetId="10">'2月26日'!$A$7:$H$26</definedName>
    <definedName name="_xlnm.Print_Area" localSheetId="7">'2月5日'!$A$7:$H$26</definedName>
    <definedName name="_xlnm.Print_Area" localSheetId="12">'3月12日'!$A$7:$H$26</definedName>
    <definedName name="_xlnm.Print_Area" localSheetId="13">'3月19日'!$A$7:$H$26</definedName>
    <definedName name="_xlnm.Print_Area" localSheetId="14">'3月26日'!$A$7:$H$26</definedName>
    <definedName name="_xlnm.Print_Area" localSheetId="11">'3月5日'!$A$7:$H$26</definedName>
    <definedName name="_xlnm.Print_Area" localSheetId="17">'4月16日'!$A$7:$H$26</definedName>
    <definedName name="_xlnm.Print_Area" localSheetId="18">'4月23日'!$A$7:$H$26</definedName>
    <definedName name="_xlnm.Print_Area" localSheetId="15">'4月3日'!$A$7:$H$26</definedName>
    <definedName name="_xlnm.Print_Area" localSheetId="16">'4月9日'!$A$7:$H$26</definedName>
    <definedName name="_xlnm.Print_Area" localSheetId="21">'5月14日'!$A$7:$H$26</definedName>
    <definedName name="_xlnm.Print_Area" localSheetId="22">'5月21日'!$A$7:$H$26</definedName>
    <definedName name="_xlnm.Print_Area" localSheetId="23">'5月28日'!$A$7:$H$26</definedName>
    <definedName name="_xlnm.Print_Area" localSheetId="25">'6月11日'!$A$7:$H$26</definedName>
    <definedName name="_xlnm.Print_Area" localSheetId="26">'6月18日'!$A$7:$H$26</definedName>
    <definedName name="_xlnm.Print_Area" localSheetId="27">'6月24日'!$A$7:$H$26</definedName>
    <definedName name="_xlnm.Print_Area" localSheetId="24">'6月4日'!$A$7:$H$26</definedName>
    <definedName name="_xlnm.Print_Area" localSheetId="30">'7月17日'!$A$7:$H$26</definedName>
    <definedName name="_xlnm.Print_Area" localSheetId="31">'7月25日'!$A$7:$H$26</definedName>
    <definedName name="_xlnm.Print_Area" localSheetId="28">'7月2日'!$A$7:$H$26</definedName>
    <definedName name="_xlnm.Print_Area" localSheetId="32">'7月30日'!$A$7:$H$26</definedName>
    <definedName name="_xlnm.Print_Area" localSheetId="29">'7月9日'!$A$7:$H$26</definedName>
    <definedName name="_xlnm.Print_Area" localSheetId="34">'8月13日'!$A$7:$H$26</definedName>
    <definedName name="_xlnm.Print_Area" localSheetId="35">'8月20日'!$A$7:$H$26</definedName>
    <definedName name="_xlnm.Print_Area" localSheetId="36">'8月27日'!$A$7:$H$26</definedName>
    <definedName name="_xlnm.Print_Area" localSheetId="33">'8月6日'!$A$7:$H$26</definedName>
    <definedName name="_xlnm.Print_Area" localSheetId="38">'9月10日'!$A$7:$H$26</definedName>
    <definedName name="_xlnm.Print_Area" localSheetId="39">'9月18日'!$A$7:$H$26</definedName>
    <definedName name="_xlnm.Print_Area" localSheetId="40">'9月25日'!$A$7:$H$26</definedName>
    <definedName name="_xlnm.Print_Area" localSheetId="37">'9月4日'!$A$7:$H$26</definedName>
  </definedNames>
  <calcPr calcId="152511"/>
</workbook>
</file>

<file path=xl/calcChain.xml><?xml version="1.0" encoding="utf-8"?>
<calcChain xmlns="http://schemas.openxmlformats.org/spreadsheetml/2006/main">
  <c r="B52" i="18" l="1"/>
  <c r="B48" i="18"/>
  <c r="B44" i="18"/>
  <c r="B40" i="18"/>
  <c r="B51" i="18"/>
  <c r="B47" i="18"/>
  <c r="B43" i="18"/>
  <c r="B39" i="18"/>
  <c r="B49" i="18"/>
  <c r="B45" i="18"/>
  <c r="B41" i="18"/>
  <c r="B37" i="18"/>
  <c r="B46" i="18"/>
  <c r="B34" i="18"/>
  <c r="B42" i="18"/>
  <c r="B33" i="18"/>
  <c r="B29" i="18"/>
  <c r="B25" i="18"/>
  <c r="B50" i="18"/>
  <c r="B35" i="18"/>
  <c r="B31" i="18"/>
  <c r="B27" i="18"/>
  <c r="B26" i="18"/>
  <c r="B23" i="18"/>
  <c r="B19" i="18"/>
  <c r="B15" i="18"/>
  <c r="B11" i="18"/>
  <c r="B32" i="18"/>
  <c r="B22" i="18"/>
  <c r="B18" i="18"/>
  <c r="B14" i="18"/>
  <c r="B10" i="18"/>
  <c r="B6" i="18"/>
  <c r="B3" i="18"/>
  <c r="B36" i="18"/>
  <c r="B38" i="18"/>
  <c r="B28" i="18"/>
  <c r="B24" i="18"/>
  <c r="B20" i="18"/>
  <c r="B16" i="18"/>
  <c r="B12" i="18"/>
  <c r="B8" i="18"/>
  <c r="B4" i="18"/>
  <c r="B21" i="18"/>
  <c r="B7" i="18"/>
  <c r="B17" i="18"/>
  <c r="B13" i="18"/>
  <c r="B30" i="18"/>
  <c r="B9" i="18"/>
  <c r="B5" i="18"/>
  <c r="B52" i="55"/>
  <c r="B48" i="55"/>
  <c r="B44" i="55"/>
  <c r="B40" i="55"/>
  <c r="B51" i="55"/>
  <c r="B47" i="55"/>
  <c r="B43" i="55"/>
  <c r="B39" i="55"/>
  <c r="B49" i="55"/>
  <c r="B45" i="55"/>
  <c r="B41" i="55"/>
  <c r="B37" i="55"/>
  <c r="B46" i="55"/>
  <c r="B34" i="55"/>
  <c r="B30" i="55"/>
  <c r="B26" i="55"/>
  <c r="B42" i="55"/>
  <c r="B50" i="55"/>
  <c r="B35" i="55"/>
  <c r="B31" i="55"/>
  <c r="B27" i="55"/>
  <c r="B36" i="55"/>
  <c r="B29" i="55"/>
  <c r="B23" i="55"/>
  <c r="B19" i="55"/>
  <c r="B15" i="55"/>
  <c r="B11" i="55"/>
  <c r="B7" i="55"/>
  <c r="B32" i="55"/>
  <c r="B22" i="55"/>
  <c r="B18" i="55"/>
  <c r="B14" i="55"/>
  <c r="B10" i="55"/>
  <c r="B38" i="55"/>
  <c r="B28" i="55"/>
  <c r="B24" i="55"/>
  <c r="B20" i="55"/>
  <c r="B16" i="55"/>
  <c r="B12" i="55"/>
  <c r="B8" i="55"/>
  <c r="B4" i="55"/>
  <c r="B6" i="55"/>
  <c r="B25" i="55"/>
  <c r="B17" i="55"/>
  <c r="B13" i="55"/>
  <c r="B33" i="55"/>
  <c r="B21" i="55"/>
  <c r="B5" i="55"/>
  <c r="B3" i="55"/>
  <c r="B9" i="55"/>
  <c r="AB51" i="55"/>
  <c r="AZ52" i="55"/>
  <c r="AS41" i="55"/>
  <c r="BA35" i="55"/>
  <c r="AL31" i="55"/>
  <c r="AX23" i="55"/>
  <c r="BD47" i="55"/>
  <c r="AW31" i="55"/>
  <c r="BC42" i="55"/>
  <c r="AV49" i="55"/>
  <c r="AW40" i="55"/>
  <c r="BC25" i="55"/>
  <c r="AO35" i="55"/>
  <c r="AZ39" i="55"/>
  <c r="AH14" i="55"/>
  <c r="BL17" i="55"/>
  <c r="AA32" i="55"/>
  <c r="AO38" i="55"/>
  <c r="AR51" i="55"/>
  <c r="BH42" i="55"/>
  <c r="AG51" i="55"/>
  <c r="AK49" i="55"/>
  <c r="AA4" i="55"/>
  <c r="AO41" i="55"/>
  <c r="Y52" i="55"/>
  <c r="AC28" i="55"/>
  <c r="AF8" i="55"/>
  <c r="AP38" i="55"/>
  <c r="AU48" i="18"/>
  <c r="AR32" i="55"/>
  <c r="BB29" i="55"/>
  <c r="BA29" i="55"/>
  <c r="AR47" i="55"/>
  <c r="X23" i="55"/>
  <c r="Z40" i="55"/>
  <c r="AH42" i="55"/>
  <c r="BA51" i="55"/>
  <c r="BE48" i="55"/>
  <c r="AQ27" i="55"/>
  <c r="BH48" i="55"/>
  <c r="Y50" i="55"/>
  <c r="AC49" i="55"/>
  <c r="X41" i="55"/>
  <c r="BA47" i="55"/>
  <c r="BJ33" i="55"/>
  <c r="AK41" i="55"/>
  <c r="Z12" i="55"/>
  <c r="BC28" i="55"/>
  <c r="AD41" i="55"/>
  <c r="AB15" i="55"/>
  <c r="BF43" i="55"/>
  <c r="AZ20" i="55"/>
  <c r="BL27" i="55"/>
  <c r="AR36" i="55"/>
  <c r="AD45" i="55"/>
  <c r="BF22" i="55"/>
  <c r="AX28" i="55"/>
  <c r="AN7" i="55"/>
  <c r="AD8" i="55"/>
  <c r="AR5" i="55"/>
  <c r="BF17" i="55"/>
  <c r="AC52" i="18"/>
  <c r="AN47" i="55"/>
  <c r="X28" i="55"/>
  <c r="X12" i="55"/>
  <c r="BL47" i="55"/>
  <c r="AZ42" i="55"/>
  <c r="X40" i="18"/>
  <c r="AA49" i="55"/>
  <c r="BM30" i="55"/>
  <c r="AG30" i="55"/>
  <c r="Y39" i="55"/>
  <c r="BK26" i="55"/>
  <c r="BB50" i="55"/>
  <c r="AF49" i="55"/>
  <c r="AS23" i="55"/>
  <c r="AM36" i="55"/>
  <c r="AW30" i="55"/>
  <c r="AC47" i="55"/>
  <c r="AV32" i="55"/>
  <c r="AF33" i="55"/>
  <c r="AA30" i="55"/>
  <c r="AH44" i="55"/>
  <c r="AN12" i="55"/>
  <c r="BC16" i="55"/>
  <c r="AW52" i="55"/>
  <c r="BC46" i="55"/>
  <c r="AW24" i="55"/>
  <c r="AV30" i="55"/>
  <c r="AJ21" i="55"/>
  <c r="AN11" i="55"/>
  <c r="BH37" i="55"/>
  <c r="AI38" i="55"/>
  <c r="AB34" i="55"/>
  <c r="BF8" i="55"/>
  <c r="AV41" i="55"/>
  <c r="BL30" i="55"/>
  <c r="AE43" i="55"/>
  <c r="AH51" i="55"/>
  <c r="AP43" i="55"/>
  <c r="AD38" i="55"/>
  <c r="AQ48" i="55"/>
  <c r="BC31" i="55"/>
  <c r="AP33" i="55"/>
  <c r="AB18" i="55"/>
  <c r="AN25" i="55"/>
  <c r="AN43" i="55"/>
  <c r="AT50" i="55"/>
  <c r="X44" i="55"/>
  <c r="AW19" i="55"/>
  <c r="BM49" i="18"/>
  <c r="AJ33" i="55"/>
  <c r="AC26" i="55"/>
  <c r="BF28" i="55"/>
  <c r="AG35" i="18"/>
  <c r="AG42" i="55"/>
  <c r="AG27" i="55"/>
  <c r="AW44" i="55"/>
  <c r="AA10" i="55"/>
  <c r="BK44" i="18"/>
  <c r="AD37" i="55"/>
  <c r="AJ49" i="55"/>
  <c r="BL4" i="55"/>
  <c r="BF42" i="55"/>
  <c r="BB40" i="55"/>
  <c r="AR33" i="55"/>
  <c r="AF20" i="55"/>
  <c r="AO43" i="55"/>
  <c r="AI42" i="55"/>
  <c r="AJ34" i="55"/>
  <c r="AQ23" i="55"/>
  <c r="BK33" i="55"/>
  <c r="AI32" i="55"/>
  <c r="BA15" i="55"/>
  <c r="BH36" i="55"/>
  <c r="AX38" i="55"/>
  <c r="AB16" i="55"/>
  <c r="Z14" i="55"/>
  <c r="BF40" i="55"/>
  <c r="AE50" i="55"/>
  <c r="BG51" i="55"/>
  <c r="BH34" i="55"/>
  <c r="AK50" i="55"/>
  <c r="AM28" i="55"/>
  <c r="AZ21" i="55"/>
  <c r="AG52" i="55"/>
  <c r="AT35" i="55"/>
  <c r="AY49" i="55"/>
  <c r="AC19" i="55"/>
  <c r="AM46" i="55"/>
  <c r="AL36" i="55"/>
  <c r="AF7" i="55"/>
  <c r="AZ31" i="55"/>
  <c r="AZ37" i="55"/>
  <c r="BA41" i="55"/>
  <c r="BG40" i="55"/>
  <c r="AY42" i="55"/>
  <c r="AA51" i="55"/>
  <c r="BE51" i="55"/>
  <c r="AZ24" i="55"/>
  <c r="AV36" i="55"/>
  <c r="BC48" i="55"/>
  <c r="Z20" i="55"/>
  <c r="BC30" i="55"/>
  <c r="BG52" i="18"/>
  <c r="AD30" i="55"/>
  <c r="Y42" i="55"/>
  <c r="AW34" i="55"/>
  <c r="AS42" i="55"/>
  <c r="AZ50" i="55"/>
  <c r="AI50" i="55"/>
  <c r="BJ43" i="55"/>
  <c r="AW43" i="55"/>
  <c r="BE30" i="55"/>
  <c r="AL44" i="55"/>
  <c r="AH33" i="55"/>
  <c r="BF23" i="55"/>
  <c r="BB42" i="55"/>
  <c r="BA16" i="55"/>
  <c r="AH19" i="55"/>
  <c r="BG31" i="55"/>
  <c r="AM26" i="55"/>
  <c r="AX29" i="55"/>
  <c r="AZ47" i="55"/>
  <c r="AF36" i="55"/>
  <c r="BD35" i="55"/>
  <c r="AS11" i="55"/>
  <c r="AF42" i="55"/>
  <c r="BH31" i="55"/>
  <c r="BK40" i="55"/>
  <c r="AA40" i="55"/>
  <c r="BJ30" i="55"/>
  <c r="AB49" i="55"/>
  <c r="AF26" i="55"/>
  <c r="AC43" i="55"/>
  <c r="BC33" i="55"/>
  <c r="AM23" i="55"/>
  <c r="AM50" i="55"/>
  <c r="BK28" i="55"/>
  <c r="AJ11" i="55"/>
  <c r="BC15" i="55"/>
  <c r="AU50" i="55"/>
  <c r="AC42" i="55"/>
  <c r="BE32" i="55"/>
  <c r="Z50" i="55"/>
  <c r="BB20" i="55"/>
  <c r="AA12" i="55"/>
  <c r="BK52" i="55"/>
  <c r="BH49" i="55"/>
  <c r="BH44" i="55"/>
  <c r="AN49" i="55"/>
  <c r="BJ17" i="55"/>
  <c r="AJ52" i="55"/>
  <c r="AQ41" i="18"/>
  <c r="AZ18" i="55"/>
  <c r="AJ3" i="55"/>
  <c r="AQ45" i="55"/>
  <c r="BJ23" i="55"/>
  <c r="AH35" i="55"/>
  <c r="AU36" i="55"/>
  <c r="BJ40" i="55"/>
  <c r="AF19" i="55"/>
  <c r="AX41" i="55"/>
  <c r="AK35" i="55"/>
  <c r="AV52" i="55"/>
  <c r="BL44" i="55"/>
  <c r="AD6" i="55"/>
  <c r="BJ52" i="55"/>
  <c r="AG19" i="55"/>
  <c r="AV42" i="55"/>
  <c r="AS20" i="55"/>
  <c r="AY33" i="55"/>
  <c r="Z39" i="55"/>
  <c r="AP46" i="55"/>
  <c r="AC40" i="55"/>
  <c r="BH29" i="55"/>
  <c r="AE14" i="18"/>
  <c r="AK16" i="55"/>
  <c r="AH36" i="55"/>
  <c r="AH16" i="55"/>
  <c r="AO25" i="55"/>
  <c r="AJ9" i="55"/>
  <c r="BD24" i="55"/>
  <c r="AP29" i="55"/>
  <c r="AP35" i="55"/>
  <c r="AV5" i="18"/>
  <c r="BC45" i="55"/>
  <c r="BE36" i="55"/>
  <c r="AK45" i="55"/>
  <c r="BA42" i="55"/>
  <c r="AQ44" i="55"/>
  <c r="AC20" i="55"/>
  <c r="BD52" i="55"/>
  <c r="BB44" i="55"/>
  <c r="AM40" i="55"/>
  <c r="AS40" i="55"/>
  <c r="AG52" i="18"/>
  <c r="BG45" i="55"/>
  <c r="BL29" i="55"/>
  <c r="BF18" i="55"/>
  <c r="AV39" i="55"/>
  <c r="AE47" i="55"/>
  <c r="Z52" i="55"/>
  <c r="BK35" i="55"/>
  <c r="BE4" i="55"/>
  <c r="BM32" i="55"/>
  <c r="AW26" i="55"/>
  <c r="AK14" i="55"/>
  <c r="AR34" i="55"/>
  <c r="AI46" i="55"/>
  <c r="BJ19" i="55"/>
  <c r="BM17" i="55"/>
  <c r="AM35" i="55"/>
  <c r="AK32" i="55"/>
  <c r="AT33" i="55"/>
  <c r="AX24" i="18"/>
  <c r="BB12" i="18"/>
  <c r="AO47" i="55"/>
  <c r="AW39" i="55"/>
  <c r="AU52" i="55"/>
  <c r="AS52" i="55"/>
  <c r="BA28" i="55"/>
  <c r="AF30" i="55"/>
  <c r="AG35" i="55"/>
  <c r="BF33" i="55"/>
  <c r="AJ29" i="55"/>
  <c r="BC29" i="55"/>
  <c r="AQ41" i="55"/>
  <c r="AK13" i="55"/>
  <c r="BE43" i="55"/>
  <c r="AD22" i="55"/>
  <c r="AO46" i="55"/>
  <c r="AT12" i="55"/>
  <c r="AJ51" i="55"/>
  <c r="AX47" i="55"/>
  <c r="AP50" i="55"/>
  <c r="BC44" i="55"/>
  <c r="AE19" i="55"/>
  <c r="AZ40" i="55"/>
  <c r="AG13" i="55"/>
  <c r="AT44" i="55"/>
  <c r="AE52" i="55"/>
  <c r="AQ46" i="55"/>
  <c r="BJ8" i="55"/>
  <c r="AX45" i="55"/>
  <c r="AN27" i="18"/>
  <c r="AC34" i="55"/>
  <c r="BG3" i="55"/>
  <c r="AE48" i="55"/>
  <c r="BH40" i="55"/>
  <c r="AT49" i="55"/>
  <c r="BM36" i="55"/>
  <c r="AO30" i="55"/>
  <c r="BL46" i="55"/>
  <c r="AI35" i="55"/>
  <c r="AX51" i="55"/>
  <c r="AU42" i="55"/>
  <c r="AN52" i="55"/>
  <c r="AT34" i="55"/>
  <c r="AO36" i="55"/>
  <c r="AW16" i="55"/>
  <c r="AY34" i="55"/>
  <c r="BA34" i="55"/>
  <c r="AI33" i="55"/>
  <c r="AZ45" i="55"/>
  <c r="AU33" i="55"/>
  <c r="AR29" i="55"/>
  <c r="BC36" i="55"/>
  <c r="AI43" i="55"/>
  <c r="BL23" i="55"/>
  <c r="AT42" i="55"/>
  <c r="AV20" i="55"/>
  <c r="BF26" i="55"/>
  <c r="AR38" i="55"/>
  <c r="AW18" i="55"/>
  <c r="BL35" i="55"/>
  <c r="BF41" i="55"/>
  <c r="BE33" i="55"/>
  <c r="AS38" i="55"/>
  <c r="Z22" i="55"/>
  <c r="AA41" i="55"/>
  <c r="Z41" i="55"/>
  <c r="BD48" i="55"/>
  <c r="BG50" i="55"/>
  <c r="AC45" i="55"/>
  <c r="AU34" i="55"/>
  <c r="AS45" i="55"/>
  <c r="BB48" i="55"/>
  <c r="BH45" i="55"/>
  <c r="BK39" i="55"/>
  <c r="X25" i="55"/>
  <c r="AR37" i="55"/>
  <c r="BM35" i="55"/>
  <c r="AX4" i="55"/>
  <c r="BD23" i="55"/>
  <c r="AK37" i="55"/>
  <c r="AA44" i="55"/>
  <c r="AD47" i="55"/>
  <c r="AS33" i="55"/>
  <c r="AA45" i="55"/>
  <c r="BG35" i="55"/>
  <c r="AB8" i="55"/>
  <c r="AM17" i="55"/>
  <c r="Y17" i="55"/>
  <c r="AK17" i="55"/>
  <c r="AA13" i="18"/>
  <c r="BF9" i="55"/>
  <c r="AJ47" i="55"/>
  <c r="AV50" i="55"/>
  <c r="BE41" i="55"/>
  <c r="AP52" i="55"/>
  <c r="AV48" i="55"/>
  <c r="AX50" i="55"/>
  <c r="AA43" i="55"/>
  <c r="AN38" i="55"/>
  <c r="AU39" i="55"/>
  <c r="BE45" i="55"/>
  <c r="Z47" i="18"/>
  <c r="AA46" i="55"/>
  <c r="BB25" i="55"/>
  <c r="Y22" i="55"/>
  <c r="AR44" i="55"/>
  <c r="AO50" i="55"/>
  <c r="AV33" i="55"/>
  <c r="AF35" i="55"/>
  <c r="Z51" i="55"/>
  <c r="BE28" i="55"/>
  <c r="AR42" i="55"/>
  <c r="AV43" i="55"/>
  <c r="AD51" i="55"/>
  <c r="AV18" i="55"/>
  <c r="AB46" i="55"/>
  <c r="BK22" i="55"/>
  <c r="AC37" i="55"/>
  <c r="X46" i="55"/>
  <c r="AG48" i="55"/>
  <c r="AG16" i="55"/>
  <c r="BE37" i="55"/>
  <c r="AB27" i="55"/>
  <c r="AG39" i="55"/>
  <c r="AI40" i="55"/>
  <c r="AD52" i="55"/>
  <c r="AL39" i="55"/>
  <c r="AP49" i="55"/>
  <c r="AJ45" i="55"/>
  <c r="AS26" i="55"/>
  <c r="BL25" i="55"/>
  <c r="BC38" i="55"/>
  <c r="AV11" i="55"/>
  <c r="BG44" i="55"/>
  <c r="AV23" i="55"/>
  <c r="AK46" i="55"/>
  <c r="BJ47" i="55"/>
  <c r="AX36" i="55"/>
  <c r="BJ24" i="55"/>
  <c r="AS15" i="55"/>
  <c r="AK38" i="55"/>
  <c r="AV45" i="55"/>
  <c r="AE37" i="55"/>
  <c r="BD33" i="55"/>
  <c r="BD19" i="55"/>
  <c r="BA43" i="55"/>
  <c r="BG5" i="55"/>
  <c r="AO37" i="55"/>
  <c r="AZ28" i="55"/>
  <c r="AX42" i="55"/>
  <c r="AT16" i="55"/>
  <c r="AW20" i="55"/>
  <c r="AR52" i="55"/>
  <c r="Y20" i="55"/>
  <c r="BD45" i="55"/>
  <c r="BJ46" i="55"/>
  <c r="AY48" i="55"/>
  <c r="BJ16" i="55"/>
  <c r="BM51" i="55"/>
  <c r="AB45" i="55"/>
  <c r="AH27" i="55"/>
  <c r="AO39" i="55"/>
  <c r="AY30" i="55"/>
  <c r="AR15" i="18"/>
  <c r="BC43" i="55"/>
  <c r="AN13" i="55"/>
  <c r="AH7" i="55"/>
  <c r="AS27" i="55"/>
  <c r="AC51" i="55"/>
  <c r="BC20" i="55"/>
  <c r="AY41" i="55"/>
  <c r="AC33" i="55"/>
  <c r="AP17" i="55"/>
  <c r="BK46" i="55"/>
  <c r="AV8" i="55"/>
  <c r="BD21" i="55"/>
  <c r="BL19" i="55"/>
  <c r="AZ23" i="55"/>
  <c r="AF11" i="55"/>
  <c r="AU15" i="55"/>
  <c r="BM10" i="55"/>
  <c r="AV44" i="18"/>
  <c r="BB46" i="55"/>
  <c r="AU33" i="18"/>
  <c r="AA42" i="55"/>
  <c r="AP42" i="55"/>
  <c r="AK5" i="18"/>
  <c r="BJ48" i="55"/>
  <c r="AT26" i="55"/>
  <c r="AA6" i="18"/>
  <c r="AM42" i="55"/>
  <c r="BA49" i="55"/>
  <c r="AX32" i="55"/>
  <c r="BB45" i="55"/>
  <c r="AQ42" i="55"/>
  <c r="AQ4" i="55"/>
  <c r="AA48" i="55"/>
  <c r="AO27" i="55"/>
  <c r="Z33" i="55"/>
  <c r="AQ39" i="55"/>
  <c r="AV12" i="55"/>
  <c r="AJ25" i="55"/>
  <c r="BH3" i="55"/>
  <c r="BH12" i="55"/>
  <c r="AS47" i="55"/>
  <c r="BB7" i="55"/>
  <c r="AJ13" i="55"/>
  <c r="AO23" i="55"/>
  <c r="BG19" i="55"/>
  <c r="AO49" i="55"/>
  <c r="AY25" i="55"/>
  <c r="AA17" i="55"/>
  <c r="BC39" i="55"/>
  <c r="BD30" i="55"/>
  <c r="AZ51" i="55"/>
  <c r="X52" i="55"/>
  <c r="BA7" i="55"/>
  <c r="AL26" i="55"/>
  <c r="Z43" i="55"/>
  <c r="AV31" i="55"/>
  <c r="BL12" i="55"/>
  <c r="X33" i="55"/>
  <c r="AG33" i="55"/>
  <c r="AI45" i="55"/>
  <c r="AK26" i="55"/>
  <c r="BG43" i="55"/>
  <c r="BB37" i="55"/>
  <c r="AU19" i="55"/>
  <c r="BD39" i="55"/>
  <c r="BL26" i="55"/>
  <c r="AM51" i="55"/>
  <c r="AH17" i="55"/>
  <c r="AT27" i="55"/>
  <c r="BD20" i="55"/>
  <c r="AA15" i="55"/>
  <c r="AA21" i="18"/>
  <c r="AZ48" i="55"/>
  <c r="AY40" i="55"/>
  <c r="AM43" i="55"/>
  <c r="AC30" i="55"/>
  <c r="AM41" i="55"/>
  <c r="AJ35" i="18"/>
  <c r="AI22" i="55"/>
  <c r="AP37" i="55"/>
  <c r="AI49" i="55"/>
  <c r="Z38" i="55"/>
  <c r="AN5" i="55"/>
  <c r="BG39" i="55"/>
  <c r="Y46" i="55"/>
  <c r="AM25" i="55"/>
  <c r="AI47" i="55"/>
  <c r="BD25" i="55"/>
  <c r="AC41" i="55"/>
  <c r="AY17" i="55"/>
  <c r="X45" i="55"/>
  <c r="AM20" i="55"/>
  <c r="AS21" i="55"/>
  <c r="AE36" i="18"/>
  <c r="AR40" i="55"/>
  <c r="BE46" i="55"/>
  <c r="AI10" i="55"/>
  <c r="AD24" i="55"/>
  <c r="AX19" i="55"/>
  <c r="AN4" i="55"/>
  <c r="AC23" i="55"/>
  <c r="BC47" i="55"/>
  <c r="AJ50" i="55"/>
  <c r="AB43" i="18"/>
  <c r="AH41" i="55"/>
  <c r="AG36" i="55"/>
  <c r="BJ49" i="55"/>
  <c r="BK43" i="55"/>
  <c r="AM49" i="55"/>
  <c r="BB49" i="55"/>
  <c r="AC27" i="55"/>
  <c r="Y49" i="18"/>
  <c r="AR46" i="55"/>
  <c r="AV40" i="55"/>
  <c r="AE31" i="55"/>
  <c r="AB26" i="55"/>
  <c r="AY27" i="55"/>
  <c r="AC48" i="55"/>
  <c r="AH26" i="55"/>
  <c r="AI19" i="55"/>
  <c r="AY28" i="55"/>
  <c r="AJ48" i="55"/>
  <c r="AR50" i="18"/>
  <c r="AH29" i="55"/>
  <c r="AA8" i="55"/>
  <c r="AV9" i="55"/>
  <c r="BA25" i="55"/>
  <c r="AX6" i="55"/>
  <c r="BM38" i="55"/>
  <c r="AP7" i="55"/>
  <c r="AO51" i="55"/>
  <c r="BG29" i="55"/>
  <c r="AK27" i="55"/>
  <c r="AJ14" i="55"/>
  <c r="BM27" i="55"/>
  <c r="AX27" i="55"/>
  <c r="AJ46" i="55"/>
  <c r="X39" i="55"/>
  <c r="AF34" i="55"/>
  <c r="BB21" i="55"/>
  <c r="AK42" i="55"/>
  <c r="BC50" i="55"/>
  <c r="AM8" i="55"/>
  <c r="AM39" i="55"/>
  <c r="Y26" i="55"/>
  <c r="AS46" i="55"/>
  <c r="BM34" i="55"/>
  <c r="X43" i="55"/>
  <c r="BK24" i="55"/>
  <c r="BB28" i="55"/>
  <c r="AX37" i="18"/>
  <c r="AB32" i="55"/>
  <c r="AP12" i="55"/>
  <c r="AA5" i="55"/>
  <c r="Z21" i="55"/>
  <c r="AE46" i="55"/>
  <c r="Y41" i="55"/>
  <c r="AB52" i="55"/>
  <c r="AE29" i="55"/>
  <c r="BD31" i="55"/>
  <c r="AY51" i="55"/>
  <c r="AH47" i="55"/>
  <c r="AQ32" i="55"/>
  <c r="AM44" i="55"/>
  <c r="AN50" i="55"/>
  <c r="BB47" i="55"/>
  <c r="AD49" i="55"/>
  <c r="AJ15" i="55"/>
  <c r="AP25" i="55"/>
  <c r="AQ19" i="55"/>
  <c r="BJ44" i="55"/>
  <c r="AZ44" i="55"/>
  <c r="AT45" i="55"/>
  <c r="AR19" i="55"/>
  <c r="BM12" i="55"/>
  <c r="BK41" i="55"/>
  <c r="BF45" i="55"/>
  <c r="AD44" i="55"/>
  <c r="AW47" i="55"/>
  <c r="X48" i="55"/>
  <c r="AD23" i="55"/>
  <c r="AU27" i="55"/>
  <c r="AF45" i="55"/>
  <c r="AT43" i="55"/>
  <c r="BH33" i="55"/>
  <c r="AW8" i="55"/>
  <c r="BB43" i="55"/>
  <c r="AS34" i="55"/>
  <c r="AN33" i="55"/>
  <c r="BG41" i="55"/>
  <c r="AY18" i="55"/>
  <c r="AD39" i="55"/>
  <c r="AL49" i="55"/>
  <c r="AF51" i="55"/>
  <c r="BB3" i="55"/>
  <c r="AK21" i="18"/>
  <c r="BB52" i="55"/>
  <c r="BK5" i="55"/>
  <c r="AG8" i="18"/>
  <c r="AX11" i="55"/>
  <c r="BD49" i="18"/>
  <c r="BB24" i="18"/>
  <c r="BE31" i="55"/>
  <c r="BE37" i="18"/>
  <c r="AE40" i="55"/>
  <c r="AA27" i="55"/>
  <c r="AA52" i="55"/>
  <c r="AL52" i="55"/>
  <c r="AP44" i="55"/>
  <c r="AW33" i="55"/>
  <c r="AU51" i="55"/>
  <c r="Z27" i="55"/>
  <c r="AU32" i="55"/>
  <c r="AA7" i="55"/>
  <c r="AI41" i="55"/>
  <c r="BE50" i="55"/>
  <c r="BE52" i="55"/>
  <c r="AM47" i="55"/>
  <c r="BH45" i="18"/>
  <c r="Z36" i="55"/>
  <c r="AW46" i="55"/>
  <c r="AM45" i="55"/>
  <c r="AZ49" i="55"/>
  <c r="BM24" i="55"/>
  <c r="AS44" i="55"/>
  <c r="BD11" i="55"/>
  <c r="AI6" i="55"/>
  <c r="AW32" i="55"/>
  <c r="X34" i="55"/>
  <c r="BM28" i="55"/>
  <c r="AT48" i="55"/>
  <c r="BF34" i="55"/>
  <c r="BK51" i="55"/>
  <c r="AK34" i="55"/>
  <c r="AH39" i="55"/>
  <c r="AQ40" i="55"/>
  <c r="AM52" i="55"/>
  <c r="AD33" i="55"/>
  <c r="AY36" i="55"/>
  <c r="AE42" i="55"/>
  <c r="AT39" i="55"/>
  <c r="BH13" i="55"/>
  <c r="BF50" i="55"/>
  <c r="AA38" i="55"/>
  <c r="AH25" i="55"/>
  <c r="AQ31" i="55"/>
  <c r="BJ45" i="55"/>
  <c r="AS30" i="55"/>
  <c r="AL11" i="55"/>
  <c r="AT21" i="55"/>
  <c r="AE51" i="55"/>
  <c r="BJ34" i="55"/>
  <c r="BH24" i="55"/>
  <c r="AF29" i="55"/>
  <c r="AT31" i="55"/>
  <c r="AH33" i="18"/>
  <c r="BF25" i="55"/>
  <c r="AP26" i="55"/>
  <c r="AX20" i="55"/>
  <c r="BB24" i="55"/>
  <c r="BF49" i="18"/>
  <c r="AZ6" i="18"/>
  <c r="AV44" i="55"/>
  <c r="AZ15" i="55"/>
  <c r="Z8" i="55"/>
  <c r="AC32" i="55"/>
  <c r="AQ29" i="55"/>
  <c r="BL43" i="55"/>
  <c r="X36" i="55"/>
  <c r="BG46" i="55"/>
  <c r="AT20" i="55"/>
  <c r="AE38" i="55"/>
  <c r="AV35" i="55"/>
  <c r="Z48" i="55"/>
  <c r="AD28" i="55"/>
  <c r="BB41" i="55"/>
  <c r="AF5" i="55"/>
  <c r="AN51" i="55"/>
  <c r="BG7" i="55"/>
  <c r="BF48" i="55"/>
  <c r="AE18" i="55"/>
  <c r="BH18" i="55"/>
  <c r="AO33" i="55"/>
  <c r="AK20" i="55"/>
  <c r="BC22" i="55"/>
  <c r="BB51" i="55"/>
  <c r="BF46" i="55"/>
  <c r="AL40" i="55"/>
  <c r="AO15" i="55"/>
  <c r="AD36" i="55"/>
  <c r="BL16" i="55"/>
  <c r="BG36" i="55"/>
  <c r="AD50" i="55"/>
  <c r="BE18" i="55"/>
  <c r="BF37" i="55"/>
  <c r="AV10" i="55"/>
  <c r="AI18" i="55"/>
  <c r="BG24" i="55"/>
  <c r="AG41" i="55"/>
  <c r="BG6" i="55"/>
  <c r="AX16" i="55"/>
  <c r="BA5" i="18"/>
  <c r="AW41" i="55"/>
  <c r="AB38" i="55"/>
  <c r="AX49" i="55"/>
  <c r="BH46" i="55"/>
  <c r="AG15" i="55"/>
  <c r="AU37" i="55"/>
  <c r="AA36" i="18"/>
  <c r="AE4" i="55"/>
  <c r="BL24" i="55"/>
  <c r="AG44" i="55"/>
  <c r="Y36" i="55"/>
  <c r="AK36" i="55"/>
  <c r="AI28" i="55"/>
  <c r="AQ35" i="55"/>
  <c r="BH43" i="55"/>
  <c r="AO29" i="55"/>
  <c r="AH43" i="55"/>
  <c r="AE17" i="18"/>
  <c r="AO24" i="18"/>
  <c r="AF47" i="55"/>
  <c r="BF24" i="55"/>
  <c r="AS17" i="55"/>
  <c r="AW29" i="18"/>
  <c r="BM11" i="55"/>
  <c r="Z5" i="18"/>
  <c r="AN28" i="55"/>
  <c r="AL23" i="18"/>
  <c r="Y27" i="55"/>
  <c r="BF25" i="18"/>
  <c r="BD50" i="55"/>
  <c r="BL49" i="55"/>
  <c r="AG11" i="55"/>
  <c r="BH47" i="55"/>
  <c r="BF35" i="55"/>
  <c r="BJ36" i="55"/>
  <c r="AS38" i="18"/>
  <c r="BA20" i="55"/>
  <c r="AR45" i="55"/>
  <c r="AV16" i="55"/>
  <c r="AQ14" i="55"/>
  <c r="AL27" i="55"/>
  <c r="AK51" i="55"/>
  <c r="AW36" i="55"/>
  <c r="AM14" i="55"/>
  <c r="AC41" i="18"/>
  <c r="BB38" i="55"/>
  <c r="BK48" i="55"/>
  <c r="BC35" i="55"/>
  <c r="AW49" i="55"/>
  <c r="BM38" i="18"/>
  <c r="Y41" i="18"/>
  <c r="AM21" i="55"/>
  <c r="AO20" i="55"/>
  <c r="AL12" i="18"/>
  <c r="AL32" i="55"/>
  <c r="BB4" i="55"/>
  <c r="AG40" i="55"/>
  <c r="BH30" i="55"/>
  <c r="AL52" i="18"/>
  <c r="BM45" i="55"/>
  <c r="AU25" i="55"/>
  <c r="AX45" i="18"/>
  <c r="BC13" i="55"/>
  <c r="AN17" i="55"/>
  <c r="Y8" i="55"/>
  <c r="AR48" i="55"/>
  <c r="Z38" i="18"/>
  <c r="AJ23" i="55"/>
  <c r="BC11" i="18"/>
  <c r="AC25" i="55"/>
  <c r="X38" i="55"/>
  <c r="BL37" i="55"/>
  <c r="BK46" i="18"/>
  <c r="AL45" i="55"/>
  <c r="AP31" i="18"/>
  <c r="BB14" i="55"/>
  <c r="AW31" i="18"/>
  <c r="AF51" i="18"/>
  <c r="BK18" i="55"/>
  <c r="BM43" i="55"/>
  <c r="BJ13" i="55"/>
  <c r="AU37" i="18"/>
  <c r="AR12" i="55"/>
  <c r="BA19" i="55"/>
  <c r="AB35" i="18"/>
  <c r="BD42" i="55"/>
  <c r="BH28" i="55"/>
  <c r="AL48" i="55"/>
  <c r="Z45" i="55"/>
  <c r="AS10" i="55"/>
  <c r="AX52" i="55"/>
  <c r="AY44" i="55"/>
  <c r="AG31" i="55"/>
  <c r="AU41" i="55"/>
  <c r="BG37" i="55"/>
  <c r="BJ35" i="18"/>
  <c r="BH32" i="55"/>
  <c r="AP18" i="55"/>
  <c r="BG51" i="18"/>
  <c r="Z13" i="55"/>
  <c r="AT18" i="55"/>
  <c r="AT18" i="18"/>
  <c r="BF6" i="55"/>
  <c r="AK43" i="55"/>
  <c r="BM47" i="55"/>
  <c r="AG38" i="55"/>
  <c r="BF20" i="55"/>
  <c r="AZ10" i="55"/>
  <c r="AJ17" i="55"/>
  <c r="BM23" i="18"/>
  <c r="BE42" i="55"/>
  <c r="Y16" i="55"/>
  <c r="AT24" i="55"/>
  <c r="AY14" i="55"/>
  <c r="BK49" i="55"/>
  <c r="AN32" i="55"/>
  <c r="X17" i="55"/>
  <c r="BG14" i="55"/>
  <c r="Y45" i="55"/>
  <c r="AD35" i="55"/>
  <c r="AO6" i="55"/>
  <c r="AM9" i="55"/>
  <c r="AB22" i="55"/>
  <c r="AA22" i="55"/>
  <c r="Z37" i="55"/>
  <c r="AR27" i="55"/>
  <c r="Y43" i="55"/>
  <c r="Z46" i="55"/>
  <c r="BK38" i="55"/>
  <c r="AL50" i="55"/>
  <c r="BE27" i="55"/>
  <c r="AH9" i="55"/>
  <c r="AX46" i="55"/>
  <c r="BM8" i="55"/>
  <c r="BK50" i="55"/>
  <c r="AY50" i="55"/>
  <c r="AL3" i="55"/>
  <c r="AK44" i="55"/>
  <c r="BA37" i="55"/>
  <c r="BM48" i="55"/>
  <c r="BD44" i="55"/>
  <c r="BK6" i="55"/>
  <c r="AT13" i="55"/>
  <c r="AP20" i="55"/>
  <c r="BA14" i="55"/>
  <c r="AC4" i="55"/>
  <c r="BK44" i="55"/>
  <c r="AA36" i="55"/>
  <c r="AK3" i="55"/>
  <c r="AM34" i="55"/>
  <c r="AI31" i="55"/>
  <c r="AH50" i="55"/>
  <c r="BB23" i="55"/>
  <c r="AJ35" i="55"/>
  <c r="Z30" i="55"/>
  <c r="AH11" i="55"/>
  <c r="BE26" i="55"/>
  <c r="AI52" i="55"/>
  <c r="AV47" i="55"/>
  <c r="AA47" i="55"/>
  <c r="AY38" i="55"/>
  <c r="BB35" i="55"/>
  <c r="AO7" i="55"/>
  <c r="AF46" i="55"/>
  <c r="AO42" i="55"/>
  <c r="AD14" i="55"/>
  <c r="BJ25" i="55"/>
  <c r="AD11" i="18"/>
  <c r="AP44" i="18"/>
  <c r="Y46" i="18"/>
  <c r="BK11" i="55"/>
  <c r="Z31" i="55"/>
  <c r="AP8" i="18"/>
  <c r="AG45" i="55"/>
  <c r="AC35" i="18"/>
  <c r="AZ21" i="18"/>
  <c r="X15" i="18"/>
  <c r="AW3" i="18"/>
  <c r="AC44" i="55"/>
  <c r="AX31" i="55"/>
  <c r="AJ40" i="55"/>
  <c r="AT51" i="55"/>
  <c r="BD46" i="18"/>
  <c r="AQ52" i="18"/>
  <c r="AP16" i="55"/>
  <c r="AJ36" i="55"/>
  <c r="AQ13" i="18"/>
  <c r="AA24" i="55"/>
  <c r="BD22" i="18"/>
  <c r="X19" i="55"/>
  <c r="BK34" i="55"/>
  <c r="AQ7" i="18"/>
  <c r="AB13" i="55"/>
  <c r="AO45" i="55"/>
  <c r="AS43" i="55"/>
  <c r="AI23" i="18"/>
  <c r="BG48" i="18"/>
  <c r="AY42" i="18"/>
  <c r="BK34" i="18"/>
  <c r="AD3" i="55"/>
  <c r="BG43" i="18"/>
  <c r="AO21" i="18"/>
  <c r="BB8" i="18"/>
  <c r="BA23" i="18"/>
  <c r="AM33" i="18"/>
  <c r="AA34" i="55"/>
  <c r="AV7" i="55"/>
  <c r="AR30" i="55"/>
  <c r="AR7" i="55"/>
  <c r="Z49" i="55"/>
  <c r="X9" i="55"/>
  <c r="BM15" i="55"/>
  <c r="AP27" i="18"/>
  <c r="AS39" i="18"/>
  <c r="AC13" i="55"/>
  <c r="Z12" i="18"/>
  <c r="AE27" i="18"/>
  <c r="BM48" i="18"/>
  <c r="AT5" i="55"/>
  <c r="AX3" i="55"/>
  <c r="AV24" i="55"/>
  <c r="AQ25" i="55"/>
  <c r="AU34" i="18"/>
  <c r="AJ30" i="55"/>
  <c r="AU30" i="55"/>
  <c r="BD10" i="55"/>
  <c r="AO10" i="55"/>
  <c r="AE14" i="55"/>
  <c r="AY3" i="55"/>
  <c r="AD5" i="55"/>
  <c r="BJ6" i="18"/>
  <c r="AL22" i="55"/>
  <c r="AE6" i="55"/>
  <c r="Y50" i="18"/>
  <c r="AB42" i="55"/>
  <c r="BJ39" i="55"/>
  <c r="BB18" i="55"/>
  <c r="AP28" i="55"/>
  <c r="AX26" i="55"/>
  <c r="AB19" i="55"/>
  <c r="AN46" i="55"/>
  <c r="AD44" i="18"/>
  <c r="BH46" i="18"/>
  <c r="BH27" i="55"/>
  <c r="BF44" i="55"/>
  <c r="Y10" i="55"/>
  <c r="BF4" i="55"/>
  <c r="AB22" i="18"/>
  <c r="BM37" i="55"/>
  <c r="AM38" i="55"/>
  <c r="AQ50" i="55"/>
  <c r="AO40" i="55"/>
  <c r="BC27" i="55"/>
  <c r="AH48" i="55"/>
  <c r="BL50" i="55"/>
  <c r="AD25" i="55"/>
  <c r="X26" i="55"/>
  <c r="BH51" i="55"/>
  <c r="AL38" i="55"/>
  <c r="BL41" i="55"/>
  <c r="BL34" i="55"/>
  <c r="BH39" i="55"/>
  <c r="AC52" i="55"/>
  <c r="AU47" i="55"/>
  <c r="AK23" i="55"/>
  <c r="AJ44" i="55"/>
  <c r="AV19" i="55"/>
  <c r="BE17" i="55"/>
  <c r="AC12" i="55"/>
  <c r="AW12" i="55"/>
  <c r="AT12" i="18"/>
  <c r="AG4" i="55"/>
  <c r="AK40" i="18"/>
  <c r="AZ16" i="55"/>
  <c r="BG38" i="55"/>
  <c r="BK15" i="55"/>
  <c r="AD42" i="55"/>
  <c r="BH35" i="18"/>
  <c r="AV27" i="55"/>
  <c r="AD48" i="18"/>
  <c r="AY45" i="55"/>
  <c r="BE49" i="55"/>
  <c r="BA12" i="55"/>
  <c r="BH25" i="55"/>
  <c r="AR25" i="55"/>
  <c r="AQ47" i="55"/>
  <c r="AQ22" i="55"/>
  <c r="AC50" i="55"/>
  <c r="AZ25" i="55"/>
  <c r="AN16" i="55"/>
  <c r="AU49" i="55"/>
  <c r="AN37" i="55"/>
  <c r="Z32" i="55"/>
  <c r="AR8" i="18"/>
  <c r="AT28" i="55"/>
  <c r="AI9" i="55"/>
  <c r="AQ17" i="18"/>
  <c r="X50" i="55"/>
  <c r="BA23" i="55"/>
  <c r="AZ19" i="18"/>
  <c r="AG23" i="18"/>
  <c r="AR35" i="55"/>
  <c r="AC46" i="18"/>
  <c r="AD48" i="55"/>
  <c r="AU3" i="55"/>
  <c r="Z7" i="55"/>
  <c r="AQ20" i="55"/>
  <c r="AQ33" i="55"/>
  <c r="BH41" i="55"/>
  <c r="AB28" i="55"/>
  <c r="BM22" i="55"/>
  <c r="AG50" i="55"/>
  <c r="BJ29" i="55"/>
  <c r="AX46" i="18"/>
  <c r="AL11" i="18"/>
  <c r="AV38" i="55"/>
  <c r="BG49" i="55"/>
  <c r="AE11" i="55"/>
  <c r="AB50" i="55"/>
  <c r="BC21" i="55"/>
  <c r="BG11" i="55"/>
  <c r="AB16" i="18"/>
  <c r="AO51" i="18"/>
  <c r="AL12" i="55"/>
  <c r="AB6" i="18"/>
  <c r="AM35" i="18"/>
  <c r="AH7" i="18"/>
  <c r="AS47" i="18"/>
  <c r="AC35" i="55"/>
  <c r="AO9" i="18"/>
  <c r="AT40" i="55"/>
  <c r="AZ11" i="55"/>
  <c r="AD46" i="55"/>
  <c r="BL28" i="18"/>
  <c r="Y51" i="55"/>
  <c r="BA6" i="55"/>
  <c r="AM17" i="18"/>
  <c r="AW52" i="18"/>
  <c r="AP40" i="18"/>
  <c r="BA6" i="18"/>
  <c r="AI17" i="55"/>
  <c r="AU18" i="55"/>
  <c r="BE8" i="18"/>
  <c r="AR13" i="55"/>
  <c r="BD22" i="55"/>
  <c r="AG9" i="55"/>
  <c r="AS51" i="18"/>
  <c r="AX48" i="55"/>
  <c r="AT30" i="55"/>
  <c r="BL51" i="55"/>
  <c r="AC18" i="18"/>
  <c r="AA19" i="55"/>
  <c r="BJ50" i="18"/>
  <c r="AJ27" i="18"/>
  <c r="BB16" i="55"/>
  <c r="BE52" i="18"/>
  <c r="AD15" i="18"/>
  <c r="BC9" i="18"/>
  <c r="AR14" i="18"/>
  <c r="AO32" i="55"/>
  <c r="AV29" i="55"/>
  <c r="AL21" i="55"/>
  <c r="BD7" i="18"/>
  <c r="AZ14" i="18"/>
  <c r="AB31" i="55"/>
  <c r="BA50" i="55"/>
  <c r="AU44" i="55"/>
  <c r="BM46" i="55"/>
  <c r="AO16" i="55"/>
  <c r="AH3" i="55"/>
  <c r="AG37" i="55"/>
  <c r="BH38" i="55"/>
  <c r="BB30" i="55"/>
  <c r="BK4" i="55"/>
  <c r="BG20" i="55"/>
  <c r="AB41" i="55"/>
  <c r="AO14" i="55"/>
  <c r="Z47" i="55"/>
  <c r="AY30" i="18"/>
  <c r="AO24" i="55"/>
  <c r="AW20" i="18"/>
  <c r="AM19" i="55"/>
  <c r="BA21" i="55"/>
  <c r="AT36" i="55"/>
  <c r="Y30" i="18"/>
  <c r="X38" i="18"/>
  <c r="AF44" i="55"/>
  <c r="AG5" i="55"/>
  <c r="BG9" i="55"/>
  <c r="AO21" i="55"/>
  <c r="AL41" i="55"/>
  <c r="BM9" i="55"/>
  <c r="AF48" i="55"/>
  <c r="AE35" i="55"/>
  <c r="X20" i="55"/>
  <c r="AH38" i="55"/>
  <c r="AJ42" i="55"/>
  <c r="AN30" i="55"/>
  <c r="AQ36" i="18"/>
  <c r="Y14" i="18"/>
  <c r="AR18" i="55"/>
  <c r="AQ26" i="55"/>
  <c r="BF51" i="55"/>
  <c r="AD21" i="55"/>
  <c r="AG38" i="18"/>
  <c r="BJ10" i="18"/>
  <c r="AO33" i="18"/>
  <c r="BK45" i="18"/>
  <c r="AZ42" i="18"/>
  <c r="AR52" i="18"/>
  <c r="BJ51" i="55"/>
  <c r="BM25" i="55"/>
  <c r="BB38" i="18"/>
  <c r="BF7" i="18"/>
  <c r="AW28" i="55"/>
  <c r="AY5" i="55"/>
  <c r="AF21" i="55"/>
  <c r="Z42" i="55"/>
  <c r="AS13" i="55"/>
  <c r="BF31" i="55"/>
  <c r="AK47" i="55"/>
  <c r="AB12" i="55"/>
  <c r="AL28" i="55"/>
  <c r="X27" i="55"/>
  <c r="AP4" i="55"/>
  <c r="BF7" i="55"/>
  <c r="AF43" i="18"/>
  <c r="AE51" i="18"/>
  <c r="BL31" i="55"/>
  <c r="Y9" i="55"/>
  <c r="AZ26" i="55"/>
  <c r="Y11" i="55"/>
  <c r="AI26" i="55"/>
  <c r="AB6" i="55"/>
  <c r="BM31" i="55"/>
  <c r="AI39" i="55"/>
  <c r="AM47" i="18"/>
  <c r="AX17" i="55"/>
  <c r="BC26" i="18"/>
  <c r="BA32" i="18"/>
  <c r="BK52" i="18"/>
  <c r="BG13" i="18"/>
  <c r="BJ37" i="55"/>
  <c r="AV49" i="18"/>
  <c r="BG27" i="55"/>
  <c r="AW17" i="55"/>
  <c r="BK37" i="55"/>
  <c r="BL21" i="55"/>
  <c r="AK25" i="55"/>
  <c r="AC39" i="55"/>
  <c r="X32" i="55"/>
  <c r="BF36" i="55"/>
  <c r="AZ22" i="55"/>
  <c r="AQ27" i="18"/>
  <c r="AS36" i="55"/>
  <c r="AV15" i="55"/>
  <c r="BD7" i="55"/>
  <c r="BE7" i="55"/>
  <c r="AF32" i="18"/>
  <c r="BJ16" i="18"/>
  <c r="AD10" i="18"/>
  <c r="BG52" i="55"/>
  <c r="AL25" i="55"/>
  <c r="BD48" i="18"/>
  <c r="AY47" i="55"/>
  <c r="BL52" i="55"/>
  <c r="AE13" i="55"/>
  <c r="AI16" i="55"/>
  <c r="BE23" i="55"/>
  <c r="BE22" i="55"/>
  <c r="AF52" i="18"/>
  <c r="Z27" i="18"/>
  <c r="AP50" i="18"/>
  <c r="AG32" i="55"/>
  <c r="AP8" i="55"/>
  <c r="AE44" i="55"/>
  <c r="AR22" i="55"/>
  <c r="AO12" i="55"/>
  <c r="BM52" i="18"/>
  <c r="AC10" i="18"/>
  <c r="AW13" i="55"/>
  <c r="BL48" i="55"/>
  <c r="BA22" i="55"/>
  <c r="AZ43" i="55"/>
  <c r="AX5" i="55"/>
  <c r="BG15" i="55"/>
  <c r="AJ27" i="55"/>
  <c r="BE12" i="55"/>
  <c r="AR40" i="18"/>
  <c r="AJ37" i="55"/>
  <c r="AA38" i="18"/>
  <c r="AS3" i="55"/>
  <c r="BC51" i="18"/>
  <c r="BG46" i="18"/>
  <c r="AU6" i="55"/>
  <c r="AH35" i="18"/>
  <c r="AM16" i="18"/>
  <c r="AM18" i="55"/>
  <c r="BJ28" i="18"/>
  <c r="AW51" i="18"/>
  <c r="AN6" i="18"/>
  <c r="AE19" i="18"/>
  <c r="AZ51" i="18"/>
  <c r="AQ7" i="55"/>
  <c r="BK12" i="55"/>
  <c r="AU7" i="55"/>
  <c r="AE24" i="55"/>
  <c r="AR35" i="18"/>
  <c r="AX48" i="18"/>
  <c r="BD16" i="55"/>
  <c r="AH28" i="55"/>
  <c r="AM26" i="18"/>
  <c r="BG35" i="18"/>
  <c r="X9" i="18"/>
  <c r="AA8" i="18"/>
  <c r="AL51" i="18"/>
  <c r="AA24" i="18"/>
  <c r="BG29" i="18"/>
  <c r="AW29" i="55"/>
  <c r="AX18" i="55"/>
  <c r="AF11" i="18"/>
  <c r="AW3" i="55"/>
  <c r="AR28" i="18"/>
  <c r="AB10" i="55"/>
  <c r="AZ7" i="18"/>
  <c r="BK36" i="18"/>
  <c r="AG21" i="55"/>
  <c r="AR22" i="18"/>
  <c r="AF52" i="55"/>
  <c r="AQ36" i="55"/>
  <c r="BL51" i="18"/>
  <c r="BB39" i="55"/>
  <c r="BC9" i="55"/>
  <c r="AI39" i="18"/>
  <c r="AH21" i="18"/>
  <c r="BF17" i="18"/>
  <c r="BB31" i="55"/>
  <c r="AK33" i="55"/>
  <c r="AJ19" i="55"/>
  <c r="AU43" i="55"/>
  <c r="BJ31" i="55"/>
  <c r="AJ16" i="55"/>
  <c r="AV5" i="55"/>
  <c r="AD34" i="55"/>
  <c r="Y35" i="55"/>
  <c r="AB14" i="55"/>
  <c r="AD40" i="55"/>
  <c r="AI34" i="55"/>
  <c r="AW42" i="55"/>
  <c r="AL16" i="55"/>
  <c r="AK9" i="55"/>
  <c r="BH52" i="18"/>
  <c r="AJ16" i="18"/>
  <c r="AQ16" i="55"/>
  <c r="BL9" i="55"/>
  <c r="AV33" i="18"/>
  <c r="BA41" i="18"/>
  <c r="BE3" i="18"/>
  <c r="BB7" i="18"/>
  <c r="AI28" i="18"/>
  <c r="AY17" i="18"/>
  <c r="AP11" i="18"/>
  <c r="Y25" i="18"/>
  <c r="AI44" i="55"/>
  <c r="AE52" i="18"/>
  <c r="AL23" i="55"/>
  <c r="AY9" i="18"/>
  <c r="AP39" i="55"/>
  <c r="AW9" i="55"/>
  <c r="BD26" i="55"/>
  <c r="BE10" i="55"/>
  <c r="BJ27" i="18"/>
  <c r="AU23" i="18"/>
  <c r="AO34" i="55"/>
  <c r="BM33" i="55"/>
  <c r="AQ6" i="18"/>
  <c r="BL7" i="18"/>
  <c r="BK25" i="55"/>
  <c r="AT9" i="18"/>
  <c r="AH23" i="55"/>
  <c r="BM17" i="18"/>
  <c r="AJ22" i="55"/>
  <c r="AZ12" i="55"/>
  <c r="Y45" i="18"/>
  <c r="BK10" i="18"/>
  <c r="BB26" i="18"/>
  <c r="AQ15" i="55"/>
  <c r="AV18" i="18"/>
  <c r="AT35" i="18"/>
  <c r="BE24" i="55"/>
  <c r="BE18" i="18"/>
  <c r="AU12" i="55"/>
  <c r="AX21" i="55"/>
  <c r="Z11" i="55"/>
  <c r="AH13" i="55"/>
  <c r="AK11" i="55"/>
  <c r="AP23" i="55"/>
  <c r="BJ50" i="55"/>
  <c r="AW38" i="55"/>
  <c r="BF29" i="55"/>
  <c r="BK9" i="55"/>
  <c r="AT3" i="18"/>
  <c r="AW21" i="55"/>
  <c r="AI20" i="55"/>
  <c r="BC49" i="55"/>
  <c r="AV9" i="18"/>
  <c r="Y38" i="55"/>
  <c r="AI14" i="55"/>
  <c r="Y19" i="55"/>
  <c r="AJ28" i="55"/>
  <c r="BE50" i="18"/>
  <c r="AG21" i="18"/>
  <c r="AL20" i="18"/>
  <c r="AW50" i="55"/>
  <c r="AV50" i="18"/>
  <c r="AN34" i="18"/>
  <c r="AD52" i="18"/>
  <c r="Y37" i="18"/>
  <c r="AR49" i="18"/>
  <c r="AK31" i="18"/>
  <c r="AK18" i="55"/>
  <c r="AM46" i="18"/>
  <c r="AL24" i="55"/>
  <c r="AC33" i="18"/>
  <c r="BB33" i="55"/>
  <c r="AE32" i="18"/>
  <c r="AA19" i="18"/>
  <c r="BK36" i="55"/>
  <c r="AG47" i="55"/>
  <c r="AS24" i="55"/>
  <c r="Y18" i="55"/>
  <c r="AI13" i="55"/>
  <c r="BC52" i="55"/>
  <c r="AP31" i="55"/>
  <c r="AP40" i="55"/>
  <c r="AR31" i="55"/>
  <c r="BB22" i="55"/>
  <c r="BF39" i="55"/>
  <c r="Y7" i="55"/>
  <c r="AH40" i="55"/>
  <c r="AL15" i="55"/>
  <c r="AL29" i="55"/>
  <c r="AX10" i="55"/>
  <c r="AR43" i="18"/>
  <c r="AL19" i="55"/>
  <c r="BF30" i="55"/>
  <c r="BK49" i="18"/>
  <c r="BE29" i="55"/>
  <c r="X51" i="55"/>
  <c r="X37" i="55"/>
  <c r="AY16" i="55"/>
  <c r="BM16" i="55"/>
  <c r="AD9" i="55"/>
  <c r="AG24" i="18"/>
  <c r="Z3" i="55"/>
  <c r="AH46" i="55"/>
  <c r="AR26" i="55"/>
  <c r="AE5" i="55"/>
  <c r="Z14" i="18"/>
  <c r="BF5" i="18"/>
  <c r="AI30" i="55"/>
  <c r="BE40" i="18"/>
  <c r="AJ5" i="55"/>
  <c r="AO22" i="55"/>
  <c r="BD49" i="55"/>
  <c r="AQ18" i="18"/>
  <c r="BL34" i="18"/>
  <c r="AT22" i="55"/>
  <c r="AX52" i="18"/>
  <c r="AH52" i="18"/>
  <c r="AA16" i="55"/>
  <c r="BK42" i="18"/>
  <c r="AE37" i="18"/>
  <c r="BB6" i="55"/>
  <c r="AI7" i="55"/>
  <c r="AN40" i="55"/>
  <c r="AJ10" i="55"/>
  <c r="AE26" i="55"/>
  <c r="BE47" i="55"/>
  <c r="BG19" i="18"/>
  <c r="AG34" i="55"/>
  <c r="AG17" i="55"/>
  <c r="AW22" i="55"/>
  <c r="AM51" i="18"/>
  <c r="BM44" i="18"/>
  <c r="AR20" i="18"/>
  <c r="AM5" i="55"/>
  <c r="AN47" i="18"/>
  <c r="BC37" i="18"/>
  <c r="BL19" i="18"/>
  <c r="AC3" i="55"/>
  <c r="AX37" i="55"/>
  <c r="Z34" i="55"/>
  <c r="BF11" i="55"/>
  <c r="BM47" i="18"/>
  <c r="AF23" i="55"/>
  <c r="BC40" i="55"/>
  <c r="AN21" i="55"/>
  <c r="BA7" i="18"/>
  <c r="BJ15" i="18"/>
  <c r="AE18" i="18"/>
  <c r="BB17" i="18"/>
  <c r="AS4" i="55"/>
  <c r="AC26" i="18"/>
  <c r="AO5" i="18"/>
  <c r="BE28" i="18"/>
  <c r="BC37" i="55"/>
  <c r="AX35" i="55"/>
  <c r="BB33" i="18"/>
  <c r="BH50" i="55"/>
  <c r="X20" i="18"/>
  <c r="AP51" i="55"/>
  <c r="BK8" i="18"/>
  <c r="AO8" i="55"/>
  <c r="AX40" i="55"/>
  <c r="AH21" i="55"/>
  <c r="BF14" i="18"/>
  <c r="Y13" i="55"/>
  <c r="AN29" i="18"/>
  <c r="AU23" i="55"/>
  <c r="AU28" i="55"/>
  <c r="AR50" i="55"/>
  <c r="AK3" i="18"/>
  <c r="AW6" i="55"/>
  <c r="AN12" i="18"/>
  <c r="AC28" i="18"/>
  <c r="AB11" i="55"/>
  <c r="BL33" i="55"/>
  <c r="AP13" i="55"/>
  <c r="AG18" i="55"/>
  <c r="AR14" i="55"/>
  <c r="BH48" i="18"/>
  <c r="X29" i="55"/>
  <c r="AT42" i="18"/>
  <c r="AM10" i="55"/>
  <c r="Z33" i="18"/>
  <c r="BK19" i="55"/>
  <c r="AX14" i="55"/>
  <c r="AF41" i="55"/>
  <c r="BH19" i="55"/>
  <c r="AT48" i="18"/>
  <c r="AL10" i="55"/>
  <c r="BH9" i="55"/>
  <c r="AO4" i="55"/>
  <c r="AF25" i="18"/>
  <c r="AX40" i="18"/>
  <c r="AI25" i="18"/>
  <c r="AT5" i="18"/>
  <c r="AI37" i="55"/>
  <c r="AK11" i="18"/>
  <c r="BA48" i="55"/>
  <c r="BJ41" i="55"/>
  <c r="BA3" i="55"/>
  <c r="AK40" i="55"/>
  <c r="AR28" i="55"/>
  <c r="AL35" i="18"/>
  <c r="BJ19" i="18"/>
  <c r="AA11" i="18"/>
  <c r="BH37" i="18"/>
  <c r="AQ6" i="55"/>
  <c r="X17" i="18"/>
  <c r="AA47" i="18"/>
  <c r="AU35" i="18"/>
  <c r="AT39" i="18"/>
  <c r="Y47" i="18"/>
  <c r="AW25" i="55"/>
  <c r="BH5" i="55"/>
  <c r="AF38" i="55"/>
  <c r="AI20" i="18"/>
  <c r="X34" i="18"/>
  <c r="BJ21" i="55"/>
  <c r="AY43" i="18"/>
  <c r="AG25" i="18"/>
  <c r="AQ3" i="18"/>
  <c r="AW23" i="55"/>
  <c r="BL42" i="55"/>
  <c r="AR4" i="55"/>
  <c r="BC34" i="55"/>
  <c r="BB22" i="18"/>
  <c r="AY29" i="55"/>
  <c r="AS13" i="18"/>
  <c r="AH32" i="55"/>
  <c r="BL6" i="55"/>
  <c r="BH52" i="55"/>
  <c r="AS49" i="55"/>
  <c r="AP6" i="55"/>
  <c r="BA16" i="18"/>
  <c r="AF16" i="55"/>
  <c r="AN27" i="55"/>
  <c r="AN48" i="55"/>
  <c r="AF22" i="55"/>
  <c r="AQ52" i="55"/>
  <c r="AH22" i="55"/>
  <c r="AB23" i="55"/>
  <c r="AU10" i="55"/>
  <c r="AH29" i="18"/>
  <c r="BC5" i="55"/>
  <c r="BD32" i="55"/>
  <c r="BD47" i="18"/>
  <c r="AS29" i="55"/>
  <c r="BA31" i="55"/>
  <c r="AR39" i="55"/>
  <c r="AM28" i="18"/>
  <c r="AK41" i="18"/>
  <c r="AN39" i="55"/>
  <c r="AE17" i="55"/>
  <c r="BG26" i="55"/>
  <c r="BL31" i="18"/>
  <c r="BK29" i="18"/>
  <c r="BB32" i="55"/>
  <c r="AJ50" i="18"/>
  <c r="AK10" i="55"/>
  <c r="AW4" i="55"/>
  <c r="AT7" i="55"/>
  <c r="AR45" i="18"/>
  <c r="Z32" i="18"/>
  <c r="BM4" i="18"/>
  <c r="AY21" i="55"/>
  <c r="AG46" i="55"/>
  <c r="AK30" i="18"/>
  <c r="AW49" i="18"/>
  <c r="AL45" i="18"/>
  <c r="AF6" i="55"/>
  <c r="AI24" i="18"/>
  <c r="BK30" i="55"/>
  <c r="BE29" i="18"/>
  <c r="AF10" i="55"/>
  <c r="AV32" i="18"/>
  <c r="BJ9" i="55"/>
  <c r="AL51" i="55"/>
  <c r="AH31" i="18"/>
  <c r="AF39" i="18"/>
  <c r="BD38" i="55"/>
  <c r="AU16" i="55"/>
  <c r="AZ38" i="55"/>
  <c r="AN20" i="55"/>
  <c r="AN18" i="55"/>
  <c r="AJ18" i="18"/>
  <c r="AK4" i="18"/>
  <c r="BC51" i="55"/>
  <c r="AR11" i="55"/>
  <c r="BA13" i="55"/>
  <c r="AD36" i="18"/>
  <c r="AG43" i="55"/>
  <c r="BC18" i="55"/>
  <c r="AZ32" i="18"/>
  <c r="AY8" i="55"/>
  <c r="AI36" i="55"/>
  <c r="AY15" i="55"/>
  <c r="Z35" i="55"/>
  <c r="AY6" i="55"/>
  <c r="AE34" i="55"/>
  <c r="AR49" i="55"/>
  <c r="BE39" i="18"/>
  <c r="BC41" i="55"/>
  <c r="AX22" i="55"/>
  <c r="AE45" i="55"/>
  <c r="AN19" i="55"/>
  <c r="AY19" i="55"/>
  <c r="AI29" i="18"/>
  <c r="AC36" i="55"/>
  <c r="AB37" i="55"/>
  <c r="AH49" i="55"/>
  <c r="AI48" i="55"/>
  <c r="AY9" i="55"/>
  <c r="BC12" i="55"/>
  <c r="AD26" i="55"/>
  <c r="BM23" i="55"/>
  <c r="BH21" i="55"/>
  <c r="BE39" i="55"/>
  <c r="BG3" i="18"/>
  <c r="AC25" i="18"/>
  <c r="AP45" i="55"/>
  <c r="AO19" i="18"/>
  <c r="AH42" i="18"/>
  <c r="BC18" i="18"/>
  <c r="AU35" i="55"/>
  <c r="AG26" i="55"/>
  <c r="AC24" i="55"/>
  <c r="AB29" i="55"/>
  <c r="AM13" i="55"/>
  <c r="AQ34" i="55"/>
  <c r="AH15" i="55"/>
  <c r="AP48" i="55"/>
  <c r="BJ42" i="55"/>
  <c r="AP14" i="55"/>
  <c r="BH11" i="55"/>
  <c r="AF28" i="55"/>
  <c r="BB49" i="18"/>
  <c r="BL18" i="55"/>
  <c r="BH15" i="55"/>
  <c r="Z8" i="18"/>
  <c r="BG22" i="55"/>
  <c r="BD40" i="18"/>
  <c r="AQ42" i="18"/>
  <c r="BL15" i="55"/>
  <c r="X24" i="18"/>
  <c r="AY5" i="18"/>
  <c r="AZ4" i="55"/>
  <c r="AI23" i="55"/>
  <c r="AB35" i="55"/>
  <c r="AI21" i="55"/>
  <c r="AQ28" i="55"/>
  <c r="BE41" i="18"/>
  <c r="AM22" i="55"/>
  <c r="AN41" i="55"/>
  <c r="AH12" i="55"/>
  <c r="AX24" i="55"/>
  <c r="X30" i="55"/>
  <c r="BJ49" i="18"/>
  <c r="AA33" i="55"/>
  <c r="BE44" i="55"/>
  <c r="AU48" i="55"/>
  <c r="AW37" i="55"/>
  <c r="AS37" i="55"/>
  <c r="BM20" i="55"/>
  <c r="AY11" i="55"/>
  <c r="BF29" i="18"/>
  <c r="AO26" i="18"/>
  <c r="BE45" i="18"/>
  <c r="BH8" i="55"/>
  <c r="BD34" i="55"/>
  <c r="AS19" i="55"/>
  <c r="AH31" i="55"/>
  <c r="AL37" i="55"/>
  <c r="AS52" i="18"/>
  <c r="AK29" i="55"/>
  <c r="AT40" i="18"/>
  <c r="Z44" i="55"/>
  <c r="AT23" i="55"/>
  <c r="BF13" i="55"/>
  <c r="AF43" i="55"/>
  <c r="AE25" i="55"/>
  <c r="AF25" i="55"/>
  <c r="BK16" i="55"/>
  <c r="BE21" i="55"/>
  <c r="BD39" i="18"/>
  <c r="AP9" i="55"/>
  <c r="AG4" i="18"/>
  <c r="AB38" i="18"/>
  <c r="AL5" i="55"/>
  <c r="BA26" i="55"/>
  <c r="BM33" i="18"/>
  <c r="AH3" i="18"/>
  <c r="Z25" i="55"/>
  <c r="BC24" i="55"/>
  <c r="AP16" i="18"/>
  <c r="BD8" i="55"/>
  <c r="AO36" i="18"/>
  <c r="AJ31" i="18"/>
  <c r="BE38" i="55"/>
  <c r="AF40" i="55"/>
  <c r="BB36" i="55"/>
  <c r="BM42" i="55"/>
  <c r="BA4" i="18"/>
  <c r="BF6" i="18"/>
  <c r="BJ26" i="18"/>
  <c r="Y52" i="18"/>
  <c r="AD23" i="18"/>
  <c r="BH9" i="18"/>
  <c r="AD10" i="55"/>
  <c r="AG50" i="18"/>
  <c r="AY21" i="18"/>
  <c r="AL43" i="55"/>
  <c r="AP10" i="55"/>
  <c r="AH5" i="55"/>
  <c r="Z17" i="55"/>
  <c r="X3" i="18"/>
  <c r="AM36" i="18"/>
  <c r="AV35" i="18"/>
  <c r="AB46" i="18"/>
  <c r="AV15" i="18"/>
  <c r="BM41" i="18"/>
  <c r="BK38" i="18"/>
  <c r="BM4" i="55"/>
  <c r="AA11" i="55"/>
  <c r="BG47" i="18"/>
  <c r="AG36" i="18"/>
  <c r="AC17" i="55"/>
  <c r="AG6" i="55"/>
  <c r="AN52" i="18"/>
  <c r="AF18" i="18"/>
  <c r="BE25" i="55"/>
  <c r="BK14" i="18"/>
  <c r="AQ33" i="18"/>
  <c r="AU40" i="55"/>
  <c r="BH25" i="18"/>
  <c r="Y20" i="18"/>
  <c r="AO42" i="18"/>
  <c r="BM39" i="55"/>
  <c r="BG47" i="55"/>
  <c r="AB7" i="55"/>
  <c r="BC17" i="55"/>
  <c r="AC23" i="18"/>
  <c r="BK7" i="55"/>
  <c r="X27" i="18"/>
  <c r="AN39" i="18"/>
  <c r="AT29" i="55"/>
  <c r="AZ14" i="55"/>
  <c r="BG18" i="55"/>
  <c r="BG10" i="55"/>
  <c r="AF44" i="18"/>
  <c r="Y4" i="55"/>
  <c r="BM12" i="18"/>
  <c r="AI29" i="55"/>
  <c r="AA21" i="55"/>
  <c r="AE50" i="18"/>
  <c r="AO44" i="55"/>
  <c r="BH23" i="55"/>
  <c r="AA50" i="55"/>
  <c r="BE34" i="55"/>
  <c r="AH26" i="18"/>
  <c r="AN26" i="18"/>
  <c r="AM29" i="55"/>
  <c r="AD20" i="18"/>
  <c r="AK4" i="55"/>
  <c r="AK50" i="18"/>
  <c r="BF51" i="18"/>
  <c r="AC40" i="18"/>
  <c r="AB36" i="55"/>
  <c r="AH4" i="55"/>
  <c r="AN44" i="55"/>
  <c r="AP15" i="18"/>
  <c r="AF17" i="18"/>
  <c r="AL32" i="18"/>
  <c r="AY26" i="55"/>
  <c r="AE39" i="55"/>
  <c r="AJ43" i="55"/>
  <c r="AH18" i="55"/>
  <c r="AV51" i="55"/>
  <c r="AA29" i="18"/>
  <c r="BH40" i="18"/>
  <c r="AE26" i="18"/>
  <c r="AQ9" i="55"/>
  <c r="AQ23" i="18"/>
  <c r="AA30" i="18"/>
  <c r="AO10" i="18"/>
  <c r="AI10" i="18"/>
  <c r="BE11" i="18"/>
  <c r="AG47" i="18"/>
  <c r="BH49" i="18"/>
  <c r="BC3" i="55"/>
  <c r="AH23" i="18"/>
  <c r="AU6" i="18"/>
  <c r="AN51" i="18"/>
  <c r="AG45" i="18"/>
  <c r="AC46" i="55"/>
  <c r="AG33" i="18"/>
  <c r="BL45" i="18"/>
  <c r="AL44" i="18"/>
  <c r="BF34" i="18"/>
  <c r="AY14" i="18"/>
  <c r="AS28" i="55"/>
  <c r="BA18" i="55"/>
  <c r="AO5" i="55"/>
  <c r="AR3" i="55"/>
  <c r="AZ41" i="55"/>
  <c r="AN45" i="18"/>
  <c r="BJ48" i="18"/>
  <c r="BC7" i="18"/>
  <c r="BB11" i="55"/>
  <c r="AZ11" i="18"/>
  <c r="AY52" i="55"/>
  <c r="AE21" i="55"/>
  <c r="AU24" i="18"/>
  <c r="BH34" i="18"/>
  <c r="AR23" i="55"/>
  <c r="BL5" i="18"/>
  <c r="BE36" i="18"/>
  <c r="AA31" i="55"/>
  <c r="BC11" i="55"/>
  <c r="AU5" i="55"/>
  <c r="X33" i="18"/>
  <c r="AV20" i="18"/>
  <c r="AP10" i="18"/>
  <c r="AT52" i="55"/>
  <c r="AR16" i="55"/>
  <c r="BL5" i="55"/>
  <c r="AN29" i="55"/>
  <c r="AT36" i="18"/>
  <c r="BJ11" i="55"/>
  <c r="BB3" i="18"/>
  <c r="BC8" i="55"/>
  <c r="AH30" i="18"/>
  <c r="BL46" i="18"/>
  <c r="AB15" i="18"/>
  <c r="BD19" i="18"/>
  <c r="AM43" i="18"/>
  <c r="AO50" i="18"/>
  <c r="AD27" i="18"/>
  <c r="AB32" i="18"/>
  <c r="AB33" i="55"/>
  <c r="AH52" i="55"/>
  <c r="AO48" i="55"/>
  <c r="AZ4" i="18"/>
  <c r="BC49" i="18"/>
  <c r="AT38" i="18"/>
  <c r="AF14" i="55"/>
  <c r="AA41" i="18"/>
  <c r="AW14" i="18"/>
  <c r="AS51" i="55"/>
  <c r="BE17" i="18"/>
  <c r="AA9" i="55"/>
  <c r="X44" i="18"/>
  <c r="AW7" i="55"/>
  <c r="X16" i="18"/>
  <c r="AC14" i="18"/>
  <c r="AA18" i="55"/>
  <c r="AA20" i="55"/>
  <c r="AP36" i="55"/>
  <c r="AV28" i="55"/>
  <c r="AE9" i="55"/>
  <c r="Z9" i="18"/>
  <c r="AX32" i="18"/>
  <c r="BF32" i="18"/>
  <c r="Z18" i="55"/>
  <c r="BG30" i="55"/>
  <c r="BL45" i="55"/>
  <c r="AA52" i="18"/>
  <c r="BJ18" i="55"/>
  <c r="AN48" i="18"/>
  <c r="AO6" i="18"/>
  <c r="AN45" i="55"/>
  <c r="BG30" i="18"/>
  <c r="AZ17" i="18"/>
  <c r="AO45" i="18"/>
  <c r="BM14" i="55"/>
  <c r="AL20" i="55"/>
  <c r="AY3" i="18"/>
  <c r="BB19" i="55"/>
  <c r="BF10" i="18"/>
  <c r="AZ29" i="55"/>
  <c r="AQ30" i="55"/>
  <c r="AQ13" i="55"/>
  <c r="AI47" i="18"/>
  <c r="AH18" i="18"/>
  <c r="AI21" i="18"/>
  <c r="AF36" i="18"/>
  <c r="AH11" i="18"/>
  <c r="AX12" i="55"/>
  <c r="AL9" i="18"/>
  <c r="AV25" i="55"/>
  <c r="BK9" i="18"/>
  <c r="X47" i="18"/>
  <c r="AG20" i="55"/>
  <c r="AL8" i="18"/>
  <c r="BM52" i="55"/>
  <c r="AS14" i="18"/>
  <c r="BD29" i="55"/>
  <c r="AW12" i="18"/>
  <c r="Z26" i="55"/>
  <c r="AR43" i="55"/>
  <c r="AL17" i="55"/>
  <c r="AO15" i="18"/>
  <c r="BF21" i="18"/>
  <c r="AR29" i="18"/>
  <c r="AS32" i="18"/>
  <c r="AC11" i="55"/>
  <c r="AM19" i="18"/>
  <c r="Y14" i="55"/>
  <c r="AQ5" i="18"/>
  <c r="BB6" i="18"/>
  <c r="AM12" i="55"/>
  <c r="AE5" i="18"/>
  <c r="AR39" i="18"/>
  <c r="BM37" i="18"/>
  <c r="AD29" i="18"/>
  <c r="Y15" i="18"/>
  <c r="AE13" i="18"/>
  <c r="AT25" i="18"/>
  <c r="AU52" i="18"/>
  <c r="AV38" i="18"/>
  <c r="AN28" i="18"/>
  <c r="AO31" i="18"/>
  <c r="AQ51" i="18"/>
  <c r="AR11" i="18"/>
  <c r="AT3" i="55"/>
  <c r="AE8" i="18"/>
  <c r="AT19" i="18"/>
  <c r="Y19" i="18"/>
  <c r="AK34" i="18"/>
  <c r="AE34" i="18"/>
  <c r="AI42" i="18"/>
  <c r="AK9" i="18"/>
  <c r="AG9" i="18"/>
  <c r="BD45" i="18"/>
  <c r="AG32" i="18"/>
  <c r="AQ46" i="18"/>
  <c r="AQ40" i="18"/>
  <c r="BF12" i="55"/>
  <c r="AG46" i="18"/>
  <c r="AO13" i="55"/>
  <c r="Y49" i="55"/>
  <c r="BL26" i="18"/>
  <c r="AF49" i="18"/>
  <c r="AF12" i="55"/>
  <c r="AN34" i="55"/>
  <c r="BC45" i="18"/>
  <c r="AC4" i="18"/>
  <c r="AU50" i="18"/>
  <c r="AZ15" i="18"/>
  <c r="AJ46" i="18"/>
  <c r="AY16" i="18"/>
  <c r="AZ33" i="18"/>
  <c r="BA44" i="55"/>
  <c r="BJ52" i="18"/>
  <c r="BJ37" i="18"/>
  <c r="AV13" i="18"/>
  <c r="AK32" i="18"/>
  <c r="BJ46" i="18"/>
  <c r="BH7" i="55"/>
  <c r="AF15" i="18"/>
  <c r="AL33" i="55"/>
  <c r="AY6" i="18"/>
  <c r="X31" i="55"/>
  <c r="AN9" i="55"/>
  <c r="AC12" i="18"/>
  <c r="AB25" i="55"/>
  <c r="BJ4" i="18"/>
  <c r="Z7" i="18"/>
  <c r="BK14" i="55"/>
  <c r="AU25" i="18"/>
  <c r="BL3" i="55"/>
  <c r="AB17" i="55"/>
  <c r="Z23" i="18"/>
  <c r="AS6" i="18"/>
  <c r="AG43" i="18"/>
  <c r="AZ27" i="18"/>
  <c r="BG34" i="55"/>
  <c r="AI25" i="55"/>
  <c r="BK35" i="18"/>
  <c r="AW51" i="55"/>
  <c r="AJ47" i="18"/>
  <c r="BB16" i="18"/>
  <c r="X52" i="18"/>
  <c r="AW32" i="18"/>
  <c r="BH4" i="55"/>
  <c r="BF31" i="18"/>
  <c r="AY12" i="55"/>
  <c r="AB17" i="18"/>
  <c r="BA20" i="18"/>
  <c r="AP35" i="18"/>
  <c r="AI49" i="18"/>
  <c r="BD43" i="18"/>
  <c r="BK33" i="18"/>
  <c r="AR16" i="18"/>
  <c r="Z21" i="18"/>
  <c r="AM4" i="18"/>
  <c r="AP5" i="18"/>
  <c r="BA5" i="55"/>
  <c r="BJ31" i="18"/>
  <c r="AP39" i="18"/>
  <c r="X35" i="55"/>
  <c r="AD4" i="55"/>
  <c r="AT8" i="18"/>
  <c r="AU20" i="18"/>
  <c r="AW30" i="18"/>
  <c r="BL20" i="18"/>
  <c r="BH13" i="18"/>
  <c r="AT51" i="18"/>
  <c r="BC14" i="18"/>
  <c r="BH29" i="18"/>
  <c r="BK17" i="55"/>
  <c r="BA25" i="18"/>
  <c r="Z17" i="18"/>
  <c r="AF40" i="18"/>
  <c r="AX15" i="18"/>
  <c r="BH43" i="18"/>
  <c r="AA39" i="18"/>
  <c r="AO52" i="55"/>
  <c r="BJ30" i="18"/>
  <c r="AW38" i="18"/>
  <c r="BK26" i="18"/>
  <c r="BC25" i="18"/>
  <c r="AO9" i="55"/>
  <c r="AC38" i="55"/>
  <c r="AS10" i="18"/>
  <c r="AW35" i="55"/>
  <c r="AC22" i="18"/>
  <c r="AK38" i="18"/>
  <c r="AX16" i="18"/>
  <c r="AS31" i="55"/>
  <c r="BA18" i="18"/>
  <c r="BA45" i="18"/>
  <c r="BM29" i="55"/>
  <c r="AK15" i="18"/>
  <c r="BL40" i="55"/>
  <c r="BA35" i="18"/>
  <c r="BB48" i="18"/>
  <c r="BH6" i="18"/>
  <c r="AY25" i="18"/>
  <c r="BL20" i="55"/>
  <c r="AO47" i="18"/>
  <c r="BJ22" i="55"/>
  <c r="AA48" i="18"/>
  <c r="X31" i="18"/>
  <c r="AD33" i="18"/>
  <c r="AC10" i="55"/>
  <c r="AD51" i="18"/>
  <c r="AZ3" i="18"/>
  <c r="AA5" i="18"/>
  <c r="AB10" i="18"/>
  <c r="AJ8" i="55"/>
  <c r="BG22" i="18"/>
  <c r="AS24" i="18"/>
  <c r="BD51" i="55"/>
  <c r="AY27" i="18"/>
  <c r="AH24" i="55"/>
  <c r="Z16" i="55"/>
  <c r="AQ14" i="18"/>
  <c r="X11" i="18"/>
  <c r="BG33" i="18"/>
  <c r="BL25" i="18"/>
  <c r="AO31" i="55"/>
  <c r="BD9" i="55"/>
  <c r="AN11" i="18"/>
  <c r="AI45" i="18"/>
  <c r="BA39" i="55"/>
  <c r="BK47" i="55"/>
  <c r="AR41" i="55"/>
  <c r="AC29" i="55"/>
  <c r="AB5" i="55"/>
  <c r="BC36" i="18"/>
  <c r="BM31" i="18"/>
  <c r="BJ18" i="18"/>
  <c r="Z6" i="18"/>
  <c r="AB44" i="55"/>
  <c r="AA39" i="55"/>
  <c r="AT43" i="18"/>
  <c r="BD40" i="55"/>
  <c r="BE35" i="55"/>
  <c r="AG34" i="18"/>
  <c r="AS5" i="55"/>
  <c r="AZ6" i="55"/>
  <c r="AU4" i="55"/>
  <c r="AZ35" i="55"/>
  <c r="Z24" i="55"/>
  <c r="AY31" i="55"/>
  <c r="AC18" i="55"/>
  <c r="BK43" i="18"/>
  <c r="AH30" i="55"/>
  <c r="AU24" i="55"/>
  <c r="Y5" i="55"/>
  <c r="AQ20" i="18"/>
  <c r="AB24" i="18"/>
  <c r="AC49" i="18"/>
  <c r="BG12" i="55"/>
  <c r="AX15" i="55"/>
  <c r="AV43" i="18"/>
  <c r="AM32" i="55"/>
  <c r="AY22" i="55"/>
  <c r="Y30" i="55"/>
  <c r="AH45" i="55"/>
  <c r="BH20" i="55"/>
  <c r="AS44" i="18"/>
  <c r="BC26" i="55"/>
  <c r="AS9" i="55"/>
  <c r="BJ20" i="55"/>
  <c r="AN31" i="55"/>
  <c r="BG9" i="18"/>
  <c r="AD19" i="55"/>
  <c r="BD9" i="18"/>
  <c r="BH42" i="18"/>
  <c r="BD52" i="18"/>
  <c r="BL30" i="18"/>
  <c r="BA3" i="18"/>
  <c r="BF27" i="18"/>
  <c r="AS35" i="18"/>
  <c r="AA3" i="55"/>
  <c r="BA28" i="18"/>
  <c r="AQ49" i="55"/>
  <c r="AY24" i="18"/>
  <c r="BA17" i="18"/>
  <c r="AL6" i="18"/>
  <c r="AZ13" i="55"/>
  <c r="AY34" i="18"/>
  <c r="BL8" i="55"/>
  <c r="AJ11" i="18"/>
  <c r="AZ12" i="18"/>
  <c r="BJ33" i="18"/>
  <c r="BB12" i="55"/>
  <c r="AZ5" i="18"/>
  <c r="AK23" i="18"/>
  <c r="BG8" i="18"/>
  <c r="AT10" i="18"/>
  <c r="AX27" i="18"/>
  <c r="AS48" i="18"/>
  <c r="AV4" i="55"/>
  <c r="AJ12" i="18"/>
  <c r="AB30" i="55"/>
  <c r="AL36" i="18"/>
  <c r="AB25" i="18"/>
  <c r="AQ47" i="18"/>
  <c r="AQ12" i="18"/>
  <c r="AM48" i="55"/>
  <c r="AA18" i="18"/>
  <c r="AM31" i="55"/>
  <c r="AV34" i="18"/>
  <c r="AX10" i="18"/>
  <c r="AB47" i="18"/>
  <c r="AU21" i="18"/>
  <c r="AG30" i="18"/>
  <c r="BK30" i="18"/>
  <c r="AC15" i="55"/>
  <c r="AL14" i="18"/>
  <c r="BE43" i="18"/>
  <c r="AV51" i="18"/>
  <c r="AI4" i="18"/>
  <c r="AM15" i="18"/>
  <c r="AN17" i="18"/>
  <c r="AF46" i="18"/>
  <c r="AU19" i="18"/>
  <c r="AS6" i="55"/>
  <c r="BJ14" i="18"/>
  <c r="AZ44" i="18"/>
  <c r="BD37" i="55"/>
  <c r="AF34" i="18"/>
  <c r="BD43" i="55"/>
  <c r="AL13" i="55"/>
  <c r="AF21" i="18"/>
  <c r="BF23" i="18"/>
  <c r="BH16" i="55"/>
  <c r="BD14" i="55"/>
  <c r="AX44" i="55"/>
  <c r="Z28" i="55"/>
  <c r="X8" i="18"/>
  <c r="BA50" i="18"/>
  <c r="AD11" i="55"/>
  <c r="AD32" i="18"/>
  <c r="AD20" i="55"/>
  <c r="BE30" i="18"/>
  <c r="BJ9" i="18"/>
  <c r="BJ32" i="18"/>
  <c r="AT28" i="18"/>
  <c r="BC10" i="55"/>
  <c r="AD50" i="18"/>
  <c r="AZ36" i="18"/>
  <c r="BA46" i="18"/>
  <c r="BK40" i="18"/>
  <c r="AF27" i="55"/>
  <c r="BE10" i="18"/>
  <c r="X49" i="55"/>
  <c r="AE32" i="55"/>
  <c r="AF41" i="18"/>
  <c r="AY22" i="18"/>
  <c r="AU45" i="55"/>
  <c r="AC14" i="55"/>
  <c r="AN4" i="18"/>
  <c r="BB5" i="55"/>
  <c r="AL42" i="55"/>
  <c r="Y3" i="18"/>
  <c r="BL33" i="18"/>
  <c r="AE3" i="18"/>
  <c r="BL6" i="18"/>
  <c r="AM30" i="18"/>
  <c r="X37" i="18"/>
  <c r="AG41" i="18"/>
  <c r="AC31" i="55"/>
  <c r="AA45" i="18"/>
  <c r="BH27" i="18"/>
  <c r="AJ34" i="18"/>
  <c r="BK24" i="18"/>
  <c r="BA32" i="55"/>
  <c r="AZ46" i="55"/>
  <c r="AT38" i="55"/>
  <c r="AR33" i="18"/>
  <c r="BJ20" i="18"/>
  <c r="AF50" i="18"/>
  <c r="BK29" i="55"/>
  <c r="BL49" i="18"/>
  <c r="AG28" i="55"/>
  <c r="AF18" i="55"/>
  <c r="AF48" i="18"/>
  <c r="BG12" i="18"/>
  <c r="AT30" i="18"/>
  <c r="X12" i="18"/>
  <c r="BB47" i="18"/>
  <c r="AG19" i="18"/>
  <c r="BM24" i="18"/>
  <c r="AE45" i="18"/>
  <c r="BL17" i="18"/>
  <c r="BK23" i="18"/>
  <c r="AP25" i="18"/>
  <c r="AG14" i="18"/>
  <c r="AP34" i="55"/>
  <c r="BL18" i="18"/>
  <c r="AI40" i="18"/>
  <c r="AD21" i="18"/>
  <c r="BH44" i="18"/>
  <c r="AU13" i="55"/>
  <c r="BK37" i="18"/>
  <c r="AD18" i="18"/>
  <c r="AB5" i="18"/>
  <c r="AD7" i="55"/>
  <c r="AE33" i="18"/>
  <c r="BB41" i="18"/>
  <c r="BE9" i="55"/>
  <c r="BH20" i="18"/>
  <c r="AN20" i="18"/>
  <c r="BC38" i="18"/>
  <c r="BJ38" i="18"/>
  <c r="AH34" i="55"/>
  <c r="AY20" i="18"/>
  <c r="AD42" i="18"/>
  <c r="X7" i="18"/>
  <c r="AK24" i="18"/>
  <c r="AN43" i="18"/>
  <c r="AU46" i="55"/>
  <c r="AV13" i="55"/>
  <c r="BJ28" i="55"/>
  <c r="AK22" i="18"/>
  <c r="BM35" i="18"/>
  <c r="AC21" i="55"/>
  <c r="AA10" i="18"/>
  <c r="AC48" i="18"/>
  <c r="AX17" i="18"/>
  <c r="AH49" i="18"/>
  <c r="AB45" i="18"/>
  <c r="AS29" i="18"/>
  <c r="AT25" i="55"/>
  <c r="AI48" i="18"/>
  <c r="AP42" i="18"/>
  <c r="AW45" i="55"/>
  <c r="X47" i="55"/>
  <c r="BF21" i="55"/>
  <c r="AF32" i="55"/>
  <c r="AA37" i="55"/>
  <c r="AJ26" i="55"/>
  <c r="X40" i="55"/>
  <c r="BJ25" i="18"/>
  <c r="AL30" i="18"/>
  <c r="AX25" i="55"/>
  <c r="BF52" i="55"/>
  <c r="AS49" i="18"/>
  <c r="Y22" i="18"/>
  <c r="BA24" i="55"/>
  <c r="Y48" i="55"/>
  <c r="BF38" i="55"/>
  <c r="AI51" i="55"/>
  <c r="Z48" i="18"/>
  <c r="AW14" i="55"/>
  <c r="BM6" i="55"/>
  <c r="BB44" i="18"/>
  <c r="AZ50" i="18"/>
  <c r="AV7" i="18"/>
  <c r="BM26" i="55"/>
  <c r="Y44" i="55"/>
  <c r="BC15" i="18"/>
  <c r="AP41" i="55"/>
  <c r="AZ43" i="18"/>
  <c r="AK31" i="55"/>
  <c r="AU14" i="55"/>
  <c r="AG3" i="55"/>
  <c r="BK22" i="18"/>
  <c r="BB32" i="18"/>
  <c r="BH15" i="18"/>
  <c r="Y29" i="55"/>
  <c r="AU14" i="18"/>
  <c r="AP19" i="55"/>
  <c r="BE20" i="55"/>
  <c r="AN38" i="18"/>
  <c r="AY10" i="55"/>
  <c r="Y25" i="55"/>
  <c r="AF20" i="18"/>
  <c r="AQ38" i="18"/>
  <c r="AS8" i="55"/>
  <c r="AA51" i="18"/>
  <c r="BD3" i="18"/>
  <c r="AC15" i="18"/>
  <c r="X22" i="18"/>
  <c r="AM24" i="18"/>
  <c r="AO26" i="55"/>
  <c r="BD15" i="55"/>
  <c r="AW26" i="18"/>
  <c r="BJ24" i="18"/>
  <c r="AF35" i="18"/>
  <c r="BA26" i="18"/>
  <c r="AF13" i="18"/>
  <c r="AA35" i="55"/>
  <c r="BG7" i="18"/>
  <c r="X14" i="55"/>
  <c r="AU27" i="18"/>
  <c r="BH14" i="55"/>
  <c r="AS19" i="18"/>
  <c r="AJ31" i="55"/>
  <c r="AT37" i="18"/>
  <c r="AX19" i="18"/>
  <c r="AP22" i="55"/>
  <c r="AL47" i="55"/>
  <c r="AT46" i="55"/>
  <c r="AH48" i="18"/>
  <c r="AO16" i="18"/>
  <c r="AA15" i="18"/>
  <c r="AF12" i="18"/>
  <c r="AY13" i="18"/>
  <c r="AG7" i="18"/>
  <c r="AN8" i="18"/>
  <c r="Y23" i="18"/>
  <c r="AZ8" i="18"/>
  <c r="Z4" i="55"/>
  <c r="AD45" i="18"/>
  <c r="BC13" i="18"/>
  <c r="AQ50" i="18"/>
  <c r="BD4" i="18"/>
  <c r="AB12" i="18"/>
  <c r="X46" i="18"/>
  <c r="AY11" i="18"/>
  <c r="AM38" i="18"/>
  <c r="AR21" i="18"/>
  <c r="BA33" i="18"/>
  <c r="AN37" i="18"/>
  <c r="AH34" i="18"/>
  <c r="AR17" i="18"/>
  <c r="AB8" i="18"/>
  <c r="AX6" i="18"/>
  <c r="AS3" i="18"/>
  <c r="BK32" i="55"/>
  <c r="AU26" i="55"/>
  <c r="BE8" i="55"/>
  <c r="AL17" i="18"/>
  <c r="X10" i="55"/>
  <c r="AD32" i="55"/>
  <c r="AZ34" i="55"/>
  <c r="AO3" i="55"/>
  <c r="BC16" i="18"/>
  <c r="AA31" i="18"/>
  <c r="BH26" i="18"/>
  <c r="AB30" i="18"/>
  <c r="AZ30" i="55"/>
  <c r="BH7" i="18"/>
  <c r="BF43" i="18"/>
  <c r="AG29" i="18"/>
  <c r="AQ43" i="18"/>
  <c r="AF3" i="18"/>
  <c r="AP23" i="18"/>
  <c r="AX11" i="18"/>
  <c r="AD19" i="18"/>
  <c r="AY23" i="55"/>
  <c r="AJ37" i="18"/>
  <c r="AJ24" i="55"/>
  <c r="AS50" i="55"/>
  <c r="AX21" i="18"/>
  <c r="BD51" i="18"/>
  <c r="AZ18" i="18"/>
  <c r="BG42" i="55"/>
  <c r="X21" i="55"/>
  <c r="BF10" i="55"/>
  <c r="AE16" i="55"/>
  <c r="AV37" i="55"/>
  <c r="AZ47" i="18"/>
  <c r="BF37" i="18"/>
  <c r="Y8" i="18"/>
  <c r="AG10" i="55"/>
  <c r="AB21" i="55"/>
  <c r="BL43" i="18"/>
  <c r="Z29" i="55"/>
  <c r="AR26" i="18"/>
  <c r="BF18" i="18"/>
  <c r="AY46" i="55"/>
  <c r="AJ38" i="55"/>
  <c r="AU13" i="18"/>
  <c r="Y33" i="55"/>
  <c r="AD18" i="55"/>
  <c r="Y37" i="55"/>
  <c r="AQ43" i="55"/>
  <c r="AX7" i="55"/>
  <c r="AM6" i="55"/>
  <c r="AI36" i="18"/>
  <c r="AK46" i="18"/>
  <c r="AJ6" i="55"/>
  <c r="BG17" i="18"/>
  <c r="AT15" i="18"/>
  <c r="AT15" i="55"/>
  <c r="AL25" i="18"/>
  <c r="AS23" i="18"/>
  <c r="AH16" i="18"/>
  <c r="AB50" i="18"/>
  <c r="BB52" i="18"/>
  <c r="AA3" i="18"/>
  <c r="AC8" i="18"/>
  <c r="AT10" i="55"/>
  <c r="AE46" i="18"/>
  <c r="AY29" i="18"/>
  <c r="AH5" i="18"/>
  <c r="AS12" i="18"/>
  <c r="BC14" i="55"/>
  <c r="BL14" i="18"/>
  <c r="AS16" i="18"/>
  <c r="AM7" i="55"/>
  <c r="BB45" i="18"/>
  <c r="BM46" i="18"/>
  <c r="AS22" i="18"/>
  <c r="BK19" i="18"/>
  <c r="AD4" i="18"/>
  <c r="AP30" i="55"/>
  <c r="AL9" i="55"/>
  <c r="BM15" i="18"/>
  <c r="AS42" i="18"/>
  <c r="BG50" i="18"/>
  <c r="AY10" i="18"/>
  <c r="AY41" i="18"/>
  <c r="BA37" i="18"/>
  <c r="AX23" i="18"/>
  <c r="AM30" i="55"/>
  <c r="BC31" i="18"/>
  <c r="AK45" i="18"/>
  <c r="AZ26" i="18"/>
  <c r="AI15" i="18"/>
  <c r="AS43" i="18"/>
  <c r="AV11" i="18"/>
  <c r="AX28" i="18"/>
  <c r="BB14" i="18"/>
  <c r="BF32" i="55"/>
  <c r="AH44" i="18"/>
  <c r="AG49" i="18"/>
  <c r="BE22" i="18"/>
  <c r="Z5" i="55"/>
  <c r="X4" i="18"/>
  <c r="BF11" i="18"/>
  <c r="AQ12" i="55"/>
  <c r="BK31" i="55"/>
  <c r="AY44" i="18"/>
  <c r="AU40" i="18"/>
  <c r="AD29" i="55"/>
  <c r="AI3" i="55"/>
  <c r="AP12" i="18"/>
  <c r="AO28" i="18"/>
  <c r="AM45" i="18"/>
  <c r="BM13" i="55"/>
  <c r="AK37" i="18"/>
  <c r="AJ19" i="18"/>
  <c r="AW11" i="55"/>
  <c r="X8" i="55"/>
  <c r="BM14" i="18"/>
  <c r="AF33" i="18"/>
  <c r="AT26" i="18"/>
  <c r="AP3" i="18"/>
  <c r="AL27" i="18"/>
  <c r="BD24" i="18"/>
  <c r="AM32" i="18"/>
  <c r="AJ38" i="18"/>
  <c r="AD3" i="18"/>
  <c r="AV46" i="18"/>
  <c r="AP24" i="18"/>
  <c r="AZ23" i="18"/>
  <c r="AM6" i="18"/>
  <c r="AK35" i="18"/>
  <c r="AF38" i="18"/>
  <c r="BM51" i="18"/>
  <c r="Y42" i="18"/>
  <c r="BC12" i="18"/>
  <c r="AJ33" i="18"/>
  <c r="BH17" i="55"/>
  <c r="AY35" i="18"/>
  <c r="AR9" i="55"/>
  <c r="AD17" i="55"/>
  <c r="BK3" i="55"/>
  <c r="Y15" i="55"/>
  <c r="BF39" i="18"/>
  <c r="AR21" i="55"/>
  <c r="BK10" i="55"/>
  <c r="AC47" i="18"/>
  <c r="BM18" i="55"/>
  <c r="AE22" i="55"/>
  <c r="AE16" i="18"/>
  <c r="BE47" i="18"/>
  <c r="AZ3" i="55"/>
  <c r="AR17" i="55"/>
  <c r="AN49" i="18"/>
  <c r="BB8" i="55"/>
  <c r="AI4" i="55"/>
  <c r="BA11" i="55"/>
  <c r="AY46" i="18"/>
  <c r="AY52" i="18"/>
  <c r="AF9" i="18"/>
  <c r="BE7" i="18"/>
  <c r="BJ35" i="55"/>
  <c r="BH8" i="18"/>
  <c r="BJ38" i="55"/>
  <c r="AH32" i="18"/>
  <c r="AT41" i="55"/>
  <c r="BM32" i="18"/>
  <c r="AA6" i="55"/>
  <c r="AD35" i="18"/>
  <c r="AU36" i="18"/>
  <c r="Y34" i="55"/>
  <c r="BL16" i="18"/>
  <c r="BD3" i="55"/>
  <c r="AS35" i="55"/>
  <c r="AI46" i="18"/>
  <c r="BM49" i="55"/>
  <c r="BD17" i="55"/>
  <c r="BM5" i="18"/>
  <c r="BG4" i="18"/>
  <c r="BE12" i="18"/>
  <c r="AQ21" i="55"/>
  <c r="BM19" i="55"/>
  <c r="AC38" i="18"/>
  <c r="BH21" i="18"/>
  <c r="AG49" i="55"/>
  <c r="AB7" i="18"/>
  <c r="Z9" i="55"/>
  <c r="AK16" i="18"/>
  <c r="AK33" i="18"/>
  <c r="AS9" i="18"/>
  <c r="AJ20" i="55"/>
  <c r="AD13" i="55"/>
  <c r="BC29" i="18"/>
  <c r="BM27" i="18"/>
  <c r="AN14" i="18"/>
  <c r="AL26" i="18"/>
  <c r="BD27" i="18"/>
  <c r="AC50" i="18"/>
  <c r="AM11" i="55"/>
  <c r="AM23" i="18"/>
  <c r="Z10" i="18"/>
  <c r="AA22" i="18"/>
  <c r="AB24" i="55"/>
  <c r="AL22" i="18"/>
  <c r="BL41" i="18"/>
  <c r="AG40" i="18"/>
  <c r="AZ20" i="18"/>
  <c r="AV3" i="55"/>
  <c r="AU7" i="18"/>
  <c r="BD13" i="55"/>
  <c r="X45" i="18"/>
  <c r="AF10" i="18"/>
  <c r="AS21" i="18"/>
  <c r="BE19" i="55"/>
  <c r="BM50" i="55"/>
  <c r="AS18" i="55"/>
  <c r="BL3" i="18"/>
  <c r="BF45" i="18"/>
  <c r="BB15" i="18"/>
  <c r="AD31" i="55"/>
  <c r="AW27" i="55"/>
  <c r="AA12" i="18"/>
  <c r="X13" i="55"/>
  <c r="AT20" i="18"/>
  <c r="BH22" i="18"/>
  <c r="AG22" i="55"/>
  <c r="BC20" i="18"/>
  <c r="AR12" i="18"/>
  <c r="BD29" i="18"/>
  <c r="AP30" i="18"/>
  <c r="AO14" i="18"/>
  <c r="AX7" i="18"/>
  <c r="AK22" i="55"/>
  <c r="AZ40" i="18"/>
  <c r="AX34" i="55"/>
  <c r="BM39" i="18"/>
  <c r="BF33" i="18"/>
  <c r="Y29" i="18"/>
  <c r="AS41" i="18"/>
  <c r="AJ42" i="18"/>
  <c r="BL39" i="55"/>
  <c r="BD33" i="18"/>
  <c r="AI37" i="18"/>
  <c r="BL39" i="18"/>
  <c r="AO46" i="18"/>
  <c r="AT50" i="18"/>
  <c r="AR8" i="55"/>
  <c r="AK29" i="18"/>
  <c r="AQ11" i="55"/>
  <c r="AJ14" i="18"/>
  <c r="AN50" i="18"/>
  <c r="BM9" i="18"/>
  <c r="AG3" i="18"/>
  <c r="BA43" i="18"/>
  <c r="AM42" i="18"/>
  <c r="BD17" i="18"/>
  <c r="AN35" i="55"/>
  <c r="BC23" i="55"/>
  <c r="AH50" i="18"/>
  <c r="AK21" i="55"/>
  <c r="AY20" i="55"/>
  <c r="AQ38" i="55"/>
  <c r="AV40" i="18"/>
  <c r="AU21" i="55"/>
  <c r="BA4" i="55"/>
  <c r="BK4" i="18"/>
  <c r="AR6" i="55"/>
  <c r="BA39" i="18"/>
  <c r="AG14" i="55"/>
  <c r="AY31" i="18"/>
  <c r="AQ5" i="55"/>
  <c r="AM10" i="18"/>
  <c r="AG20" i="18"/>
  <c r="AV3" i="18"/>
  <c r="AR18" i="18"/>
  <c r="BM29" i="18"/>
  <c r="AK48" i="18"/>
  <c r="AE6" i="18"/>
  <c r="AB18" i="18"/>
  <c r="AH51" i="18"/>
  <c r="BC41" i="18"/>
  <c r="BE24" i="18"/>
  <c r="BA8" i="55"/>
  <c r="AS46" i="18"/>
  <c r="BF42" i="18"/>
  <c r="AX34" i="18"/>
  <c r="AE41" i="18"/>
  <c r="BJ32" i="55"/>
  <c r="AO4" i="18"/>
  <c r="AT6" i="55"/>
  <c r="AA34" i="18"/>
  <c r="Y6" i="18"/>
  <c r="AQ49" i="18"/>
  <c r="BH14" i="18"/>
  <c r="BJ11" i="18"/>
  <c r="BJ4" i="55"/>
  <c r="AL30" i="55"/>
  <c r="AW37" i="18"/>
  <c r="AB13" i="18"/>
  <c r="BA9" i="18"/>
  <c r="BD6" i="18"/>
  <c r="AM27" i="55"/>
  <c r="AV27" i="18"/>
  <c r="AK13" i="18"/>
  <c r="AK39" i="55"/>
  <c r="AK5" i="55"/>
  <c r="AY35" i="55"/>
  <c r="AM50" i="18"/>
  <c r="BG23" i="18"/>
  <c r="AN41" i="18"/>
  <c r="AY36" i="18"/>
  <c r="BD23" i="18"/>
  <c r="AN35" i="18"/>
  <c r="AC22" i="55"/>
  <c r="X14" i="18"/>
  <c r="AK15" i="55"/>
  <c r="AJ15" i="18"/>
  <c r="BA14" i="18"/>
  <c r="BE11" i="55"/>
  <c r="AN19" i="18"/>
  <c r="AD26" i="18"/>
  <c r="AS45" i="18"/>
  <c r="BC5" i="18"/>
  <c r="AH36" i="18"/>
  <c r="BC40" i="18"/>
  <c r="AN25" i="18"/>
  <c r="AR37" i="18"/>
  <c r="AM31" i="18"/>
  <c r="Y18" i="18"/>
  <c r="BA38" i="18"/>
  <c r="AT13" i="18"/>
  <c r="AU42" i="18"/>
  <c r="BL32" i="18"/>
  <c r="AE44" i="18"/>
  <c r="Z31" i="18"/>
  <c r="AH13" i="18"/>
  <c r="BC27" i="18"/>
  <c r="Z24" i="18"/>
  <c r="AH28" i="18"/>
  <c r="BH12" i="18"/>
  <c r="AT49" i="18"/>
  <c r="AP24" i="55"/>
  <c r="AH10" i="55"/>
  <c r="AL28" i="18"/>
  <c r="AH17" i="18"/>
  <c r="AS37" i="18"/>
  <c r="X5" i="18"/>
  <c r="AE27" i="55"/>
  <c r="BF4" i="18"/>
  <c r="AT29" i="18"/>
  <c r="BC44" i="18"/>
  <c r="BH6" i="55"/>
  <c r="Y12" i="55"/>
  <c r="AU39" i="18"/>
  <c r="AP27" i="55"/>
  <c r="AB23" i="18"/>
  <c r="AE21" i="18"/>
  <c r="AI6" i="18"/>
  <c r="AC16" i="18"/>
  <c r="AJ13" i="18"/>
  <c r="AS20" i="18"/>
  <c r="BC33" i="18"/>
  <c r="X42" i="55"/>
  <c r="AW48" i="18"/>
  <c r="AV6" i="55"/>
  <c r="AN23" i="55"/>
  <c r="BF36" i="18"/>
  <c r="Z42" i="18"/>
  <c r="AF9" i="55"/>
  <c r="BH18" i="18"/>
  <c r="BA49" i="18"/>
  <c r="AY32" i="55"/>
  <c r="BK8" i="55"/>
  <c r="X35" i="18"/>
  <c r="AM41" i="18"/>
  <c r="X10" i="18"/>
  <c r="BK28" i="18"/>
  <c r="BF22" i="18"/>
  <c r="AS40" i="18"/>
  <c r="AE22" i="18"/>
  <c r="AQ19" i="18"/>
  <c r="Z26" i="18"/>
  <c r="BK12" i="18"/>
  <c r="BG23" i="55"/>
  <c r="AF23" i="18"/>
  <c r="AI8" i="55"/>
  <c r="BA46" i="55"/>
  <c r="AT44" i="18"/>
  <c r="AV31" i="18"/>
  <c r="AL4" i="18"/>
  <c r="AG51" i="18"/>
  <c r="AP33" i="18"/>
  <c r="X11" i="55"/>
  <c r="AQ44" i="18"/>
  <c r="Z52" i="18"/>
  <c r="AS17" i="18"/>
  <c r="AA43" i="18"/>
  <c r="AH22" i="18"/>
  <c r="BA52" i="55"/>
  <c r="AN24" i="55"/>
  <c r="AC6" i="55"/>
  <c r="AE7" i="55"/>
  <c r="Y31" i="55"/>
  <c r="BJ12" i="55"/>
  <c r="AI12" i="55"/>
  <c r="AS27" i="18"/>
  <c r="BM5" i="55"/>
  <c r="Y47" i="55"/>
  <c r="AF50" i="55"/>
  <c r="AG23" i="55"/>
  <c r="BD28" i="55"/>
  <c r="BL38" i="55"/>
  <c r="AO17" i="55"/>
  <c r="AA42" i="18"/>
  <c r="AG26" i="18"/>
  <c r="Z41" i="18"/>
  <c r="AS16" i="55"/>
  <c r="AZ31" i="18"/>
  <c r="BK16" i="18"/>
  <c r="AB27" i="18"/>
  <c r="BL11" i="18"/>
  <c r="AB40" i="55"/>
  <c r="X16" i="55"/>
  <c r="AQ10" i="55"/>
  <c r="AY50" i="18"/>
  <c r="AS32" i="55"/>
  <c r="AZ48" i="18"/>
  <c r="AR20" i="55"/>
  <c r="BM19" i="18"/>
  <c r="AD27" i="55"/>
  <c r="AF37" i="55"/>
  <c r="AN26" i="55"/>
  <c r="BG48" i="55"/>
  <c r="X32" i="18"/>
  <c r="AF24" i="55"/>
  <c r="AM7" i="18"/>
  <c r="AE30" i="55"/>
  <c r="X18" i="55"/>
  <c r="Z44" i="18"/>
  <c r="AM21" i="18"/>
  <c r="Z51" i="18"/>
  <c r="BE31" i="18"/>
  <c r="AX30" i="18"/>
  <c r="BG41" i="18"/>
  <c r="AX47" i="18"/>
  <c r="AZ19" i="55"/>
  <c r="AW46" i="18"/>
  <c r="AI22" i="18"/>
  <c r="AU49" i="18"/>
  <c r="BB4" i="18"/>
  <c r="AQ3" i="55"/>
  <c r="BH17" i="18"/>
  <c r="AD34" i="18"/>
  <c r="BJ39" i="18"/>
  <c r="AT47" i="55"/>
  <c r="BK50" i="18"/>
  <c r="AM8" i="18"/>
  <c r="AA33" i="18"/>
  <c r="BA12" i="18"/>
  <c r="AH41" i="18"/>
  <c r="AW48" i="55"/>
  <c r="AE40" i="18"/>
  <c r="AX41" i="18"/>
  <c r="AV19" i="18"/>
  <c r="AI50" i="18"/>
  <c r="AP52" i="18"/>
  <c r="BF50" i="18"/>
  <c r="AW10" i="55"/>
  <c r="AP18" i="18"/>
  <c r="AC7" i="55"/>
  <c r="AX30" i="55"/>
  <c r="BC52" i="18"/>
  <c r="AI3" i="18"/>
  <c r="AT16" i="18"/>
  <c r="AG15" i="18"/>
  <c r="BA22" i="18"/>
  <c r="AI31" i="18"/>
  <c r="AW23" i="18"/>
  <c r="AW39" i="18"/>
  <c r="AY38" i="18"/>
  <c r="BE15" i="18"/>
  <c r="AK52" i="18"/>
  <c r="AE20" i="55"/>
  <c r="AU5" i="18"/>
  <c r="AJ17" i="18"/>
  <c r="Z23" i="55"/>
  <c r="BK6" i="18"/>
  <c r="AD43" i="55"/>
  <c r="AT11" i="18"/>
  <c r="AC13" i="18"/>
  <c r="BA11" i="18"/>
  <c r="AY15" i="18"/>
  <c r="AR19" i="18"/>
  <c r="BB27" i="55"/>
  <c r="AT22" i="18"/>
  <c r="AZ32" i="55"/>
  <c r="AM37" i="18"/>
  <c r="AA35" i="18"/>
  <c r="BA29" i="18"/>
  <c r="BL36" i="55"/>
  <c r="BC32" i="55"/>
  <c r="AT11" i="55"/>
  <c r="AK10" i="18"/>
  <c r="AU31" i="55"/>
  <c r="AZ13" i="18"/>
  <c r="AG18" i="18"/>
  <c r="AJ5" i="18"/>
  <c r="AK52" i="55"/>
  <c r="AR5" i="18"/>
  <c r="AD28" i="18"/>
  <c r="AZ17" i="55"/>
  <c r="BG14" i="18"/>
  <c r="AO40" i="18"/>
  <c r="BB19" i="18"/>
  <c r="AN3" i="18"/>
  <c r="BA19" i="18"/>
  <c r="BA15" i="18"/>
  <c r="AV14" i="55"/>
  <c r="AP47" i="18"/>
  <c r="AV46" i="55"/>
  <c r="AS15" i="18"/>
  <c r="BJ40" i="18"/>
  <c r="BL22" i="18"/>
  <c r="AW16" i="18"/>
  <c r="AV29" i="18"/>
  <c r="BL32" i="55"/>
  <c r="AS39" i="55"/>
  <c r="Y21" i="18"/>
  <c r="AF7" i="18"/>
  <c r="BL10" i="55"/>
  <c r="BK27" i="18"/>
  <c r="AU31" i="18"/>
  <c r="AU22" i="18"/>
  <c r="AE28" i="18"/>
  <c r="BM11" i="18"/>
  <c r="BB18" i="18"/>
  <c r="AL19" i="18"/>
  <c r="AS7" i="18"/>
  <c r="BH10" i="18"/>
  <c r="Z11" i="18"/>
  <c r="BG18" i="18"/>
  <c r="AD49" i="18"/>
  <c r="AJ28" i="18"/>
  <c r="BM50" i="18"/>
  <c r="BB30" i="18"/>
  <c r="AM44" i="18"/>
  <c r="BG4" i="55"/>
  <c r="X28" i="18"/>
  <c r="AU26" i="18"/>
  <c r="AQ15" i="18"/>
  <c r="X18" i="18"/>
  <c r="AV12" i="18"/>
  <c r="AS31" i="18"/>
  <c r="AP49" i="18"/>
  <c r="BB42" i="18"/>
  <c r="AJ39" i="18"/>
  <c r="AN31" i="18"/>
  <c r="BD42" i="18"/>
  <c r="Y34" i="18"/>
  <c r="AJ32" i="55"/>
  <c r="AR47" i="18"/>
  <c r="AA7" i="18"/>
  <c r="BF14" i="55"/>
  <c r="AN21" i="18"/>
  <c r="X19" i="18"/>
  <c r="BM42" i="18"/>
  <c r="BD21" i="18"/>
  <c r="AH39" i="18"/>
  <c r="AT17" i="18"/>
  <c r="AH37" i="18"/>
  <c r="BL29" i="18"/>
  <c r="Z49" i="18"/>
  <c r="BG5" i="18"/>
  <c r="BG26" i="18"/>
  <c r="AE38" i="18"/>
  <c r="AB4" i="55"/>
  <c r="BG16" i="55"/>
  <c r="AG24" i="55"/>
  <c r="AD12" i="55"/>
  <c r="AQ17" i="55"/>
  <c r="AH14" i="18"/>
  <c r="AJ24" i="18"/>
  <c r="AO29" i="18"/>
  <c r="AF31" i="55"/>
  <c r="AG27" i="18"/>
  <c r="AO3" i="18"/>
  <c r="AV45" i="18"/>
  <c r="AV26" i="55"/>
  <c r="AW40" i="18"/>
  <c r="Y17" i="18"/>
  <c r="AM33" i="55"/>
  <c r="AF28" i="18"/>
  <c r="Z13" i="18"/>
  <c r="BE13" i="18"/>
  <c r="AL18" i="18"/>
  <c r="BH39" i="18"/>
  <c r="AM5" i="18"/>
  <c r="BD14" i="18"/>
  <c r="AP20" i="18"/>
  <c r="AX5" i="18"/>
  <c r="BD12" i="55"/>
  <c r="AP32" i="18"/>
  <c r="Y39" i="18"/>
  <c r="BC7" i="55"/>
  <c r="AN3" i="55"/>
  <c r="BH16" i="18"/>
  <c r="AQ51" i="55"/>
  <c r="AC51" i="18"/>
  <c r="AZ10" i="18"/>
  <c r="BH41" i="18"/>
  <c r="BG40" i="18"/>
  <c r="BF48" i="18"/>
  <c r="AN15" i="18"/>
  <c r="AW6" i="18"/>
  <c r="AH19" i="18"/>
  <c r="AX26" i="18"/>
  <c r="AL15" i="18"/>
  <c r="AZ24" i="18"/>
  <c r="AK6" i="55"/>
  <c r="AG11" i="18"/>
  <c r="BA52" i="18"/>
  <c r="AZ25" i="18"/>
  <c r="BF12" i="18"/>
  <c r="BA31" i="18"/>
  <c r="AE39" i="18"/>
  <c r="AL24" i="18"/>
  <c r="AH37" i="55"/>
  <c r="AB3" i="55"/>
  <c r="AN16" i="18"/>
  <c r="BJ6" i="55"/>
  <c r="AZ38" i="18"/>
  <c r="AI43" i="18"/>
  <c r="AJ7" i="18"/>
  <c r="AX43" i="18"/>
  <c r="AQ39" i="18"/>
  <c r="AP14" i="18"/>
  <c r="AG8" i="55"/>
  <c r="AS14" i="55"/>
  <c r="AJ29" i="18"/>
  <c r="BE13" i="55"/>
  <c r="BE33" i="18"/>
  <c r="X49" i="18"/>
  <c r="BD41" i="55"/>
  <c r="X24" i="55"/>
  <c r="BB28" i="18"/>
  <c r="X3" i="55"/>
  <c r="AE12" i="55"/>
  <c r="AT9" i="55"/>
  <c r="AX33" i="55"/>
  <c r="AO18" i="55"/>
  <c r="BJ27" i="55"/>
  <c r="BC23" i="18"/>
  <c r="AW5" i="55"/>
  <c r="BD16" i="18"/>
  <c r="AU17" i="55"/>
  <c r="BF3" i="55"/>
  <c r="AT14" i="18"/>
  <c r="AF31" i="18"/>
  <c r="AV47" i="18"/>
  <c r="AQ32" i="18"/>
  <c r="AS22" i="55"/>
  <c r="AI52" i="18"/>
  <c r="BD41" i="18"/>
  <c r="AD16" i="55"/>
  <c r="AA26" i="18"/>
  <c r="AI17" i="18"/>
  <c r="BG21" i="55"/>
  <c r="AE15" i="55"/>
  <c r="AW33" i="18"/>
  <c r="AX8" i="18"/>
  <c r="BK21" i="55"/>
  <c r="AX43" i="55"/>
  <c r="AT31" i="18"/>
  <c r="AU9" i="55"/>
  <c r="AB42" i="18"/>
  <c r="BF47" i="18"/>
  <c r="AA14" i="18"/>
  <c r="AS34" i="18"/>
  <c r="AL4" i="55"/>
  <c r="AC17" i="18"/>
  <c r="BB26" i="55"/>
  <c r="Z46" i="18"/>
  <c r="AC3" i="18"/>
  <c r="AX49" i="18"/>
  <c r="BB29" i="18"/>
  <c r="BJ15" i="55"/>
  <c r="AE42" i="18"/>
  <c r="AA26" i="55"/>
  <c r="AP21" i="55"/>
  <c r="AG6" i="18"/>
  <c r="AW45" i="18"/>
  <c r="AR7" i="18"/>
  <c r="AO38" i="18"/>
  <c r="AA37" i="18"/>
  <c r="BL28" i="55"/>
  <c r="AG10" i="18"/>
  <c r="AR38" i="18"/>
  <c r="BC34" i="18"/>
  <c r="Y43" i="18"/>
  <c r="BJ7" i="55"/>
  <c r="AA17" i="18"/>
  <c r="AD38" i="18"/>
  <c r="BK41" i="18"/>
  <c r="AK17" i="18"/>
  <c r="BC30" i="18"/>
  <c r="BG25" i="18"/>
  <c r="AF4" i="55"/>
  <c r="AC32" i="18"/>
  <c r="BG34" i="18"/>
  <c r="AL8" i="55"/>
  <c r="AR46" i="18"/>
  <c r="BD32" i="18"/>
  <c r="AL43" i="18"/>
  <c r="AO28" i="55"/>
  <c r="BL23" i="18"/>
  <c r="AL34" i="18"/>
  <c r="AF45" i="18"/>
  <c r="AE12" i="18"/>
  <c r="AX22" i="18"/>
  <c r="AK39" i="18"/>
  <c r="AV21" i="55"/>
  <c r="AY8" i="18"/>
  <c r="AW22" i="18"/>
  <c r="AF27" i="18"/>
  <c r="AP15" i="55"/>
  <c r="BL27" i="18"/>
  <c r="BL35" i="18"/>
  <c r="BJ34" i="18"/>
  <c r="AN10" i="18"/>
  <c r="BM34" i="18"/>
  <c r="AB41" i="18"/>
  <c r="Y28" i="18"/>
  <c r="AE31" i="18"/>
  <c r="AC29" i="18"/>
  <c r="AU11" i="55"/>
  <c r="AA44" i="18"/>
  <c r="AW4" i="18"/>
  <c r="BG37" i="18"/>
  <c r="AB44" i="18"/>
  <c r="AR10" i="55"/>
  <c r="BF19" i="18"/>
  <c r="BA36" i="18"/>
  <c r="BC6" i="55"/>
  <c r="AX13" i="55"/>
  <c r="AR24" i="55"/>
  <c r="BE14" i="55"/>
  <c r="AC45" i="18"/>
  <c r="AZ27" i="55"/>
  <c r="AL21" i="18"/>
  <c r="AM29" i="18"/>
  <c r="AD46" i="18"/>
  <c r="AA32" i="18"/>
  <c r="X25" i="18"/>
  <c r="Y32" i="55"/>
  <c r="AV6" i="18"/>
  <c r="AW36" i="18"/>
  <c r="AF42" i="18"/>
  <c r="AQ18" i="55"/>
  <c r="AR9" i="18"/>
  <c r="BK45" i="55"/>
  <c r="AK27" i="18"/>
  <c r="BG33" i="55"/>
  <c r="AS25" i="55"/>
  <c r="Y28" i="55"/>
  <c r="BE16" i="55"/>
  <c r="AB14" i="18"/>
  <c r="AB20" i="55"/>
  <c r="Y44" i="18"/>
  <c r="AY12" i="18"/>
  <c r="BA30" i="55"/>
  <c r="BG21" i="18"/>
  <c r="AY49" i="18"/>
  <c r="Y32" i="18"/>
  <c r="Z15" i="55"/>
  <c r="AJ23" i="18"/>
  <c r="AT34" i="18"/>
  <c r="AJ30" i="18"/>
  <c r="AZ45" i="18"/>
  <c r="AS33" i="18"/>
  <c r="AX13" i="18"/>
  <c r="AO43" i="18"/>
  <c r="BB10" i="55"/>
  <c r="AE49" i="55"/>
  <c r="AE7" i="18"/>
  <c r="BJ22" i="18"/>
  <c r="BK32" i="18"/>
  <c r="AE15" i="18"/>
  <c r="BL44" i="18"/>
  <c r="BC21" i="18"/>
  <c r="BM7" i="55"/>
  <c r="BD46" i="55"/>
  <c r="AT47" i="18"/>
  <c r="AX39" i="55"/>
  <c r="AY4" i="55"/>
  <c r="AK24" i="55"/>
  <c r="AK7" i="18"/>
  <c r="AW28" i="18"/>
  <c r="BH11" i="18"/>
  <c r="AR3" i="18"/>
  <c r="AF19" i="18"/>
  <c r="AQ48" i="18"/>
  <c r="BE5" i="18"/>
  <c r="AA16" i="18"/>
  <c r="AD43" i="18"/>
  <c r="AC44" i="18"/>
  <c r="BL36" i="18"/>
  <c r="BK13" i="18"/>
  <c r="BM43" i="18"/>
  <c r="BB37" i="18"/>
  <c r="AH45" i="18"/>
  <c r="BM26" i="18"/>
  <c r="AJ18" i="55"/>
  <c r="BA34" i="18"/>
  <c r="BE3" i="55"/>
  <c r="BH5" i="18"/>
  <c r="AO20" i="18"/>
  <c r="AM37" i="55"/>
  <c r="BF26" i="18"/>
  <c r="AJ45" i="18"/>
  <c r="AP32" i="55"/>
  <c r="BH30" i="18"/>
  <c r="AI8" i="18"/>
  <c r="Y24" i="18"/>
  <c r="AL29" i="18"/>
  <c r="AM49" i="18"/>
  <c r="BK20" i="18"/>
  <c r="AF4" i="18"/>
  <c r="AO44" i="18"/>
  <c r="BA38" i="55"/>
  <c r="AD12" i="18"/>
  <c r="BB51" i="18"/>
  <c r="AP29" i="18"/>
  <c r="AT27" i="18"/>
  <c r="AN13" i="18"/>
  <c r="AL18" i="55"/>
  <c r="AZ22" i="18"/>
  <c r="AJ41" i="18"/>
  <c r="BK13" i="55"/>
  <c r="AY43" i="55"/>
  <c r="AD39" i="18"/>
  <c r="AB9" i="18"/>
  <c r="BE27" i="18"/>
  <c r="Z45" i="18"/>
  <c r="BD35" i="18"/>
  <c r="AS11" i="18"/>
  <c r="AM20" i="18"/>
  <c r="AO30" i="18"/>
  <c r="AV30" i="18"/>
  <c r="AU41" i="18"/>
  <c r="AU30" i="18"/>
  <c r="BD6" i="55"/>
  <c r="AP48" i="18"/>
  <c r="BA51" i="18"/>
  <c r="AX36" i="18"/>
  <c r="AX25" i="18"/>
  <c r="AO34" i="18"/>
  <c r="AQ45" i="18"/>
  <c r="AM39" i="18"/>
  <c r="AJ22" i="18"/>
  <c r="AN33" i="18"/>
  <c r="AH15" i="18"/>
  <c r="AR15" i="55"/>
  <c r="AT46" i="18"/>
  <c r="AN36" i="18"/>
  <c r="AU46" i="18"/>
  <c r="AP9" i="18"/>
  <c r="AE4" i="18"/>
  <c r="BC46" i="18"/>
  <c r="BB11" i="18"/>
  <c r="AE49" i="18"/>
  <c r="AX50" i="18"/>
  <c r="AX3" i="18"/>
  <c r="AX33" i="18"/>
  <c r="AQ22" i="18"/>
  <c r="BJ8" i="18"/>
  <c r="AH6" i="18"/>
  <c r="X23" i="18"/>
  <c r="AY33" i="18"/>
  <c r="AJ4" i="55"/>
  <c r="X21" i="18"/>
  <c r="AQ4" i="18"/>
  <c r="Y51" i="18"/>
  <c r="BA27" i="55"/>
  <c r="AT4" i="55"/>
  <c r="AA9" i="18"/>
  <c r="BL11" i="55"/>
  <c r="AM12" i="18"/>
  <c r="BH50" i="18"/>
  <c r="AJ12" i="55"/>
  <c r="AY45" i="18"/>
  <c r="AO41" i="18"/>
  <c r="AN5" i="18"/>
  <c r="AL46" i="55"/>
  <c r="AN22" i="18"/>
  <c r="Z39" i="18"/>
  <c r="BC10" i="18"/>
  <c r="AA40" i="18"/>
  <c r="AR32" i="18"/>
  <c r="AH47" i="18"/>
  <c r="AM4" i="55"/>
  <c r="Z18" i="18"/>
  <c r="AV25" i="18"/>
  <c r="BH19" i="18"/>
  <c r="AV22" i="55"/>
  <c r="BK48" i="18"/>
  <c r="AL6" i="55"/>
  <c r="AF13" i="55"/>
  <c r="BD30" i="18"/>
  <c r="BK18" i="18"/>
  <c r="AK49" i="18"/>
  <c r="AM16" i="55"/>
  <c r="BE42" i="18"/>
  <c r="AT32" i="18"/>
  <c r="Z19" i="55"/>
  <c r="AK18" i="18"/>
  <c r="AE28" i="55"/>
  <c r="AX20" i="18"/>
  <c r="AN44" i="18"/>
  <c r="Z29" i="18"/>
  <c r="BB36" i="18"/>
  <c r="AC6" i="18"/>
  <c r="AC39" i="18"/>
  <c r="BK20" i="55"/>
  <c r="AJ44" i="18"/>
  <c r="AX18" i="18"/>
  <c r="BD10" i="18"/>
  <c r="AT8" i="55"/>
  <c r="BK23" i="55"/>
  <c r="AG25" i="55"/>
  <c r="Z43" i="18"/>
  <c r="AM24" i="55"/>
  <c r="AL31" i="18"/>
  <c r="BK17" i="18"/>
  <c r="AN36" i="55"/>
  <c r="BA13" i="18"/>
  <c r="AM34" i="18"/>
  <c r="AL10" i="18"/>
  <c r="AV21" i="18"/>
  <c r="AS30" i="18"/>
  <c r="AT14" i="55"/>
  <c r="BC19" i="55"/>
  <c r="AC5" i="18"/>
  <c r="BL21" i="18"/>
  <c r="AM27" i="18"/>
  <c r="AU29" i="55"/>
  <c r="BE23" i="18"/>
  <c r="AQ28" i="18"/>
  <c r="Y24" i="55"/>
  <c r="AN18" i="18"/>
  <c r="BE19" i="18"/>
  <c r="AG12" i="55"/>
  <c r="AG48" i="18"/>
  <c r="AH24" i="18"/>
  <c r="AU17" i="18"/>
  <c r="AL7" i="18"/>
  <c r="BH36" i="18"/>
  <c r="AN10" i="55"/>
  <c r="BB10" i="18"/>
  <c r="BM3" i="55"/>
  <c r="AJ48" i="18"/>
  <c r="AR25" i="18"/>
  <c r="AP17" i="18"/>
  <c r="AL7" i="55"/>
  <c r="AB11" i="18"/>
  <c r="AJ7" i="55"/>
  <c r="AI14" i="18"/>
  <c r="Z30" i="18"/>
  <c r="AC9" i="18"/>
  <c r="AN8" i="55"/>
  <c r="BD20" i="18"/>
  <c r="BL4" i="18"/>
  <c r="AA28" i="55"/>
  <c r="AX51" i="18"/>
  <c r="BJ26" i="55"/>
  <c r="AK8" i="18"/>
  <c r="AJ39" i="55"/>
  <c r="AK42" i="18"/>
  <c r="AP11" i="55"/>
  <c r="BG28" i="55"/>
  <c r="BL24" i="18"/>
  <c r="Z50" i="18"/>
  <c r="BL15" i="18"/>
  <c r="AW7" i="18"/>
  <c r="Y48" i="18"/>
  <c r="AB31" i="18"/>
  <c r="AD41" i="18"/>
  <c r="Z6" i="55"/>
  <c r="AC16" i="55"/>
  <c r="AA4" i="18"/>
  <c r="Y9" i="18"/>
  <c r="X5" i="55"/>
  <c r="AK25" i="18"/>
  <c r="AU28" i="18"/>
  <c r="AS50" i="18"/>
  <c r="BM30" i="18"/>
  <c r="BD37" i="18"/>
  <c r="AA25" i="18"/>
  <c r="AI5" i="18"/>
  <c r="AW18" i="18"/>
  <c r="BC43" i="18"/>
  <c r="AP26" i="18"/>
  <c r="AV34" i="55"/>
  <c r="AT37" i="55"/>
  <c r="BJ7" i="18"/>
  <c r="BF47" i="55"/>
  <c r="AR31" i="18"/>
  <c r="AB26" i="18"/>
  <c r="BM40" i="55"/>
  <c r="BE6" i="55"/>
  <c r="BB17" i="55"/>
  <c r="BK51" i="18"/>
  <c r="AK30" i="55"/>
  <c r="BH33" i="18"/>
  <c r="AB40" i="18"/>
  <c r="AZ49" i="18"/>
  <c r="AO23" i="18"/>
  <c r="BJ21" i="18"/>
  <c r="AT17" i="55"/>
  <c r="AA49" i="18"/>
  <c r="AC36" i="18"/>
  <c r="AW8" i="18"/>
  <c r="AM15" i="55"/>
  <c r="AN42" i="18"/>
  <c r="AZ5" i="55"/>
  <c r="AE47" i="18"/>
  <c r="AZ35" i="18"/>
  <c r="AD24" i="18"/>
  <c r="BJ17" i="18"/>
  <c r="X48" i="18"/>
  <c r="BA45" i="55"/>
  <c r="BA10" i="55"/>
  <c r="BC17" i="18"/>
  <c r="AQ8" i="18"/>
  <c r="BK39" i="18"/>
  <c r="AP7" i="18"/>
  <c r="AH4" i="18"/>
  <c r="BJ13" i="18"/>
  <c r="AP22" i="18"/>
  <c r="AC30" i="18"/>
  <c r="AW15" i="55"/>
  <c r="BJ10" i="55"/>
  <c r="AB36" i="18"/>
  <c r="AO11" i="55"/>
  <c r="AY39" i="55"/>
  <c r="BA30" i="18"/>
  <c r="AK20" i="18"/>
  <c r="AA20" i="18"/>
  <c r="AW35" i="18"/>
  <c r="AN15" i="55"/>
  <c r="AC31" i="18"/>
  <c r="AU9" i="18"/>
  <c r="AC7" i="18"/>
  <c r="AT32" i="55"/>
  <c r="BA40" i="18"/>
  <c r="BC19" i="18"/>
  <c r="AZ9" i="55"/>
  <c r="AF37" i="18"/>
  <c r="AR42" i="18"/>
  <c r="BA33" i="55"/>
  <c r="Y40" i="55"/>
  <c r="AI27" i="55"/>
  <c r="Z36" i="18"/>
  <c r="Z19" i="18"/>
  <c r="AD13" i="18"/>
  <c r="BH35" i="55"/>
  <c r="BD11" i="18"/>
  <c r="BE9" i="18"/>
  <c r="Z10" i="55"/>
  <c r="AI16" i="18"/>
  <c r="AG37" i="18"/>
  <c r="AQ9" i="18"/>
  <c r="AQ25" i="18"/>
  <c r="X30" i="18"/>
  <c r="AW25" i="18"/>
  <c r="Y31" i="18"/>
  <c r="BL50" i="18"/>
  <c r="AU43" i="18"/>
  <c r="AS8" i="18"/>
  <c r="BF8" i="18"/>
  <c r="AZ41" i="18"/>
  <c r="AC34" i="18"/>
  <c r="BG15" i="18"/>
  <c r="AZ36" i="55"/>
  <c r="Y36" i="18"/>
  <c r="AN6" i="55"/>
  <c r="AO32" i="18"/>
  <c r="AF6" i="18"/>
  <c r="BB13" i="55"/>
  <c r="BF24" i="18"/>
  <c r="AK19" i="18"/>
  <c r="AL49" i="18"/>
  <c r="BF40" i="18"/>
  <c r="AM52" i="18"/>
  <c r="AJ9" i="18"/>
  <c r="AW5" i="18"/>
  <c r="BK42" i="55"/>
  <c r="AF17" i="55"/>
  <c r="AN24" i="18"/>
  <c r="AU29" i="18"/>
  <c r="AM40" i="18"/>
  <c r="BF41" i="18"/>
  <c r="BM45" i="18"/>
  <c r="AT19" i="55"/>
  <c r="AE29" i="18"/>
  <c r="AN22" i="55"/>
  <c r="BB46" i="18"/>
  <c r="BA8" i="18"/>
  <c r="AH12" i="18"/>
  <c r="AO37" i="18"/>
  <c r="Z28" i="18"/>
  <c r="AS7" i="55"/>
  <c r="X13" i="18"/>
  <c r="AP28" i="18"/>
  <c r="AN9" i="18"/>
  <c r="AR13" i="18"/>
  <c r="AT21" i="18"/>
  <c r="BL38" i="18"/>
  <c r="BD13" i="18"/>
  <c r="AN30" i="18"/>
  <c r="AL35" i="55"/>
  <c r="AI34" i="18"/>
  <c r="AK12" i="55"/>
  <c r="BK7" i="18"/>
  <c r="AV4" i="18"/>
  <c r="AZ33" i="55"/>
  <c r="AL42" i="18"/>
  <c r="AV36" i="18"/>
  <c r="AQ11" i="18"/>
  <c r="AF30" i="18"/>
  <c r="AI5" i="55"/>
  <c r="AB39" i="55"/>
  <c r="BA36" i="55"/>
  <c r="Z40" i="18"/>
  <c r="AC5" i="55"/>
  <c r="AX8" i="55"/>
  <c r="BB9" i="55"/>
  <c r="AF15" i="55"/>
  <c r="AA50" i="18"/>
  <c r="BF35" i="18"/>
  <c r="BL40" i="18"/>
  <c r="BL47" i="18"/>
  <c r="AD22" i="18"/>
  <c r="BH47" i="18"/>
  <c r="BD8" i="18"/>
  <c r="BL14" i="55"/>
  <c r="AJ3" i="18"/>
  <c r="AJ4" i="18"/>
  <c r="AB48" i="18"/>
  <c r="AA28" i="18"/>
  <c r="AG31" i="18"/>
  <c r="AU45" i="18"/>
  <c r="AN14" i="55"/>
  <c r="AY37" i="55"/>
  <c r="Z25" i="18"/>
  <c r="AX9" i="55"/>
  <c r="AE41" i="55"/>
  <c r="BC39" i="18"/>
  <c r="AB52" i="18"/>
  <c r="BH31" i="18"/>
  <c r="AR41" i="18"/>
  <c r="AK44" i="18"/>
  <c r="X42" i="18"/>
  <c r="BC3" i="18"/>
  <c r="AR44" i="18"/>
  <c r="BB39" i="18"/>
  <c r="AQ10" i="18"/>
  <c r="AY4" i="18"/>
  <c r="BD50" i="18"/>
  <c r="BD12" i="18"/>
  <c r="BH3" i="18"/>
  <c r="AK28" i="18"/>
  <c r="AX12" i="18"/>
  <c r="AL16" i="18"/>
  <c r="BD18" i="18"/>
  <c r="AK26" i="18"/>
  <c r="AU10" i="18"/>
  <c r="BG11" i="18"/>
  <c r="BL37" i="18"/>
  <c r="AK36" i="18"/>
  <c r="AK47" i="18"/>
  <c r="AP41" i="18"/>
  <c r="BC8" i="18"/>
  <c r="AI27" i="18"/>
  <c r="AZ37" i="18"/>
  <c r="Y4" i="18"/>
  <c r="AI33" i="18"/>
  <c r="AO27" i="18"/>
  <c r="X50" i="18"/>
  <c r="AH46" i="18"/>
  <c r="AB28" i="18"/>
  <c r="BJ44" i="18"/>
  <c r="BE16" i="18"/>
  <c r="AY39" i="18"/>
  <c r="AR51" i="18"/>
  <c r="AP47" i="55"/>
  <c r="AH10" i="18"/>
  <c r="Y6" i="55"/>
  <c r="AB47" i="55"/>
  <c r="AY37" i="18"/>
  <c r="Z20" i="18"/>
  <c r="BL48" i="18"/>
  <c r="AL34" i="55"/>
  <c r="AU3" i="18"/>
  <c r="Y33" i="18"/>
  <c r="AU44" i="18"/>
  <c r="BC4" i="55"/>
  <c r="BG25" i="55"/>
  <c r="BJ42" i="18"/>
  <c r="BK3" i="18"/>
  <c r="AR10" i="18"/>
  <c r="Z15" i="18"/>
  <c r="AK28" i="55"/>
  <c r="AC11" i="18"/>
  <c r="AB3" i="18"/>
  <c r="BH10" i="55"/>
  <c r="AP36" i="18"/>
  <c r="AC42" i="18"/>
  <c r="AF14" i="18"/>
  <c r="AZ7" i="55"/>
  <c r="BD34" i="18"/>
  <c r="BB21" i="18"/>
  <c r="AD5" i="18"/>
  <c r="AI9" i="18"/>
  <c r="AM3" i="55"/>
  <c r="X6" i="18"/>
  <c r="X26" i="18"/>
  <c r="BB23" i="18"/>
  <c r="BB43" i="18"/>
  <c r="BA21" i="18"/>
  <c r="AC20" i="18"/>
  <c r="AI11" i="55"/>
  <c r="BG27" i="18"/>
  <c r="AH40" i="18"/>
  <c r="AB39" i="18"/>
  <c r="AP5" i="55"/>
  <c r="BJ14" i="55"/>
  <c r="BB20" i="18"/>
  <c r="AC19" i="18"/>
  <c r="AA23" i="55"/>
  <c r="BF28" i="18"/>
  <c r="AH25" i="18"/>
  <c r="BJ23" i="18"/>
  <c r="Y21" i="55"/>
  <c r="AW21" i="18"/>
  <c r="AE23" i="18"/>
  <c r="AE9" i="18"/>
  <c r="BK27" i="55"/>
  <c r="AM18" i="18"/>
  <c r="BC42" i="18"/>
  <c r="BM22" i="18"/>
  <c r="AW9" i="18"/>
  <c r="AB19" i="18"/>
  <c r="AP4" i="18"/>
  <c r="BE35" i="18"/>
  <c r="BM21" i="18"/>
  <c r="BF16" i="55"/>
  <c r="BJ5" i="55"/>
  <c r="AP3" i="55"/>
  <c r="AI12" i="18"/>
  <c r="AZ8" i="55"/>
  <c r="AR24" i="18"/>
  <c r="BL52" i="18"/>
  <c r="BL13" i="18"/>
  <c r="BC28" i="18"/>
  <c r="BM10" i="18"/>
  <c r="AQ37" i="55"/>
  <c r="BA47" i="18"/>
  <c r="AD17" i="18"/>
  <c r="Z22" i="18"/>
  <c r="BB31" i="18"/>
  <c r="AJ25" i="18"/>
  <c r="AO52" i="18"/>
  <c r="BM41" i="55"/>
  <c r="AP13" i="18"/>
  <c r="AG13" i="18"/>
  <c r="AW10" i="18"/>
  <c r="BC22" i="18"/>
  <c r="AU38" i="55"/>
  <c r="Y40" i="18"/>
  <c r="AV17" i="18"/>
  <c r="AY24" i="55"/>
  <c r="AB51" i="18"/>
  <c r="AF47" i="18"/>
  <c r="AE33" i="55"/>
  <c r="BE26" i="18"/>
  <c r="AY32" i="18"/>
  <c r="AR4" i="18"/>
  <c r="BB15" i="55"/>
  <c r="BB40" i="18"/>
  <c r="BM7" i="18"/>
  <c r="BL13" i="55"/>
  <c r="AA27" i="18"/>
  <c r="BE38" i="18"/>
  <c r="AG22" i="18"/>
  <c r="BE15" i="55"/>
  <c r="AQ29" i="18"/>
  <c r="AV28" i="18"/>
  <c r="AZ34" i="18"/>
  <c r="BE5" i="55"/>
  <c r="AS36" i="18"/>
  <c r="AT4" i="18"/>
  <c r="AU8" i="55"/>
  <c r="BC48" i="18"/>
  <c r="AU15" i="18"/>
  <c r="AV24" i="18"/>
  <c r="AM9" i="18"/>
  <c r="AI11" i="18"/>
  <c r="BE6" i="18"/>
  <c r="BE46" i="18"/>
  <c r="AB37" i="18"/>
  <c r="AM11" i="18"/>
  <c r="X6" i="55"/>
  <c r="AI18" i="18"/>
  <c r="AG17" i="18"/>
  <c r="BD31" i="18"/>
  <c r="BD27" i="55"/>
  <c r="Y13" i="18"/>
  <c r="Z3" i="18"/>
  <c r="AG42" i="18"/>
  <c r="BM6" i="18"/>
  <c r="AY7" i="18"/>
  <c r="AR6" i="18"/>
  <c r="BE25" i="18"/>
  <c r="BC50" i="18"/>
  <c r="AD15" i="55"/>
  <c r="BA27" i="18"/>
  <c r="AU12" i="18"/>
  <c r="BA17" i="55"/>
  <c r="AE35" i="18"/>
  <c r="AL33" i="18"/>
  <c r="AO8" i="18"/>
  <c r="BJ5" i="18"/>
  <c r="AN23" i="18"/>
  <c r="BE34" i="18"/>
  <c r="BH51" i="18"/>
  <c r="AD37" i="18"/>
  <c r="AI24" i="55"/>
  <c r="AN32" i="18"/>
  <c r="AT45" i="18"/>
  <c r="AW50" i="18"/>
  <c r="BC4" i="18"/>
  <c r="AV22" i="18"/>
  <c r="BL9" i="18"/>
  <c r="AB43" i="55"/>
  <c r="BK47" i="18"/>
  <c r="BG28" i="18"/>
  <c r="AD7" i="18"/>
  <c r="AQ16" i="18"/>
  <c r="AL14" i="55"/>
  <c r="AK51" i="18"/>
  <c r="AO13" i="18"/>
  <c r="AD31" i="18"/>
  <c r="AQ30" i="18"/>
  <c r="AN42" i="55"/>
  <c r="AM13" i="18"/>
  <c r="AL39" i="18"/>
  <c r="BC32" i="18"/>
  <c r="AX31" i="18"/>
  <c r="BL8" i="18"/>
  <c r="BC24" i="18"/>
  <c r="AO11" i="18"/>
  <c r="AO22" i="18"/>
  <c r="X22" i="55"/>
  <c r="AI15" i="55"/>
  <c r="AI41" i="18"/>
  <c r="AP19" i="18"/>
  <c r="BL12" i="18"/>
  <c r="AE36" i="55"/>
  <c r="BM18" i="18"/>
  <c r="AV14" i="18"/>
  <c r="AS25" i="18"/>
  <c r="BF3" i="18"/>
  <c r="AF8" i="18"/>
  <c r="AA13" i="55"/>
  <c r="AZ52" i="18"/>
  <c r="AH20" i="55"/>
  <c r="BH38" i="18"/>
  <c r="BD36" i="18"/>
  <c r="AK8" i="55"/>
  <c r="AW11" i="18"/>
  <c r="Y27" i="18"/>
  <c r="BH26" i="55"/>
  <c r="AY48" i="18"/>
  <c r="AJ6" i="18"/>
  <c r="AK14" i="18"/>
  <c r="AP38" i="18"/>
  <c r="BM21" i="55"/>
  <c r="AV16" i="18"/>
  <c r="AU4" i="18"/>
  <c r="AY51" i="18"/>
  <c r="AE43" i="18"/>
  <c r="BB35" i="18"/>
  <c r="AF22" i="18"/>
  <c r="AY26" i="18"/>
  <c r="AL40" i="18"/>
  <c r="BL10" i="18"/>
  <c r="AG29" i="55"/>
  <c r="AD14" i="18"/>
  <c r="Y12" i="18"/>
  <c r="BG49" i="18"/>
  <c r="AV26" i="18"/>
  <c r="BK25" i="18"/>
  <c r="BL42" i="18"/>
  <c r="BB34" i="55"/>
  <c r="AG44" i="18"/>
  <c r="AI44" i="18"/>
  <c r="Y38" i="18"/>
  <c r="AW15" i="18"/>
  <c r="BM20" i="18"/>
  <c r="X7" i="55"/>
  <c r="AJ32" i="18"/>
  <c r="AB21" i="18"/>
  <c r="BE20" i="18"/>
  <c r="AM48" i="18"/>
  <c r="Z37" i="18"/>
  <c r="BF44" i="18"/>
  <c r="AL13" i="18"/>
  <c r="AJ21" i="18"/>
  <c r="AI26" i="18"/>
  <c r="AN46" i="18"/>
  <c r="BA24" i="18"/>
  <c r="AE30" i="18"/>
  <c r="AF29" i="18"/>
  <c r="AL5" i="18"/>
  <c r="Z35" i="18"/>
  <c r="BG31" i="18"/>
  <c r="AE23" i="55"/>
  <c r="AQ24" i="55"/>
  <c r="AW27" i="18"/>
  <c r="AG7" i="55"/>
  <c r="Y35" i="18"/>
  <c r="AV52" i="18"/>
  <c r="BF20" i="18"/>
  <c r="AK6" i="18"/>
  <c r="AU11" i="18"/>
  <c r="BG13" i="55"/>
  <c r="Y23" i="55"/>
  <c r="AL47" i="18"/>
  <c r="AK48" i="55"/>
  <c r="AC27" i="18"/>
  <c r="BH32" i="18"/>
  <c r="AH27" i="18"/>
  <c r="AT24" i="18"/>
  <c r="BG38" i="18"/>
  <c r="AE3" i="55"/>
  <c r="X43" i="18"/>
  <c r="AP43" i="18"/>
  <c r="BG20" i="18"/>
  <c r="BA48" i="18"/>
  <c r="BI3" i="18"/>
  <c r="AD8" i="18"/>
  <c r="AF3" i="55"/>
  <c r="AS5" i="18"/>
  <c r="AP51" i="18"/>
  <c r="AU22" i="55"/>
  <c r="AJ36" i="18"/>
  <c r="Y26" i="18"/>
  <c r="AO39" i="18"/>
  <c r="BC47" i="18"/>
  <c r="BJ3" i="18"/>
  <c r="BF49" i="55"/>
  <c r="X15" i="55"/>
  <c r="AW24" i="18"/>
  <c r="AH20" i="18"/>
  <c r="AR36" i="18"/>
  <c r="AU38" i="18"/>
  <c r="AL38" i="18"/>
  <c r="AE48" i="18"/>
  <c r="AW44" i="18"/>
  <c r="BF16" i="18"/>
  <c r="AR30" i="18"/>
  <c r="AB49" i="18"/>
  <c r="BD44" i="18"/>
  <c r="BK11" i="18"/>
  <c r="BM3" i="18"/>
  <c r="AB34" i="18"/>
  <c r="BB50" i="18"/>
  <c r="AX38" i="18"/>
  <c r="BF38" i="18"/>
  <c r="BD5" i="18"/>
  <c r="AX29" i="18"/>
  <c r="BM16" i="18"/>
  <c r="Z34" i="18"/>
  <c r="AE10" i="55"/>
  <c r="AI30" i="18"/>
  <c r="Z16" i="18"/>
  <c r="BJ12" i="18"/>
  <c r="BA44" i="18"/>
  <c r="BF9" i="18"/>
  <c r="AM25" i="18"/>
  <c r="AO19" i="55"/>
  <c r="AX9" i="18"/>
  <c r="AS26" i="18"/>
  <c r="AS28" i="18"/>
  <c r="AX4" i="18"/>
  <c r="Y7" i="18"/>
  <c r="AU47" i="18"/>
  <c r="BH24" i="18"/>
  <c r="BF13" i="18"/>
  <c r="AA46" i="18"/>
  <c r="AY28" i="18"/>
  <c r="BB9" i="18"/>
  <c r="AS12" i="55"/>
  <c r="AJ26" i="18"/>
  <c r="AL46" i="18"/>
  <c r="AG16" i="18"/>
  <c r="AB33" i="18"/>
  <c r="X39" i="18"/>
  <c r="AV48" i="18"/>
  <c r="AY19" i="18"/>
  <c r="AW19" i="18"/>
  <c r="AF5" i="18"/>
  <c r="AT6" i="18"/>
  <c r="AX35" i="18"/>
  <c r="BL22" i="55"/>
  <c r="BG32" i="18"/>
  <c r="BJ47" i="18"/>
  <c r="AS48" i="55"/>
  <c r="AW41" i="18"/>
  <c r="AE25" i="18"/>
  <c r="BC6" i="18"/>
  <c r="AF16" i="18"/>
  <c r="AH6" i="55"/>
  <c r="AI19" i="18"/>
  <c r="AC9" i="55"/>
  <c r="AX42" i="18"/>
  <c r="BD25" i="18"/>
  <c r="Y11" i="18"/>
  <c r="BF46" i="18"/>
  <c r="AD16" i="18"/>
  <c r="BE48" i="18"/>
  <c r="BA9" i="55"/>
  <c r="BG32" i="55"/>
  <c r="BE32" i="18"/>
  <c r="AP6" i="18"/>
  <c r="BM44" i="55"/>
  <c r="AJ51" i="18"/>
  <c r="BG45" i="18"/>
  <c r="BD38" i="18"/>
  <c r="AQ34" i="18"/>
  <c r="BE4" i="18"/>
  <c r="AY18" i="18"/>
  <c r="BK5" i="18"/>
  <c r="AF39" i="55"/>
  <c r="BM36" i="18"/>
  <c r="AO7" i="18"/>
  <c r="BE40" i="55"/>
  <c r="BD28" i="18"/>
  <c r="AU18" i="18"/>
  <c r="BM40" i="18"/>
  <c r="X36" i="18"/>
  <c r="BH22" i="55"/>
  <c r="AS18" i="18"/>
  <c r="BD18" i="55"/>
  <c r="AF24" i="18"/>
  <c r="AJ20" i="18"/>
  <c r="AM3" i="18"/>
  <c r="AY7" i="55"/>
  <c r="AJ40" i="18"/>
  <c r="AY13" i="55"/>
  <c r="AW43" i="18"/>
  <c r="AZ16" i="18"/>
  <c r="AB9" i="55"/>
  <c r="AS4" i="18"/>
  <c r="AL48" i="18"/>
  <c r="BF15" i="55"/>
  <c r="AJ52" i="18"/>
  <c r="AD6" i="18"/>
  <c r="BH4" i="18"/>
  <c r="AT7" i="18"/>
  <c r="AK43" i="18"/>
  <c r="AQ37" i="18"/>
  <c r="BD5" i="55"/>
  <c r="AG39" i="18"/>
  <c r="AH8" i="18"/>
  <c r="AV23" i="18"/>
  <c r="BM13" i="18"/>
  <c r="AQ26" i="18"/>
  <c r="BG42" i="18"/>
  <c r="AA25" i="55"/>
  <c r="AE24" i="18"/>
  <c r="BG44" i="18"/>
  <c r="BJ45" i="18"/>
  <c r="AZ46" i="18"/>
  <c r="BF15" i="18"/>
  <c r="BF5" i="55"/>
  <c r="AN40" i="18"/>
  <c r="AF26" i="18"/>
  <c r="BM28" i="18"/>
  <c r="BG16" i="18"/>
  <c r="BD4" i="55"/>
  <c r="BA42" i="18"/>
  <c r="AD9" i="18"/>
  <c r="AV37" i="18"/>
  <c r="AQ24" i="18"/>
  <c r="AB4" i="18"/>
  <c r="AT41" i="18"/>
  <c r="AC8" i="55"/>
  <c r="AJ41" i="55"/>
  <c r="Y5" i="18"/>
  <c r="X29" i="18"/>
  <c r="AW34" i="18"/>
  <c r="BK21" i="18"/>
  <c r="BB25" i="18"/>
  <c r="BG36" i="18"/>
  <c r="AQ35" i="18"/>
  <c r="AA14" i="55"/>
  <c r="AO18" i="18"/>
  <c r="AP21" i="18"/>
  <c r="BK31" i="18"/>
  <c r="AU32" i="18"/>
  <c r="AP34" i="18"/>
  <c r="BA40" i="55"/>
  <c r="AH9" i="18"/>
  <c r="AL41" i="18"/>
  <c r="BE21" i="18"/>
  <c r="AC43" i="18"/>
  <c r="AZ9" i="18"/>
  <c r="AT33" i="18"/>
  <c r="BB5" i="18"/>
  <c r="AP46" i="18"/>
  <c r="BD26" i="18"/>
  <c r="AV42" i="18"/>
  <c r="AB29" i="18"/>
  <c r="AV17" i="55"/>
  <c r="AX44" i="18"/>
  <c r="AK12" i="18"/>
  <c r="BG6" i="18"/>
  <c r="AH8" i="55"/>
  <c r="BA10" i="18"/>
  <c r="AG12" i="18"/>
  <c r="BE14" i="18"/>
  <c r="AI51" i="18"/>
  <c r="AD47" i="18"/>
  <c r="AD25" i="18"/>
  <c r="AO49" i="18"/>
  <c r="AX39" i="18"/>
  <c r="AJ43" i="18"/>
  <c r="BG39" i="18"/>
  <c r="AL50" i="18"/>
  <c r="BF19" i="55"/>
  <c r="Y16" i="18"/>
  <c r="AO12" i="18"/>
  <c r="AZ30" i="18"/>
  <c r="AE10" i="18"/>
  <c r="AK7" i="55"/>
  <c r="AY40" i="18"/>
  <c r="BB34" i="18"/>
  <c r="AW13" i="18"/>
  <c r="AN7" i="18"/>
  <c r="AU20" i="55"/>
  <c r="AU16" i="18"/>
  <c r="AQ21" i="18"/>
  <c r="AY23" i="18"/>
  <c r="BM8" i="18"/>
  <c r="AP37" i="18"/>
  <c r="AQ8" i="55"/>
  <c r="AC37" i="18"/>
  <c r="BG17" i="55"/>
  <c r="AG5" i="18"/>
  <c r="BF30" i="18"/>
  <c r="AL3" i="18"/>
  <c r="BJ3" i="55"/>
  <c r="AD40" i="18"/>
  <c r="AB20" i="18"/>
  <c r="AV10" i="18"/>
  <c r="BG10" i="18"/>
  <c r="AJ10" i="18"/>
  <c r="AI38" i="18"/>
  <c r="AM14" i="18"/>
  <c r="AB48" i="55"/>
  <c r="BB13" i="18"/>
  <c r="AI35" i="18"/>
  <c r="AV8" i="18"/>
  <c r="BJ29" i="18"/>
  <c r="AG28" i="18"/>
  <c r="AR27" i="18"/>
  <c r="AI7" i="18"/>
  <c r="BF27" i="55"/>
  <c r="AW42" i="18"/>
  <c r="BG8" i="55"/>
  <c r="AZ28" i="18"/>
  <c r="AL37" i="18"/>
  <c r="BH28" i="18"/>
  <c r="AK19" i="55"/>
  <c r="BE49" i="18"/>
  <c r="AH43" i="18"/>
  <c r="BD15" i="18"/>
  <c r="AO17" i="18"/>
  <c r="AA29" i="55"/>
  <c r="BJ41" i="18"/>
  <c r="AO25" i="18"/>
  <c r="BE51" i="18"/>
  <c r="BJ43" i="18"/>
  <c r="AZ39" i="18"/>
  <c r="Y10" i="18"/>
  <c r="AR34" i="18"/>
  <c r="AW17" i="18"/>
  <c r="AR23" i="18"/>
  <c r="AE11" i="18"/>
  <c r="AE8" i="55"/>
  <c r="BJ51" i="18"/>
  <c r="BE44" i="18"/>
  <c r="AW47" i="18"/>
  <c r="X4" i="55"/>
  <c r="AT23" i="18"/>
  <c r="AT52" i="18"/>
  <c r="AI32" i="18"/>
  <c r="BH23" i="18"/>
  <c r="BF52" i="18"/>
  <c r="AZ29" i="18"/>
  <c r="AD30" i="18"/>
  <c r="X51" i="18"/>
  <c r="Y3" i="55"/>
  <c r="BL7" i="55"/>
  <c r="AO35" i="18"/>
  <c r="AJ49" i="18"/>
  <c r="AR48" i="18"/>
  <c r="BK15" i="18"/>
  <c r="AU51" i="18"/>
  <c r="BG24" i="18"/>
  <c r="AI13" i="18"/>
  <c r="Z4" i="18"/>
  <c r="AU8" i="18"/>
  <c r="BB27" i="18"/>
  <c r="AO48" i="18"/>
  <c r="AX14" i="18"/>
  <c r="BM25" i="18"/>
  <c r="BC35" i="18"/>
  <c r="AP45" i="18"/>
  <c r="AC24" i="18"/>
  <c r="AJ8" i="18"/>
  <c r="AA23" i="18"/>
  <c r="AV39" i="18"/>
  <c r="X41" i="18"/>
  <c r="AY47" i="18"/>
  <c r="AC21" i="18"/>
  <c r="AH38" i="18"/>
  <c r="AQ31" i="18"/>
  <c r="AV41" i="18"/>
  <c r="AE20" i="18"/>
  <c r="BD36" i="55"/>
  <c r="BI3" i="55"/>
  <c r="BJ36" i="18"/>
  <c r="AM22" i="18"/>
  <c r="O22" i="18" l="1"/>
  <c r="R22" i="18"/>
  <c r="J20" i="18"/>
  <c r="V31" i="18"/>
  <c r="M38" i="18"/>
  <c r="H21" i="18"/>
  <c r="C41" i="18"/>
  <c r="F23" i="18"/>
  <c r="H24" i="18"/>
  <c r="U45" i="18"/>
  <c r="T48" i="18"/>
  <c r="E4" i="18"/>
  <c r="W48" i="18"/>
  <c r="T35" i="18"/>
  <c r="C51" i="18"/>
  <c r="I30" i="18"/>
  <c r="J11" i="18"/>
  <c r="W23" i="18"/>
  <c r="W34" i="18"/>
  <c r="D10" i="18"/>
  <c r="T25" i="18"/>
  <c r="T17" i="18"/>
  <c r="M43" i="18"/>
  <c r="Q37" i="18"/>
  <c r="N37" i="18"/>
  <c r="W27" i="18"/>
  <c r="L28" i="18"/>
  <c r="R14" i="18"/>
  <c r="O14" i="18"/>
  <c r="G20" i="18"/>
  <c r="I40" i="18"/>
  <c r="Q3" i="18"/>
  <c r="L5" i="18"/>
  <c r="H37" i="18"/>
  <c r="U37" i="18"/>
  <c r="V21" i="18"/>
  <c r="J10" i="18"/>
  <c r="T12" i="18"/>
  <c r="D16" i="18"/>
  <c r="Q50" i="18"/>
  <c r="N50" i="18"/>
  <c r="T49" i="18"/>
  <c r="I25" i="18"/>
  <c r="I47" i="18"/>
  <c r="L12" i="18"/>
  <c r="P12" i="18"/>
  <c r="G29" i="18"/>
  <c r="U46" i="18"/>
  <c r="H43" i="18"/>
  <c r="Q41" i="18"/>
  <c r="N41" i="18"/>
  <c r="M9" i="18"/>
  <c r="U34" i="18"/>
  <c r="U21" i="18"/>
  <c r="T18" i="18"/>
  <c r="V35" i="18"/>
  <c r="C29" i="18"/>
  <c r="D5" i="18"/>
  <c r="G4" i="18"/>
  <c r="V24" i="18"/>
  <c r="I9" i="18"/>
  <c r="K26" i="18"/>
  <c r="J24" i="18"/>
  <c r="V26" i="18"/>
  <c r="M8" i="18"/>
  <c r="L39" i="18"/>
  <c r="V37" i="18"/>
  <c r="P43" i="18"/>
  <c r="I6" i="18"/>
  <c r="N48" i="18"/>
  <c r="Q48" i="18"/>
  <c r="R3" i="18"/>
  <c r="O3" i="18"/>
  <c r="K24" i="18"/>
  <c r="C36" i="18"/>
  <c r="T7" i="18"/>
  <c r="V34" i="18"/>
  <c r="U6" i="18"/>
  <c r="I16" i="18"/>
  <c r="D11" i="18"/>
  <c r="K16" i="18"/>
  <c r="J25" i="18"/>
  <c r="K5" i="18"/>
  <c r="C39" i="18"/>
  <c r="G33" i="18"/>
  <c r="L16" i="18"/>
  <c r="Q46" i="18"/>
  <c r="N46" i="18"/>
  <c r="F46" i="18"/>
  <c r="D7" i="18"/>
  <c r="R25" i="18"/>
  <c r="O25" i="18"/>
  <c r="E16" i="18"/>
  <c r="E34" i="18"/>
  <c r="G34" i="18"/>
  <c r="G49" i="18"/>
  <c r="W30" i="18"/>
  <c r="J48" i="18"/>
  <c r="Q38" i="18"/>
  <c r="N38" i="18"/>
  <c r="W36" i="18"/>
  <c r="M20" i="18"/>
  <c r="T39" i="18"/>
  <c r="D26" i="18"/>
  <c r="U51" i="18"/>
  <c r="I8" i="18"/>
  <c r="U43" i="18"/>
  <c r="C43" i="18"/>
  <c r="M27" i="18"/>
  <c r="H27" i="18"/>
  <c r="N47" i="18"/>
  <c r="Q47" i="18"/>
  <c r="P6" i="18"/>
  <c r="D35" i="18"/>
  <c r="E35" i="18"/>
  <c r="Q5" i="18"/>
  <c r="N5" i="18"/>
  <c r="K29" i="18"/>
  <c r="J30" i="18"/>
  <c r="Q13" i="18"/>
  <c r="N13" i="18"/>
  <c r="E37" i="18"/>
  <c r="R48" i="18"/>
  <c r="O48" i="18"/>
  <c r="G21" i="18"/>
  <c r="D38" i="18"/>
  <c r="L44" i="18"/>
  <c r="D12" i="18"/>
  <c r="I14" i="18"/>
  <c r="N40" i="18"/>
  <c r="Q40" i="18"/>
  <c r="K22" i="18"/>
  <c r="J43" i="18"/>
  <c r="U38" i="18"/>
  <c r="P14" i="18"/>
  <c r="D27" i="18"/>
  <c r="K8" i="18"/>
  <c r="U19" i="18"/>
  <c r="T22" i="18"/>
  <c r="T11" i="18"/>
  <c r="N39" i="18"/>
  <c r="Q39" i="18"/>
  <c r="O13" i="18"/>
  <c r="R13" i="18"/>
  <c r="V30" i="18"/>
  <c r="I31" i="18"/>
  <c r="T13" i="18"/>
  <c r="P51" i="18"/>
  <c r="V16" i="18"/>
  <c r="I7" i="18"/>
  <c r="I37" i="18"/>
  <c r="T8" i="18"/>
  <c r="N33" i="18"/>
  <c r="Q33" i="18"/>
  <c r="J35" i="18"/>
  <c r="W6" i="18"/>
  <c r="L42" i="18"/>
  <c r="E3" i="18"/>
  <c r="D13" i="18"/>
  <c r="L17" i="18"/>
  <c r="R11" i="18"/>
  <c r="O11" i="18"/>
  <c r="G37" i="18"/>
  <c r="O9" i="18"/>
  <c r="R9" i="18"/>
  <c r="V29" i="18"/>
  <c r="L22" i="18"/>
  <c r="F27" i="18"/>
  <c r="W4" i="18"/>
  <c r="K47" i="18"/>
  <c r="G51" i="18"/>
  <c r="D40" i="18"/>
  <c r="L13" i="18"/>
  <c r="U13" i="18"/>
  <c r="T52" i="18"/>
  <c r="E22" i="18"/>
  <c r="I17" i="18"/>
  <c r="W24" i="18"/>
  <c r="U4" i="18"/>
  <c r="G19" i="18"/>
  <c r="O18" i="18"/>
  <c r="R18" i="18"/>
  <c r="J9" i="18"/>
  <c r="J23" i="18"/>
  <c r="M25" i="18"/>
  <c r="H19" i="18"/>
  <c r="G39" i="18"/>
  <c r="M40" i="18"/>
  <c r="H20" i="18"/>
  <c r="C26" i="18"/>
  <c r="C6" i="18"/>
  <c r="I5" i="18"/>
  <c r="K14" i="18"/>
  <c r="H42" i="18"/>
  <c r="U36" i="18"/>
  <c r="G3" i="18"/>
  <c r="H11" i="18"/>
  <c r="E15" i="18"/>
  <c r="W10" i="18"/>
  <c r="D33" i="18"/>
  <c r="E20" i="18"/>
  <c r="M10" i="18"/>
  <c r="W51" i="18"/>
  <c r="G28" i="18"/>
  <c r="M46" i="18"/>
  <c r="C50" i="18"/>
  <c r="T27" i="18"/>
  <c r="D4" i="18"/>
  <c r="U41" i="18"/>
  <c r="P47" i="18"/>
  <c r="P36" i="18"/>
  <c r="P26" i="18"/>
  <c r="Q16" i="18"/>
  <c r="N16" i="18"/>
  <c r="P28" i="18"/>
  <c r="V10" i="18"/>
  <c r="W44" i="18"/>
  <c r="C42" i="18"/>
  <c r="P44" i="18"/>
  <c r="W41" i="18"/>
  <c r="G52" i="18"/>
  <c r="E25" i="18"/>
  <c r="L31" i="18"/>
  <c r="F28" i="18"/>
  <c r="G48" i="18"/>
  <c r="I22" i="18"/>
  <c r="F50" i="18"/>
  <c r="E40" i="18"/>
  <c r="K30" i="18"/>
  <c r="V11" i="18"/>
  <c r="Q42" i="18"/>
  <c r="N42" i="18"/>
  <c r="W13" i="18"/>
  <c r="U28" i="18"/>
  <c r="C13" i="18"/>
  <c r="E28" i="18"/>
  <c r="T37" i="18"/>
  <c r="M12" i="18"/>
  <c r="J29" i="18"/>
  <c r="R40" i="18"/>
  <c r="O40" i="18"/>
  <c r="R52" i="18"/>
  <c r="O52" i="18"/>
  <c r="Q49" i="18"/>
  <c r="N49" i="18"/>
  <c r="P19" i="18"/>
  <c r="K6" i="18"/>
  <c r="T32" i="18"/>
  <c r="D36" i="18"/>
  <c r="H34" i="18"/>
  <c r="D31" i="18"/>
  <c r="C30" i="18"/>
  <c r="V25" i="18"/>
  <c r="V9" i="18"/>
  <c r="L37" i="18"/>
  <c r="I13" i="18"/>
  <c r="E19" i="18"/>
  <c r="E36" i="18"/>
  <c r="W42" i="18"/>
  <c r="K37" i="18"/>
  <c r="H7" i="18"/>
  <c r="H31" i="18"/>
  <c r="F20" i="18"/>
  <c r="P20" i="18"/>
  <c r="G36" i="18"/>
  <c r="H30" i="18"/>
  <c r="U22" i="18"/>
  <c r="M4" i="18"/>
  <c r="U7" i="18"/>
  <c r="V8" i="18"/>
  <c r="C48" i="18"/>
  <c r="I24" i="18"/>
  <c r="J47" i="18"/>
  <c r="H36" i="18"/>
  <c r="F49" i="18"/>
  <c r="T23" i="18"/>
  <c r="G40" i="18"/>
  <c r="G26" i="18"/>
  <c r="W31" i="18"/>
  <c r="U26" i="18"/>
  <c r="F25" i="18"/>
  <c r="P25" i="18"/>
  <c r="D9" i="18"/>
  <c r="F4" i="18"/>
  <c r="I41" i="18"/>
  <c r="G31" i="18"/>
  <c r="D48" i="18"/>
  <c r="E50" i="18"/>
  <c r="P42" i="18"/>
  <c r="P8" i="18"/>
  <c r="H9" i="18"/>
  <c r="E30" i="18"/>
  <c r="G11" i="18"/>
  <c r="U17" i="18"/>
  <c r="W25" i="18"/>
  <c r="Q7" i="18"/>
  <c r="N7" i="18"/>
  <c r="M24" i="18"/>
  <c r="L48" i="18"/>
  <c r="V28" i="18"/>
  <c r="R27" i="18"/>
  <c r="O27" i="18"/>
  <c r="H5" i="18"/>
  <c r="N10" i="18"/>
  <c r="Q10" i="18"/>
  <c r="R34" i="18"/>
  <c r="O34" i="18"/>
  <c r="N31" i="18"/>
  <c r="Q31" i="18"/>
  <c r="E43" i="18"/>
  <c r="H39" i="18"/>
  <c r="H6" i="18"/>
  <c r="E29" i="18"/>
  <c r="P18" i="18"/>
  <c r="P49" i="18"/>
  <c r="E18" i="18"/>
  <c r="M47" i="18"/>
  <c r="W32" i="18"/>
  <c r="F40" i="18"/>
  <c r="E39" i="18"/>
  <c r="T41" i="18"/>
  <c r="R12" i="18"/>
  <c r="O12" i="18"/>
  <c r="F9" i="18"/>
  <c r="D51" i="18"/>
  <c r="V4" i="18"/>
  <c r="C21" i="18"/>
  <c r="C23" i="18"/>
  <c r="M6" i="18"/>
  <c r="V22" i="18"/>
  <c r="J49" i="18"/>
  <c r="J4" i="18"/>
  <c r="U9" i="18"/>
  <c r="M15" i="18"/>
  <c r="O39" i="18"/>
  <c r="R39" i="18"/>
  <c r="V45" i="18"/>
  <c r="T34" i="18"/>
  <c r="U48" i="18"/>
  <c r="T30" i="18"/>
  <c r="R20" i="18"/>
  <c r="O20" i="18"/>
  <c r="E45" i="18"/>
  <c r="G9" i="18"/>
  <c r="I39" i="18"/>
  <c r="U29" i="18"/>
  <c r="I12" i="18"/>
  <c r="T44" i="18"/>
  <c r="K4" i="18"/>
  <c r="R49" i="18"/>
  <c r="O49" i="18"/>
  <c r="N29" i="18"/>
  <c r="Q29" i="18"/>
  <c r="D24" i="18"/>
  <c r="T20" i="18"/>
  <c r="M45" i="18"/>
  <c r="H44" i="18"/>
  <c r="I43" i="18"/>
  <c r="F16" i="18"/>
  <c r="V48" i="18"/>
  <c r="K19" i="18"/>
  <c r="W3" i="18"/>
  <c r="P7" i="18"/>
  <c r="J15" i="18"/>
  <c r="J7" i="18"/>
  <c r="T43" i="18"/>
  <c r="D32" i="18"/>
  <c r="D44" i="18"/>
  <c r="G14" i="18"/>
  <c r="P27" i="18"/>
  <c r="W9" i="18"/>
  <c r="K42" i="18"/>
  <c r="C25" i="18"/>
  <c r="F32" i="18"/>
  <c r="I46" i="18"/>
  <c r="R29" i="18"/>
  <c r="O29" i="18"/>
  <c r="Q21" i="18"/>
  <c r="N21" i="18"/>
  <c r="H45" i="18"/>
  <c r="G44" i="18"/>
  <c r="F44" i="18"/>
  <c r="H29" i="18"/>
  <c r="J31" i="18"/>
  <c r="D28" i="18"/>
  <c r="G41" i="18"/>
  <c r="K27" i="18"/>
  <c r="P39" i="18"/>
  <c r="J12" i="18"/>
  <c r="K45" i="18"/>
  <c r="N34" i="18"/>
  <c r="Q34" i="18"/>
  <c r="N43" i="18"/>
  <c r="Q43" i="18"/>
  <c r="W46" i="18"/>
  <c r="H32" i="18"/>
  <c r="P17" i="18"/>
  <c r="I38" i="18"/>
  <c r="F17" i="18"/>
  <c r="D43" i="18"/>
  <c r="W38" i="18"/>
  <c r="L10" i="18"/>
  <c r="F37" i="18"/>
  <c r="T38" i="18"/>
  <c r="W7" i="18"/>
  <c r="L6" i="18"/>
  <c r="J42" i="18"/>
  <c r="H3" i="18"/>
  <c r="E46" i="18"/>
  <c r="H17" i="18"/>
  <c r="F14" i="18"/>
  <c r="G42" i="18"/>
  <c r="F26" i="18"/>
  <c r="V32" i="18"/>
  <c r="K31" i="18"/>
  <c r="C49" i="18"/>
  <c r="U14" i="18"/>
  <c r="V39" i="18"/>
  <c r="Q24" i="18"/>
  <c r="N24" i="18"/>
  <c r="J39" i="18"/>
  <c r="L11" i="18"/>
  <c r="N15" i="18"/>
  <c r="Q15" i="18"/>
  <c r="M19" i="18"/>
  <c r="H51" i="18"/>
  <c r="D39" i="18"/>
  <c r="U32" i="18"/>
  <c r="U20" i="18"/>
  <c r="O5" i="18"/>
  <c r="R5" i="18"/>
  <c r="N18" i="18"/>
  <c r="Q18" i="18"/>
  <c r="E13" i="18"/>
  <c r="K28" i="18"/>
  <c r="D17" i="18"/>
  <c r="T3" i="18"/>
  <c r="L27" i="18"/>
  <c r="T29" i="18"/>
  <c r="M14" i="18"/>
  <c r="J38" i="18"/>
  <c r="E49" i="18"/>
  <c r="M37" i="18"/>
  <c r="M39" i="18"/>
  <c r="C19" i="18"/>
  <c r="F7" i="18"/>
  <c r="W47" i="18"/>
  <c r="D34" i="18"/>
  <c r="U49" i="18"/>
  <c r="C18" i="18"/>
  <c r="V15" i="18"/>
  <c r="C28" i="18"/>
  <c r="R44" i="18"/>
  <c r="O44" i="18"/>
  <c r="I49" i="18"/>
  <c r="E11" i="18"/>
  <c r="N19" i="18"/>
  <c r="Q19" i="18"/>
  <c r="J28" i="18"/>
  <c r="K7" i="18"/>
  <c r="D21" i="18"/>
  <c r="U47" i="18"/>
  <c r="S3" i="18"/>
  <c r="T40" i="18"/>
  <c r="I28" i="18"/>
  <c r="W5" i="18"/>
  <c r="L18" i="18"/>
  <c r="P10" i="18"/>
  <c r="F35" i="18"/>
  <c r="R37" i="18"/>
  <c r="O37" i="18"/>
  <c r="W19" i="18"/>
  <c r="H13" i="18"/>
  <c r="P52" i="18"/>
  <c r="L15" i="18"/>
  <c r="N3" i="18"/>
  <c r="U18" i="18"/>
  <c r="U52" i="18"/>
  <c r="J40" i="18"/>
  <c r="M41" i="18"/>
  <c r="F33" i="18"/>
  <c r="R8" i="18"/>
  <c r="O8" i="18"/>
  <c r="I34" i="18"/>
  <c r="E51" i="18"/>
  <c r="O21" i="18"/>
  <c r="R21" i="18"/>
  <c r="E44" i="18"/>
  <c r="O7" i="18"/>
  <c r="R7" i="18"/>
  <c r="C32" i="18"/>
  <c r="G27" i="18"/>
  <c r="E41" i="18"/>
  <c r="L26" i="18"/>
  <c r="F42" i="18"/>
  <c r="M22" i="18"/>
  <c r="F43" i="18"/>
  <c r="E52" i="18"/>
  <c r="V44" i="18"/>
  <c r="U33" i="18"/>
  <c r="L51" i="18"/>
  <c r="N4" i="18"/>
  <c r="Q4" i="18"/>
  <c r="K23" i="18"/>
  <c r="E26" i="18"/>
  <c r="V19" i="18"/>
  <c r="J22" i="18"/>
  <c r="C10" i="18"/>
  <c r="R41" i="18"/>
  <c r="O41" i="18"/>
  <c r="C35" i="18"/>
  <c r="E42" i="18"/>
  <c r="H16" i="18"/>
  <c r="J21" i="18"/>
  <c r="G23" i="18"/>
  <c r="C5" i="18"/>
  <c r="M17" i="18"/>
  <c r="Q28" i="18"/>
  <c r="N28" i="18"/>
  <c r="M28" i="18"/>
  <c r="E24" i="18"/>
  <c r="M13" i="18"/>
  <c r="E31" i="18"/>
  <c r="J44" i="18"/>
  <c r="D18" i="18"/>
  <c r="R31" i="18"/>
  <c r="O31" i="18"/>
  <c r="W37" i="18"/>
  <c r="M36" i="18"/>
  <c r="I26" i="18"/>
  <c r="C14" i="18"/>
  <c r="O50" i="18"/>
  <c r="R50" i="18"/>
  <c r="P13" i="18"/>
  <c r="G13" i="18"/>
  <c r="V49" i="18"/>
  <c r="D6" i="18"/>
  <c r="F34" i="18"/>
  <c r="T4" i="18"/>
  <c r="J41" i="18"/>
  <c r="M51" i="18"/>
  <c r="G18" i="18"/>
  <c r="J6" i="18"/>
  <c r="P48" i="18"/>
  <c r="W18" i="18"/>
  <c r="L20" i="18"/>
  <c r="R10" i="18"/>
  <c r="O10" i="18"/>
  <c r="M50" i="18"/>
  <c r="O42" i="18"/>
  <c r="R42" i="18"/>
  <c r="L3" i="18"/>
  <c r="P29" i="18"/>
  <c r="T46" i="18"/>
  <c r="D29" i="18"/>
  <c r="T14" i="18"/>
  <c r="U30" i="18"/>
  <c r="W12" i="18"/>
  <c r="F12" i="18"/>
  <c r="K10" i="18"/>
  <c r="C45" i="18"/>
  <c r="L40" i="18"/>
  <c r="N22" i="18"/>
  <c r="Q22" i="18"/>
  <c r="F22" i="18"/>
  <c r="E10" i="18"/>
  <c r="R23" i="18"/>
  <c r="O23" i="18"/>
  <c r="H50" i="18"/>
  <c r="Q26" i="18"/>
  <c r="N26" i="18"/>
  <c r="P33" i="18"/>
  <c r="P16" i="18"/>
  <c r="G7" i="18"/>
  <c r="H38" i="18"/>
  <c r="I35" i="18"/>
  <c r="M32" i="18"/>
  <c r="K9" i="18"/>
  <c r="J16" i="18"/>
  <c r="H47" i="18"/>
  <c r="D42" i="18"/>
  <c r="K38" i="18"/>
  <c r="P35" i="18"/>
  <c r="R6" i="18"/>
  <c r="O6" i="18"/>
  <c r="U24" i="18"/>
  <c r="I3" i="18"/>
  <c r="O32" i="18"/>
  <c r="R32" i="18"/>
  <c r="N27" i="18"/>
  <c r="Q27" i="18"/>
  <c r="U3" i="18"/>
  <c r="K33" i="18"/>
  <c r="P37" i="18"/>
  <c r="R45" i="18"/>
  <c r="O45" i="18"/>
  <c r="T28" i="18"/>
  <c r="U12" i="18"/>
  <c r="C4" i="18"/>
  <c r="L49" i="18"/>
  <c r="M44" i="18"/>
  <c r="P45" i="18"/>
  <c r="I4" i="18"/>
  <c r="M5" i="18"/>
  <c r="J46" i="18"/>
  <c r="H8" i="18"/>
  <c r="F3" i="18"/>
  <c r="G50" i="18"/>
  <c r="M16" i="18"/>
  <c r="N25" i="18"/>
  <c r="Q25" i="18"/>
  <c r="P46" i="18"/>
  <c r="W26" i="18"/>
  <c r="D8" i="18"/>
  <c r="I19" i="18"/>
  <c r="U23" i="18"/>
  <c r="K3" i="18"/>
  <c r="V43" i="18"/>
  <c r="L29" i="18"/>
  <c r="G30" i="18"/>
  <c r="F31" i="18"/>
  <c r="Q17" i="18"/>
  <c r="N17" i="18"/>
  <c r="G8" i="18"/>
  <c r="W17" i="18"/>
  <c r="M34" i="18"/>
  <c r="W21" i="18"/>
  <c r="O38" i="18"/>
  <c r="R38" i="18"/>
  <c r="C46" i="18"/>
  <c r="G12" i="18"/>
  <c r="V50" i="18"/>
  <c r="I45" i="18"/>
  <c r="D23" i="18"/>
  <c r="L7" i="18"/>
  <c r="K12" i="18"/>
  <c r="F15" i="18"/>
  <c r="T16" i="18"/>
  <c r="M48" i="18"/>
  <c r="K13" i="18"/>
  <c r="K35" i="18"/>
  <c r="R24" i="18"/>
  <c r="O24" i="18"/>
  <c r="C22" i="18"/>
  <c r="H15" i="18"/>
  <c r="F51" i="18"/>
  <c r="V38" i="18"/>
  <c r="K20" i="18"/>
  <c r="E48" i="18"/>
  <c r="D22" i="18"/>
  <c r="Q30" i="18"/>
  <c r="N30" i="18"/>
  <c r="U42" i="18"/>
  <c r="G45" i="18"/>
  <c r="M49" i="18"/>
  <c r="H48" i="18"/>
  <c r="F10" i="18"/>
  <c r="P22" i="18"/>
  <c r="P24" i="18"/>
  <c r="C7" i="18"/>
  <c r="I42" i="18"/>
  <c r="J33" i="18"/>
  <c r="G5" i="18"/>
  <c r="I18" i="18"/>
  <c r="I21" i="18"/>
  <c r="L14" i="18"/>
  <c r="U25" i="18"/>
  <c r="J45" i="18"/>
  <c r="L19" i="18"/>
  <c r="C12" i="18"/>
  <c r="K48" i="18"/>
  <c r="K50" i="18"/>
  <c r="W33" i="18"/>
  <c r="F45" i="18"/>
  <c r="L41" i="18"/>
  <c r="C37" i="18"/>
  <c r="O30" i="18"/>
  <c r="R30" i="18"/>
  <c r="J3" i="18"/>
  <c r="D3" i="18"/>
  <c r="K41" i="18"/>
  <c r="I50" i="18"/>
  <c r="I32" i="18"/>
  <c r="C8" i="18"/>
  <c r="K21" i="18"/>
  <c r="K34" i="18"/>
  <c r="K46" i="18"/>
  <c r="O15" i="18"/>
  <c r="R15" i="18"/>
  <c r="N14" i="18"/>
  <c r="Q14" i="18"/>
  <c r="L30" i="18"/>
  <c r="G47" i="18"/>
  <c r="F18" i="18"/>
  <c r="V12" i="18"/>
  <c r="V47" i="18"/>
  <c r="G25" i="18"/>
  <c r="Q36" i="18"/>
  <c r="N36" i="18"/>
  <c r="P23" i="18"/>
  <c r="N6" i="18"/>
  <c r="Q6" i="18"/>
  <c r="H49" i="18"/>
  <c r="G24" i="18"/>
  <c r="V20" i="18"/>
  <c r="L34" i="18"/>
  <c r="E6" i="18"/>
  <c r="C11" i="18"/>
  <c r="V14" i="18"/>
  <c r="G10" i="18"/>
  <c r="F5" i="18"/>
  <c r="I51" i="18"/>
  <c r="I33" i="18"/>
  <c r="C31" i="18"/>
  <c r="F48" i="18"/>
  <c r="T47" i="18"/>
  <c r="P15" i="18"/>
  <c r="P38" i="18"/>
  <c r="H22" i="18"/>
  <c r="F39" i="18"/>
  <c r="K40" i="18"/>
  <c r="E17" i="18"/>
  <c r="U39" i="18"/>
  <c r="U5" i="18"/>
  <c r="R4" i="18"/>
  <c r="O4" i="18"/>
  <c r="E21" i="18"/>
  <c r="W16" i="18"/>
  <c r="U35" i="18"/>
  <c r="G17" i="18"/>
  <c r="C52" i="18"/>
  <c r="L43" i="18"/>
  <c r="E23" i="18"/>
  <c r="E7" i="18"/>
  <c r="H12" i="18"/>
  <c r="K15" i="18"/>
  <c r="P32" i="18"/>
  <c r="H4" i="18"/>
  <c r="K49" i="18"/>
  <c r="L46" i="18"/>
  <c r="V40" i="18"/>
  <c r="V46" i="18"/>
  <c r="L32" i="18"/>
  <c r="L9" i="18"/>
  <c r="P9" i="18"/>
  <c r="J34" i="18"/>
  <c r="P34" i="18"/>
  <c r="D19" i="18"/>
  <c r="J8" i="18"/>
  <c r="W11" i="18"/>
  <c r="V51" i="18"/>
  <c r="T31" i="18"/>
  <c r="J13" i="18"/>
  <c r="D15" i="18"/>
  <c r="I29" i="18"/>
  <c r="W39" i="18"/>
  <c r="J5" i="18"/>
  <c r="V5" i="18"/>
  <c r="R19" i="18"/>
  <c r="O19" i="18"/>
  <c r="W29" i="18"/>
  <c r="T15" i="18"/>
  <c r="N8" i="18"/>
  <c r="Q8" i="18"/>
  <c r="C47" i="18"/>
  <c r="Q9" i="18"/>
  <c r="N9" i="18"/>
  <c r="M11" i="18"/>
  <c r="K36" i="18"/>
  <c r="M18" i="18"/>
  <c r="T45" i="18"/>
  <c r="T6" i="18"/>
  <c r="F52" i="18"/>
  <c r="E9" i="18"/>
  <c r="H14" i="18"/>
  <c r="C16" i="18"/>
  <c r="C44" i="18"/>
  <c r="F41" i="18"/>
  <c r="G32" i="18"/>
  <c r="I27" i="18"/>
  <c r="T50" i="18"/>
  <c r="O43" i="18"/>
  <c r="R43" i="18"/>
  <c r="G15" i="18"/>
  <c r="M30" i="18"/>
  <c r="U10" i="18"/>
  <c r="C33" i="18"/>
  <c r="N44" i="18"/>
  <c r="Q44" i="18"/>
  <c r="L33" i="18"/>
  <c r="L45" i="18"/>
  <c r="M23" i="18"/>
  <c r="L47" i="18"/>
  <c r="T10" i="18"/>
  <c r="F30" i="18"/>
  <c r="V23" i="18"/>
  <c r="J26" i="18"/>
  <c r="F29" i="18"/>
  <c r="Q32" i="18"/>
  <c r="N32" i="18"/>
  <c r="K17" i="18"/>
  <c r="U15" i="18"/>
  <c r="H40" i="18"/>
  <c r="P50" i="18"/>
  <c r="I20" i="18"/>
  <c r="M26" i="18"/>
  <c r="J50" i="18"/>
  <c r="K44" i="18"/>
  <c r="C27" i="18"/>
  <c r="H23" i="18"/>
  <c r="T42" i="18"/>
  <c r="D20" i="18"/>
  <c r="V33" i="18"/>
  <c r="K18" i="18"/>
  <c r="L36" i="18"/>
  <c r="G46" i="18"/>
  <c r="O36" i="18"/>
  <c r="R36" i="18"/>
  <c r="C3" i="18"/>
  <c r="L50" i="18"/>
  <c r="I23" i="18"/>
  <c r="D52" i="18"/>
  <c r="T36" i="18"/>
  <c r="U16" i="18"/>
  <c r="M3" i="18"/>
  <c r="G38" i="18"/>
  <c r="L4" i="18"/>
  <c r="T26" i="18"/>
  <c r="C24" i="18"/>
  <c r="V42" i="18"/>
  <c r="E8" i="18"/>
  <c r="M42" i="18"/>
  <c r="T19" i="18"/>
  <c r="H25" i="18"/>
  <c r="I36" i="18"/>
  <c r="P4" i="18"/>
  <c r="K39" i="18"/>
  <c r="M31" i="18"/>
  <c r="Q45" i="18"/>
  <c r="N45" i="18"/>
  <c r="P30" i="18"/>
  <c r="E32" i="18"/>
  <c r="W45" i="18"/>
  <c r="P41" i="18"/>
  <c r="O28" i="18"/>
  <c r="R28" i="18"/>
  <c r="M29" i="18"/>
  <c r="V3" i="18"/>
  <c r="L25" i="18"/>
  <c r="C34" i="18"/>
  <c r="D47" i="18"/>
  <c r="F47" i="18"/>
  <c r="C17" i="18"/>
  <c r="F11" i="18"/>
  <c r="Q35" i="18"/>
  <c r="N35" i="18"/>
  <c r="P11" i="18"/>
  <c r="K25" i="18"/>
  <c r="E33" i="18"/>
  <c r="H28" i="18"/>
  <c r="P3" i="18"/>
  <c r="C20" i="18"/>
  <c r="T5" i="18"/>
  <c r="H26" i="18"/>
  <c r="J18" i="18"/>
  <c r="W20" i="18"/>
  <c r="O51" i="18"/>
  <c r="R51" i="18"/>
  <c r="J37" i="18"/>
  <c r="M52" i="18"/>
  <c r="V18" i="18"/>
  <c r="E14" i="18"/>
  <c r="L24" i="18"/>
  <c r="W43" i="18"/>
  <c r="F19" i="18"/>
  <c r="J32" i="18"/>
  <c r="H33" i="18"/>
  <c r="O46" i="18"/>
  <c r="R46" i="18"/>
  <c r="P31" i="18"/>
  <c r="W49" i="18"/>
  <c r="D37" i="18"/>
  <c r="I52" i="18"/>
  <c r="Q20" i="18"/>
  <c r="N20" i="18"/>
  <c r="L21" i="18"/>
  <c r="D45" i="18"/>
  <c r="V6" i="18"/>
  <c r="J52" i="18"/>
  <c r="D25" i="18"/>
  <c r="U11" i="18"/>
  <c r="M21" i="18"/>
  <c r="W22" i="18"/>
  <c r="W28" i="18"/>
  <c r="K11" i="18"/>
  <c r="F24" i="18"/>
  <c r="N51" i="18"/>
  <c r="Q51" i="18"/>
  <c r="F8" i="18"/>
  <c r="C9" i="18"/>
  <c r="O26" i="18"/>
  <c r="R26" i="18"/>
  <c r="W35" i="18"/>
  <c r="J19" i="18"/>
  <c r="R16" i="18"/>
  <c r="O16" i="18"/>
  <c r="M35" i="18"/>
  <c r="F38" i="18"/>
  <c r="W40" i="18"/>
  <c r="H10" i="18"/>
  <c r="U50" i="18"/>
  <c r="E27" i="18"/>
  <c r="K52" i="18"/>
  <c r="I10" i="18"/>
  <c r="K32" i="18"/>
  <c r="V27" i="18"/>
  <c r="O47" i="18"/>
  <c r="R47" i="18"/>
  <c r="J51" i="18"/>
  <c r="K43" i="18"/>
  <c r="W52" i="18"/>
  <c r="T33" i="18"/>
  <c r="L38" i="18"/>
  <c r="D14" i="18"/>
  <c r="V36" i="18"/>
  <c r="C38" i="18"/>
  <c r="D30" i="18"/>
  <c r="W14" i="18"/>
  <c r="I15" i="18"/>
  <c r="H18" i="18"/>
  <c r="U40" i="18"/>
  <c r="O17" i="18"/>
  <c r="R17" i="18"/>
  <c r="T9" i="18"/>
  <c r="M7" i="18"/>
  <c r="R35" i="18"/>
  <c r="O35" i="18"/>
  <c r="G6" i="18"/>
  <c r="T51" i="18"/>
  <c r="G16" i="18"/>
  <c r="Q11" i="18"/>
  <c r="N11" i="18"/>
  <c r="H46" i="18"/>
  <c r="L23" i="18"/>
  <c r="V17" i="18"/>
  <c r="W8" i="18"/>
  <c r="I48" i="18"/>
  <c r="P40" i="18"/>
  <c r="G22" i="18"/>
  <c r="I44" i="18"/>
  <c r="D50" i="18"/>
  <c r="J27" i="18"/>
  <c r="E12" i="18"/>
  <c r="U27" i="18"/>
  <c r="O33" i="18"/>
  <c r="R33" i="18"/>
  <c r="T21" i="18"/>
  <c r="V7" i="18"/>
  <c r="V13" i="18"/>
  <c r="V52" i="18"/>
  <c r="C15" i="18"/>
  <c r="H35" i="18"/>
  <c r="U8" i="18"/>
  <c r="D46" i="18"/>
  <c r="U44" i="18"/>
  <c r="I11" i="18"/>
  <c r="G35" i="18"/>
  <c r="K51" i="18"/>
  <c r="U31" i="18"/>
  <c r="E38" i="18"/>
  <c r="N52" i="18"/>
  <c r="Q52" i="18"/>
  <c r="N12" i="18"/>
  <c r="Q12" i="18"/>
  <c r="D41" i="18"/>
  <c r="H41" i="18"/>
  <c r="N23" i="18"/>
  <c r="Q23" i="18"/>
  <c r="E5" i="18"/>
  <c r="T24" i="18"/>
  <c r="J17" i="18"/>
  <c r="F36" i="18"/>
  <c r="M33" i="18"/>
  <c r="L8" i="18"/>
  <c r="P21" i="18"/>
  <c r="W50" i="18"/>
  <c r="D49" i="18"/>
  <c r="G43" i="18"/>
  <c r="J36" i="18"/>
  <c r="F21" i="18"/>
  <c r="F6" i="18"/>
  <c r="P5" i="18"/>
  <c r="W15" i="18"/>
  <c r="E47" i="18"/>
  <c r="F13" i="18"/>
  <c r="L52" i="18"/>
  <c r="J14" i="18"/>
  <c r="V41" i="18"/>
  <c r="L35" i="18"/>
  <c r="C40" i="18"/>
  <c r="H52" i="18"/>
  <c r="D3" i="55"/>
  <c r="C4" i="55"/>
  <c r="J8" i="55"/>
  <c r="F29" i="55"/>
  <c r="P19" i="55"/>
  <c r="G48" i="55"/>
  <c r="V8" i="55"/>
  <c r="P7" i="55"/>
  <c r="M8" i="55"/>
  <c r="F14" i="55"/>
  <c r="H8" i="55"/>
  <c r="F25" i="55"/>
  <c r="G9" i="55"/>
  <c r="K39" i="55"/>
  <c r="H9" i="55"/>
  <c r="M6" i="55"/>
  <c r="T19" i="55"/>
  <c r="J10" i="55"/>
  <c r="C15" i="55"/>
  <c r="K3" i="55"/>
  <c r="J3" i="55"/>
  <c r="P48" i="55"/>
  <c r="D23" i="55"/>
  <c r="L7" i="55"/>
  <c r="V24" i="55"/>
  <c r="J23" i="55"/>
  <c r="C7" i="55"/>
  <c r="L29" i="55"/>
  <c r="P8" i="55"/>
  <c r="M20" i="55"/>
  <c r="F13" i="55"/>
  <c r="J36" i="55"/>
  <c r="C22" i="55"/>
  <c r="N14" i="55"/>
  <c r="Q14" i="55"/>
  <c r="G43" i="55"/>
  <c r="I15" i="55"/>
  <c r="C6" i="55"/>
  <c r="J33" i="55"/>
  <c r="V37" i="55"/>
  <c r="U3" i="55"/>
  <c r="D21" i="55"/>
  <c r="F23" i="55"/>
  <c r="U5" i="55"/>
  <c r="O3" i="55"/>
  <c r="R3" i="55"/>
  <c r="P28" i="55"/>
  <c r="N34" i="55"/>
  <c r="Q34" i="55"/>
  <c r="G47" i="55"/>
  <c r="D6" i="55"/>
  <c r="U47" i="55"/>
  <c r="J41" i="55"/>
  <c r="K15" i="55"/>
  <c r="H5" i="55"/>
  <c r="G39" i="55"/>
  <c r="P12" i="55"/>
  <c r="Q35" i="55"/>
  <c r="N35" i="55"/>
  <c r="K17" i="55"/>
  <c r="E10" i="55"/>
  <c r="D40" i="55"/>
  <c r="T11" i="55"/>
  <c r="R15" i="55"/>
  <c r="O15" i="55"/>
  <c r="P30" i="55"/>
  <c r="C5" i="55"/>
  <c r="H16" i="55"/>
  <c r="E6" i="55"/>
  <c r="U11" i="55"/>
  <c r="F28" i="55"/>
  <c r="N7" i="55"/>
  <c r="Q7" i="55"/>
  <c r="L12" i="55"/>
  <c r="D24" i="55"/>
  <c r="R24" i="55"/>
  <c r="O24" i="55"/>
  <c r="L25" i="55"/>
  <c r="J28" i="55"/>
  <c r="E19" i="55"/>
  <c r="R16" i="55"/>
  <c r="O16" i="55"/>
  <c r="K13" i="55"/>
  <c r="N6" i="55"/>
  <c r="Q6" i="55"/>
  <c r="R4" i="55"/>
  <c r="O4" i="55"/>
  <c r="Q46" i="55"/>
  <c r="N46" i="55"/>
  <c r="W15" i="55"/>
  <c r="N18" i="55"/>
  <c r="Q18" i="55"/>
  <c r="U32" i="55"/>
  <c r="R37" i="55"/>
  <c r="O37" i="55"/>
  <c r="P24" i="55"/>
  <c r="J49" i="55"/>
  <c r="E15" i="55"/>
  <c r="G20" i="55"/>
  <c r="D28" i="55"/>
  <c r="V18" i="55"/>
  <c r="D32" i="55"/>
  <c r="W24" i="55"/>
  <c r="W10" i="55"/>
  <c r="U15" i="55"/>
  <c r="T28" i="55"/>
  <c r="Q8" i="55"/>
  <c r="N8" i="55"/>
  <c r="K4" i="55"/>
  <c r="U21" i="55"/>
  <c r="F26" i="55"/>
  <c r="Q4" i="55"/>
  <c r="N4" i="55"/>
  <c r="J15" i="55"/>
  <c r="I16" i="55"/>
  <c r="T18" i="55"/>
  <c r="J12" i="55"/>
  <c r="C3" i="55"/>
  <c r="C24" i="55"/>
  <c r="L8" i="55"/>
  <c r="G3" i="55"/>
  <c r="M37" i="55"/>
  <c r="P6" i="55"/>
  <c r="V51" i="55"/>
  <c r="S3" i="55"/>
  <c r="O33" i="55"/>
  <c r="R33" i="55"/>
  <c r="K31" i="55"/>
  <c r="V17" i="55"/>
  <c r="I12" i="55"/>
  <c r="L24" i="55"/>
  <c r="G4" i="55"/>
  <c r="P52" i="55"/>
  <c r="I43" i="55"/>
  <c r="E23" i="55"/>
  <c r="J20" i="55"/>
  <c r="H7" i="55"/>
  <c r="V3" i="55"/>
  <c r="C18" i="55"/>
  <c r="J30" i="55"/>
  <c r="K24" i="55"/>
  <c r="K37" i="55"/>
  <c r="I27" i="55"/>
  <c r="W20" i="55"/>
  <c r="V10" i="55"/>
  <c r="C16" i="55"/>
  <c r="G40" i="55"/>
  <c r="T17" i="55"/>
  <c r="L23" i="55"/>
  <c r="K50" i="55"/>
  <c r="D47" i="55"/>
  <c r="D31" i="55"/>
  <c r="J7" i="55"/>
  <c r="H6" i="55"/>
  <c r="C11" i="55"/>
  <c r="K9" i="55"/>
  <c r="C42" i="55"/>
  <c r="U27" i="55"/>
  <c r="D12" i="55"/>
  <c r="J27" i="55"/>
  <c r="M10" i="55"/>
  <c r="U24" i="55"/>
  <c r="P15" i="55"/>
  <c r="H22" i="55"/>
  <c r="P5" i="55"/>
  <c r="P39" i="55"/>
  <c r="R27" i="55"/>
  <c r="O27" i="55"/>
  <c r="N30" i="55"/>
  <c r="Q30" i="55"/>
  <c r="V5" i="55"/>
  <c r="L14" i="55"/>
  <c r="W6" i="55"/>
  <c r="V38" i="55"/>
  <c r="P21" i="55"/>
  <c r="V11" i="55"/>
  <c r="W8" i="55"/>
  <c r="P22" i="55"/>
  <c r="L22" i="55"/>
  <c r="C13" i="55"/>
  <c r="I31" i="55"/>
  <c r="G24" i="55"/>
  <c r="R11" i="55"/>
  <c r="O11" i="55"/>
  <c r="I13" i="55"/>
  <c r="E9" i="55"/>
  <c r="L49" i="55"/>
  <c r="V21" i="55"/>
  <c r="D34" i="55"/>
  <c r="F6" i="55"/>
  <c r="W17" i="55"/>
  <c r="J22" i="55"/>
  <c r="W21" i="55"/>
  <c r="D15" i="55"/>
  <c r="I17" i="55"/>
  <c r="W9" i="55"/>
  <c r="C8" i="55"/>
  <c r="N3" i="55"/>
  <c r="I29" i="55"/>
  <c r="V12" i="55"/>
  <c r="E5" i="55"/>
  <c r="R30" i="55"/>
  <c r="O30" i="55"/>
  <c r="Q9" i="55"/>
  <c r="N9" i="55"/>
  <c r="U30" i="55"/>
  <c r="R7" i="55"/>
  <c r="O7" i="55"/>
  <c r="O6" i="55"/>
  <c r="R6" i="55"/>
  <c r="V43" i="55"/>
  <c r="D37" i="55"/>
  <c r="I18" i="55"/>
  <c r="D33" i="55"/>
  <c r="E29" i="55"/>
  <c r="G21" i="55"/>
  <c r="L10" i="55"/>
  <c r="J16" i="55"/>
  <c r="C21" i="55"/>
  <c r="T3" i="55"/>
  <c r="I32" i="55"/>
  <c r="C10" i="55"/>
  <c r="E4" i="55"/>
  <c r="N47" i="55"/>
  <c r="Q47" i="55"/>
  <c r="U22" i="55"/>
  <c r="C14" i="55"/>
  <c r="F35" i="55"/>
  <c r="T26" i="55"/>
  <c r="D25" i="55"/>
  <c r="U19" i="55"/>
  <c r="D29" i="55"/>
  <c r="L3" i="55"/>
  <c r="P31" i="55"/>
  <c r="U41" i="55"/>
  <c r="D44" i="55"/>
  <c r="D48" i="55"/>
  <c r="C40" i="55"/>
  <c r="F37" i="55"/>
  <c r="K32" i="55"/>
  <c r="C47" i="55"/>
  <c r="H21" i="55"/>
  <c r="M34" i="55"/>
  <c r="I7" i="55"/>
  <c r="U34" i="55"/>
  <c r="K18" i="55"/>
  <c r="L28" i="55"/>
  <c r="H31" i="55"/>
  <c r="Q42" i="55"/>
  <c r="N42" i="55"/>
  <c r="H14" i="55"/>
  <c r="J32" i="55"/>
  <c r="C49" i="55"/>
  <c r="K27" i="55"/>
  <c r="I20" i="55"/>
  <c r="I11" i="55"/>
  <c r="E28" i="55"/>
  <c r="Q13" i="55"/>
  <c r="N13" i="55"/>
  <c r="H15" i="55"/>
  <c r="R31" i="55"/>
  <c r="O31" i="55"/>
  <c r="R48" i="55"/>
  <c r="O48" i="55"/>
  <c r="G30" i="55"/>
  <c r="V49" i="55"/>
  <c r="F3" i="55"/>
  <c r="I19" i="55"/>
  <c r="M45" i="55"/>
  <c r="D30" i="55"/>
  <c r="R32" i="55"/>
  <c r="O32" i="55"/>
  <c r="D5" i="55"/>
  <c r="M30" i="55"/>
  <c r="H18" i="55"/>
  <c r="E24" i="55"/>
  <c r="F39" i="55"/>
  <c r="G44" i="55"/>
  <c r="G5" i="55"/>
  <c r="H29" i="55"/>
  <c r="W41" i="55"/>
  <c r="T31" i="55"/>
  <c r="E16" i="55"/>
  <c r="M24" i="55"/>
  <c r="H10" i="55"/>
  <c r="H38" i="55"/>
  <c r="T9" i="55"/>
  <c r="T52" i="55"/>
  <c r="I4" i="55"/>
  <c r="C35" i="55"/>
  <c r="G17" i="55"/>
  <c r="G25" i="55"/>
  <c r="C31" i="55"/>
  <c r="N33" i="55"/>
  <c r="Q33" i="55"/>
  <c r="K12" i="55"/>
  <c r="D49" i="55"/>
  <c r="T13" i="55"/>
  <c r="R12" i="55"/>
  <c r="O12" i="55"/>
  <c r="D14" i="55"/>
  <c r="H11" i="55"/>
  <c r="Q17" i="55"/>
  <c r="N17" i="55"/>
  <c r="W43" i="55"/>
  <c r="E26" i="55"/>
  <c r="L20" i="55"/>
  <c r="V13" i="55"/>
  <c r="V30" i="55"/>
  <c r="Q20" i="55"/>
  <c r="N20" i="55"/>
  <c r="E18" i="55"/>
  <c r="J9" i="55"/>
  <c r="U36" i="55"/>
  <c r="F20" i="55"/>
  <c r="F18" i="55"/>
  <c r="F9" i="55"/>
  <c r="K14" i="55"/>
  <c r="T48" i="55"/>
  <c r="M52" i="55"/>
  <c r="G33" i="55"/>
  <c r="W16" i="55"/>
  <c r="F31" i="55"/>
  <c r="W23" i="55"/>
  <c r="J21" i="55"/>
  <c r="W3" i="55"/>
  <c r="T5" i="55"/>
  <c r="H46" i="55"/>
  <c r="V9" i="55"/>
  <c r="M18" i="55"/>
  <c r="J39" i="55"/>
  <c r="M4" i="55"/>
  <c r="G36" i="55"/>
  <c r="P4" i="55"/>
  <c r="O29" i="55"/>
  <c r="R29" i="55"/>
  <c r="F50" i="55"/>
  <c r="T44" i="55"/>
  <c r="F21" i="55"/>
  <c r="D4" i="55"/>
  <c r="G7" i="55"/>
  <c r="L6" i="55"/>
  <c r="H17" i="55"/>
  <c r="F11" i="55"/>
  <c r="E17" i="55"/>
  <c r="M5" i="55"/>
  <c r="U10" i="55"/>
  <c r="N43" i="55"/>
  <c r="Q43" i="55"/>
  <c r="I10" i="55"/>
  <c r="K40" i="55"/>
  <c r="E25" i="55"/>
  <c r="Q5" i="55"/>
  <c r="N5" i="55"/>
  <c r="U9" i="55"/>
  <c r="K25" i="55"/>
  <c r="J25" i="55"/>
  <c r="K43" i="55"/>
  <c r="E44" i="55"/>
  <c r="P29" i="55"/>
  <c r="Q37" i="55"/>
  <c r="N37" i="55"/>
  <c r="M31" i="55"/>
  <c r="F33" i="55"/>
  <c r="C30" i="55"/>
  <c r="M12" i="55"/>
  <c r="O22" i="55"/>
  <c r="R22" i="55"/>
  <c r="V28" i="55"/>
  <c r="G35" i="55"/>
  <c r="K28" i="55"/>
  <c r="U14" i="55"/>
  <c r="U48" i="55"/>
  <c r="M15" i="55"/>
  <c r="V34" i="55"/>
  <c r="O13" i="55"/>
  <c r="R13" i="55"/>
  <c r="G29" i="55"/>
  <c r="H24" i="55"/>
  <c r="L26" i="55"/>
  <c r="U45" i="55"/>
  <c r="I26" i="55"/>
  <c r="M49" i="55"/>
  <c r="G37" i="55"/>
  <c r="H36" i="55"/>
  <c r="J45" i="55"/>
  <c r="W49" i="55"/>
  <c r="J34" i="55"/>
  <c r="E35" i="55"/>
  <c r="L43" i="55"/>
  <c r="W11" i="55"/>
  <c r="N51" i="55"/>
  <c r="Q51" i="55"/>
  <c r="K10" i="55"/>
  <c r="K6" i="55"/>
  <c r="L46" i="55"/>
  <c r="P10" i="55"/>
  <c r="J17" i="55"/>
  <c r="W39" i="55"/>
  <c r="G23" i="55"/>
  <c r="M22" i="55"/>
  <c r="V52" i="55"/>
  <c r="K22" i="55"/>
  <c r="K16" i="55"/>
  <c r="U6" i="55"/>
  <c r="M32" i="55"/>
  <c r="W4" i="55"/>
  <c r="K38" i="55"/>
  <c r="V6" i="55"/>
  <c r="W28" i="55"/>
  <c r="P40" i="55"/>
  <c r="T4" i="55"/>
  <c r="N10" i="55"/>
  <c r="Q10" i="55"/>
  <c r="K41" i="55"/>
  <c r="O10" i="55"/>
  <c r="R10" i="55"/>
  <c r="C29" i="55"/>
  <c r="W14" i="55"/>
  <c r="L18" i="55"/>
  <c r="U13" i="55"/>
  <c r="G11" i="55"/>
  <c r="W50" i="55"/>
  <c r="D13" i="55"/>
  <c r="M21" i="55"/>
  <c r="T8" i="55"/>
  <c r="U51" i="55"/>
  <c r="K23" i="55"/>
  <c r="E34" i="55"/>
  <c r="H3" i="55"/>
  <c r="O5" i="55"/>
  <c r="R5" i="55"/>
  <c r="L17" i="55"/>
  <c r="L34" i="55"/>
  <c r="J26" i="55"/>
  <c r="F16" i="55"/>
  <c r="T22" i="55"/>
  <c r="J5" i="55"/>
  <c r="W26" i="55"/>
  <c r="M46" i="55"/>
  <c r="E3" i="55"/>
  <c r="I9" i="55"/>
  <c r="C37" i="55"/>
  <c r="C51" i="55"/>
  <c r="N19" i="55"/>
  <c r="Q19" i="55"/>
  <c r="Q29" i="55"/>
  <c r="N29" i="55"/>
  <c r="N15" i="55"/>
  <c r="Q15" i="55"/>
  <c r="M40" i="55"/>
  <c r="D7" i="55"/>
  <c r="W31" i="55"/>
  <c r="U40" i="55"/>
  <c r="U31" i="55"/>
  <c r="D18" i="55"/>
  <c r="L47" i="55"/>
  <c r="Q24" i="55"/>
  <c r="N24" i="55"/>
  <c r="P18" i="55"/>
  <c r="D19" i="55"/>
  <c r="D38" i="55"/>
  <c r="U23" i="55"/>
  <c r="P11" i="55"/>
  <c r="M13" i="55"/>
  <c r="E11" i="55"/>
  <c r="V15" i="55"/>
  <c r="M23" i="55"/>
  <c r="T34" i="55"/>
  <c r="U39" i="55"/>
  <c r="N23" i="55"/>
  <c r="Q23" i="55"/>
  <c r="V16" i="55"/>
  <c r="P9" i="55"/>
  <c r="Q16" i="55"/>
  <c r="N16" i="55"/>
  <c r="I40" i="55"/>
  <c r="G14" i="55"/>
  <c r="D35" i="55"/>
  <c r="I34" i="55"/>
  <c r="P33" i="55"/>
  <c r="V36" i="55"/>
  <c r="K52" i="55"/>
  <c r="L21" i="55"/>
  <c r="G10" i="55"/>
  <c r="M28" i="55"/>
  <c r="J24" i="55"/>
  <c r="V7" i="55"/>
  <c r="O18" i="55"/>
  <c r="R18" i="55"/>
  <c r="T12" i="55"/>
  <c r="W22" i="55"/>
  <c r="J44" i="55"/>
  <c r="U8" i="55"/>
  <c r="L32" i="55"/>
  <c r="J13" i="55"/>
  <c r="N25" i="55"/>
  <c r="Q25" i="55"/>
  <c r="C32" i="55"/>
  <c r="H39" i="55"/>
  <c r="P25" i="55"/>
  <c r="G6" i="55"/>
  <c r="D11" i="55"/>
  <c r="D9" i="55"/>
  <c r="U4" i="55"/>
  <c r="C27" i="55"/>
  <c r="Q28" i="55"/>
  <c r="N28" i="55"/>
  <c r="G12" i="55"/>
  <c r="P47" i="55"/>
  <c r="E42" i="55"/>
  <c r="K21" i="55"/>
  <c r="I21" i="55"/>
  <c r="V26" i="55"/>
  <c r="W18" i="55"/>
  <c r="M38" i="55"/>
  <c r="C20" i="55"/>
  <c r="J35" i="55"/>
  <c r="K48" i="55"/>
  <c r="Q41" i="55"/>
  <c r="N41" i="55"/>
  <c r="T21" i="55"/>
  <c r="L5" i="55"/>
  <c r="K44" i="55"/>
  <c r="R19" i="55"/>
  <c r="O19" i="55"/>
  <c r="T24" i="55"/>
  <c r="E47" i="55"/>
  <c r="T14" i="55"/>
  <c r="G41" i="55"/>
  <c r="L37" i="55"/>
  <c r="M3" i="55"/>
  <c r="T16" i="55"/>
  <c r="G31" i="55"/>
  <c r="Q21" i="55"/>
  <c r="N21" i="55"/>
  <c r="T32" i="55"/>
  <c r="F19" i="55"/>
  <c r="L9" i="55"/>
  <c r="W13" i="55"/>
  <c r="D51" i="55"/>
  <c r="I46" i="55"/>
  <c r="H35" i="55"/>
  <c r="Q12" i="55"/>
  <c r="N12" i="55"/>
  <c r="G50" i="55"/>
  <c r="J11" i="55"/>
  <c r="L50" i="55"/>
  <c r="G28" i="55"/>
  <c r="V33" i="55"/>
  <c r="V20" i="55"/>
  <c r="E7" i="55"/>
  <c r="I48" i="55"/>
  <c r="W35" i="55"/>
  <c r="C50" i="55"/>
  <c r="E32" i="55"/>
  <c r="H50" i="55"/>
  <c r="V22" i="55"/>
  <c r="V47" i="55"/>
  <c r="W25" i="55"/>
  <c r="I42" i="55"/>
  <c r="L4" i="55"/>
  <c r="H12" i="55"/>
  <c r="P23" i="55"/>
  <c r="H52" i="55"/>
  <c r="Q38" i="55"/>
  <c r="N38" i="55"/>
  <c r="C26" i="55"/>
  <c r="I25" i="55"/>
  <c r="M48" i="55"/>
  <c r="T40" i="55"/>
  <c r="V50" i="55"/>
  <c r="O38" i="55"/>
  <c r="R38" i="55"/>
  <c r="D10" i="55"/>
  <c r="G19" i="55"/>
  <c r="U28" i="55"/>
  <c r="G42" i="55"/>
  <c r="J6" i="55"/>
  <c r="N22" i="55"/>
  <c r="Q22" i="55"/>
  <c r="I5" i="55"/>
  <c r="J14" i="55"/>
  <c r="T10" i="55"/>
  <c r="V25" i="55"/>
  <c r="H13" i="55"/>
  <c r="C9" i="55"/>
  <c r="E49" i="55"/>
  <c r="W7" i="55"/>
  <c r="W30" i="55"/>
  <c r="F34" i="55"/>
  <c r="I3" i="55"/>
  <c r="T45" i="55"/>
  <c r="G13" i="55"/>
  <c r="C19" i="55"/>
  <c r="F24" i="55"/>
  <c r="U16" i="55"/>
  <c r="H44" i="55"/>
  <c r="L45" i="55"/>
  <c r="E31" i="55"/>
  <c r="I14" i="55"/>
  <c r="T42" i="55"/>
  <c r="K46" i="55"/>
  <c r="T7" i="55"/>
  <c r="F47" i="55"/>
  <c r="M11" i="55"/>
  <c r="E30" i="55"/>
  <c r="M50" i="55"/>
  <c r="R34" i="55"/>
  <c r="O34" i="55"/>
  <c r="P3" i="55"/>
  <c r="F36" i="55"/>
  <c r="H4" i="55"/>
  <c r="U20" i="55"/>
  <c r="P44" i="55"/>
  <c r="Q3" i="55"/>
  <c r="M9" i="55"/>
  <c r="Q50" i="55"/>
  <c r="N50" i="55"/>
  <c r="E46" i="55"/>
  <c r="D43" i="55"/>
  <c r="W27" i="55"/>
  <c r="E37" i="55"/>
  <c r="F22" i="55"/>
  <c r="G22" i="55"/>
  <c r="O9" i="55"/>
  <c r="R9" i="55"/>
  <c r="T6" i="55"/>
  <c r="I35" i="55"/>
  <c r="D45" i="55"/>
  <c r="C17" i="55"/>
  <c r="D16" i="55"/>
  <c r="L38" i="55"/>
  <c r="P43" i="55"/>
  <c r="E13" i="55"/>
  <c r="U18" i="55"/>
  <c r="L31" i="55"/>
  <c r="E45" i="55"/>
  <c r="N48" i="55"/>
  <c r="Q48" i="55"/>
  <c r="W12" i="55"/>
  <c r="Q45" i="55"/>
  <c r="N45" i="55"/>
  <c r="C38" i="55"/>
  <c r="H25" i="55"/>
  <c r="W48" i="55"/>
  <c r="D8" i="55"/>
  <c r="L40" i="55"/>
  <c r="Q32" i="55"/>
  <c r="N32" i="55"/>
  <c r="T20" i="55"/>
  <c r="O21" i="55"/>
  <c r="R21" i="55"/>
  <c r="O14" i="55"/>
  <c r="R14" i="55"/>
  <c r="P51" i="55"/>
  <c r="Q27" i="55"/>
  <c r="N27" i="55"/>
  <c r="V14" i="55"/>
  <c r="W45" i="55"/>
  <c r="L11" i="55"/>
  <c r="D27" i="55"/>
  <c r="K47" i="55"/>
  <c r="M43" i="55"/>
  <c r="T29" i="55"/>
  <c r="V35" i="55"/>
  <c r="P36" i="55"/>
  <c r="D36" i="55"/>
  <c r="L44" i="55"/>
  <c r="J4" i="55"/>
  <c r="L15" i="55"/>
  <c r="G38" i="55"/>
  <c r="L41" i="55"/>
  <c r="I50" i="55"/>
  <c r="I36" i="55"/>
  <c r="T15" i="55"/>
  <c r="N40" i="55"/>
  <c r="Q40" i="55"/>
  <c r="P20" i="55"/>
  <c r="T33" i="55"/>
  <c r="J18" i="55"/>
  <c r="K5" i="55"/>
  <c r="I28" i="55"/>
  <c r="E48" i="55"/>
  <c r="J38" i="55"/>
  <c r="C36" i="55"/>
  <c r="V29" i="55"/>
  <c r="H32" i="55"/>
  <c r="E8" i="55"/>
  <c r="U26" i="55"/>
  <c r="K29" i="55"/>
  <c r="J51" i="55"/>
  <c r="N11" i="55"/>
  <c r="Q11" i="55"/>
  <c r="V31" i="55"/>
  <c r="M25" i="55"/>
  <c r="F38" i="55"/>
  <c r="J42" i="55"/>
  <c r="I33" i="55"/>
  <c r="R52" i="55"/>
  <c r="O52" i="55"/>
  <c r="V40" i="55"/>
  <c r="M39" i="55"/>
  <c r="P34" i="55"/>
  <c r="C34" i="55"/>
  <c r="R45" i="55"/>
  <c r="O45" i="55"/>
  <c r="E36" i="55"/>
  <c r="O47" i="55"/>
  <c r="R47" i="55"/>
  <c r="F7" i="55"/>
  <c r="E27" i="55"/>
  <c r="U44" i="55"/>
  <c r="N52" i="55"/>
  <c r="Q52" i="55"/>
  <c r="F52" i="55"/>
  <c r="F27" i="55"/>
  <c r="J40" i="55"/>
  <c r="K51" i="55"/>
  <c r="Q49" i="55"/>
  <c r="N49" i="55"/>
  <c r="I39" i="55"/>
  <c r="K45" i="55"/>
  <c r="I23" i="55"/>
  <c r="C48" i="55"/>
  <c r="I44" i="55"/>
  <c r="W19" i="55"/>
  <c r="V19" i="55"/>
  <c r="U25" i="55"/>
  <c r="I49" i="55"/>
  <c r="R44" i="55"/>
  <c r="O44" i="55"/>
  <c r="V32" i="55"/>
  <c r="M47" i="55"/>
  <c r="J29" i="55"/>
  <c r="G52" i="55"/>
  <c r="D41" i="55"/>
  <c r="J46" i="55"/>
  <c r="E21" i="55"/>
  <c r="F5" i="55"/>
  <c r="U12" i="55"/>
  <c r="G32" i="55"/>
  <c r="C43" i="55"/>
  <c r="D26" i="55"/>
  <c r="O39" i="55"/>
  <c r="R39" i="55"/>
  <c r="R8" i="55"/>
  <c r="O8" i="55"/>
  <c r="P42" i="55"/>
  <c r="K34" i="55"/>
  <c r="C39" i="55"/>
  <c r="P27" i="55"/>
  <c r="T51" i="55"/>
  <c r="U7" i="55"/>
  <c r="F8" i="55"/>
  <c r="M29" i="55"/>
  <c r="M26" i="55"/>
  <c r="H48" i="55"/>
  <c r="G26" i="55"/>
  <c r="J31" i="55"/>
  <c r="W46" i="55"/>
  <c r="H27" i="55"/>
  <c r="R49" i="55"/>
  <c r="O49" i="55"/>
  <c r="L36" i="55"/>
  <c r="M41" i="55"/>
  <c r="H23" i="55"/>
  <c r="I24" i="55"/>
  <c r="W40" i="55"/>
  <c r="R20" i="55"/>
  <c r="O20" i="55"/>
  <c r="C45" i="55"/>
  <c r="H41" i="55"/>
  <c r="O25" i="55"/>
  <c r="R25" i="55"/>
  <c r="D46" i="55"/>
  <c r="E38" i="55"/>
  <c r="U37" i="55"/>
  <c r="R41" i="55"/>
  <c r="O41" i="55"/>
  <c r="H30" i="55"/>
  <c r="O43" i="55"/>
  <c r="R43" i="55"/>
  <c r="F15" i="55"/>
  <c r="M17" i="55"/>
  <c r="O51" i="55"/>
  <c r="R51" i="55"/>
  <c r="P26" i="55"/>
  <c r="L33" i="55"/>
  <c r="C33" i="55"/>
  <c r="E43" i="55"/>
  <c r="N26" i="55"/>
  <c r="Q26" i="55"/>
  <c r="C52" i="55"/>
  <c r="F17" i="55"/>
  <c r="T49" i="55"/>
  <c r="T23" i="55"/>
  <c r="V39" i="55"/>
  <c r="E33" i="55"/>
  <c r="T27" i="55"/>
  <c r="F48" i="55"/>
  <c r="V4" i="55"/>
  <c r="V42" i="55"/>
  <c r="O42" i="55"/>
  <c r="R42" i="55"/>
  <c r="U42" i="55"/>
  <c r="F42" i="55"/>
  <c r="K11" i="55"/>
  <c r="U17" i="55"/>
  <c r="H33" i="55"/>
  <c r="H51" i="55"/>
  <c r="M7" i="55"/>
  <c r="T39" i="55"/>
  <c r="M27" i="55"/>
  <c r="G45" i="55"/>
  <c r="D20" i="55"/>
  <c r="W52" i="55"/>
  <c r="T37" i="55"/>
  <c r="J37" i="55"/>
  <c r="P38" i="55"/>
  <c r="P46" i="55"/>
  <c r="U49" i="55"/>
  <c r="N39" i="55"/>
  <c r="Q39" i="55"/>
  <c r="I52" i="55"/>
  <c r="L39" i="55"/>
  <c r="G27" i="55"/>
  <c r="L16" i="55"/>
  <c r="L48" i="55"/>
  <c r="C46" i="55"/>
  <c r="H37" i="55"/>
  <c r="G46" i="55"/>
  <c r="I51" i="55"/>
  <c r="W42" i="55"/>
  <c r="E51" i="55"/>
  <c r="K35" i="55"/>
  <c r="T50" i="55"/>
  <c r="W44" i="55"/>
  <c r="D22" i="55"/>
  <c r="F46" i="55"/>
  <c r="F43" i="55"/>
  <c r="U52" i="55"/>
  <c r="P17" i="55"/>
  <c r="D17" i="55"/>
  <c r="O17" i="55"/>
  <c r="R17" i="55"/>
  <c r="G8" i="55"/>
  <c r="F45" i="55"/>
  <c r="I47" i="55"/>
  <c r="F44" i="55"/>
  <c r="P37" i="55"/>
  <c r="W37" i="55"/>
  <c r="C25" i="55"/>
  <c r="H45" i="55"/>
  <c r="E41" i="55"/>
  <c r="F41" i="55"/>
  <c r="E22" i="55"/>
  <c r="W38" i="55"/>
  <c r="W29" i="55"/>
  <c r="T36" i="55"/>
  <c r="T30" i="55"/>
  <c r="J48" i="55"/>
  <c r="H34" i="55"/>
  <c r="V46" i="55"/>
  <c r="J52" i="55"/>
  <c r="L13" i="55"/>
  <c r="J19" i="55"/>
  <c r="U50" i="55"/>
  <c r="T46" i="55"/>
  <c r="I22" i="55"/>
  <c r="P13" i="55"/>
  <c r="V41" i="55"/>
  <c r="L35" i="55"/>
  <c r="K30" i="55"/>
  <c r="T47" i="55"/>
  <c r="P32" i="55"/>
  <c r="R35" i="55"/>
  <c r="O35" i="55"/>
  <c r="W34" i="55"/>
  <c r="P14" i="55"/>
  <c r="E52" i="55"/>
  <c r="J47" i="55"/>
  <c r="R40" i="55"/>
  <c r="O40" i="55"/>
  <c r="H20" i="55"/>
  <c r="V44" i="55"/>
  <c r="P45" i="55"/>
  <c r="U35" i="55"/>
  <c r="U29" i="55"/>
  <c r="T25" i="55"/>
  <c r="M16" i="55"/>
  <c r="M36" i="55"/>
  <c r="P16" i="55"/>
  <c r="H40" i="55"/>
  <c r="U46" i="55"/>
  <c r="E39" i="55"/>
  <c r="L19" i="55"/>
  <c r="I6" i="55"/>
  <c r="P35" i="55"/>
  <c r="K19" i="55"/>
  <c r="M35" i="55"/>
  <c r="V45" i="55"/>
  <c r="F12" i="55"/>
  <c r="E50" i="55"/>
  <c r="H42" i="55"/>
  <c r="O50" i="55"/>
  <c r="R50" i="55"/>
  <c r="R23" i="55"/>
  <c r="O23" i="55"/>
  <c r="H43" i="55"/>
  <c r="K26" i="55"/>
  <c r="G49" i="55"/>
  <c r="F40" i="55"/>
  <c r="K42" i="55"/>
  <c r="K36" i="55"/>
  <c r="R26" i="55"/>
  <c r="O26" i="55"/>
  <c r="M19" i="55"/>
  <c r="M33" i="55"/>
  <c r="N44" i="55"/>
  <c r="Q44" i="55"/>
  <c r="D42" i="55"/>
  <c r="I30" i="55"/>
  <c r="E20" i="55"/>
  <c r="F51" i="55"/>
  <c r="K7" i="55"/>
  <c r="Q36" i="55"/>
  <c r="N36" i="55"/>
  <c r="O46" i="55"/>
  <c r="R46" i="55"/>
  <c r="H19" i="55"/>
  <c r="L52" i="55"/>
  <c r="O28" i="55"/>
  <c r="R28" i="55"/>
  <c r="P50" i="55"/>
  <c r="J50" i="55"/>
  <c r="E14" i="55"/>
  <c r="G16" i="55"/>
  <c r="V23" i="55"/>
  <c r="T43" i="55"/>
  <c r="K20" i="55"/>
  <c r="W33" i="55"/>
  <c r="I37" i="55"/>
  <c r="F10" i="55"/>
  <c r="L27" i="55"/>
  <c r="L42" i="55"/>
  <c r="H26" i="55"/>
  <c r="C44" i="55"/>
  <c r="G18" i="55"/>
  <c r="U33" i="55"/>
  <c r="V48" i="55"/>
  <c r="I38" i="55"/>
  <c r="U43" i="55"/>
  <c r="M51" i="55"/>
  <c r="J43" i="55"/>
  <c r="G34" i="55"/>
  <c r="M44" i="55"/>
  <c r="F30" i="55"/>
  <c r="K33" i="55"/>
  <c r="H47" i="55"/>
  <c r="R36" i="55"/>
  <c r="O36" i="55"/>
  <c r="K49" i="55"/>
  <c r="D39" i="55"/>
  <c r="L30" i="55"/>
  <c r="F49" i="55"/>
  <c r="C12" i="55"/>
  <c r="C28" i="55"/>
  <c r="W5" i="55"/>
  <c r="I8" i="55"/>
  <c r="I45" i="55"/>
  <c r="W36" i="55"/>
  <c r="G15" i="55"/>
  <c r="I41" i="55"/>
  <c r="E12" i="55"/>
  <c r="P41" i="55"/>
  <c r="C41" i="55"/>
  <c r="H49" i="55"/>
  <c r="D50" i="55"/>
  <c r="V27" i="55"/>
  <c r="M42" i="55"/>
  <c r="E40" i="55"/>
  <c r="C23" i="55"/>
  <c r="W47" i="55"/>
  <c r="W32" i="55"/>
  <c r="U38" i="55"/>
  <c r="K8" i="55"/>
  <c r="H28" i="55"/>
  <c r="D52" i="55"/>
  <c r="T41" i="55"/>
  <c r="F4" i="55"/>
  <c r="P49" i="55"/>
  <c r="L51" i="55"/>
  <c r="W51" i="55"/>
  <c r="T38" i="55"/>
  <c r="F32" i="55"/>
  <c r="M14" i="55"/>
  <c r="T35" i="55"/>
  <c r="Q31" i="55"/>
  <c r="N31" i="55"/>
  <c r="G51" i="55"/>
</calcChain>
</file>

<file path=xl/sharedStrings.xml><?xml version="1.0" encoding="utf-8"?>
<sst xmlns="http://schemas.openxmlformats.org/spreadsheetml/2006/main" count="3473" uniqueCount="223">
  <si>
    <t>測定日</t>
  </si>
  <si>
    <t>OW-No.17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</si>
  <si>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</si>
  <si>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</si>
  <si>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</si>
  <si>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</si>
  <si>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</si>
  <si>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</si>
  <si>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</si>
  <si>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</si>
  <si>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</si>
  <si>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</si>
  <si>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</si>
  <si>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</si>
  <si>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</si>
  <si>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</si>
  <si>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47m</t>
  </si>
  <si>
    <t>58.5m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</si>
  <si>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</si>
  <si>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</si>
  <si>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</si>
  <si>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</si>
  <si>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</si>
  <si>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</si>
  <si>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</si>
  <si>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</si>
  <si>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</si>
  <si>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</si>
  <si>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5m</t>
  </si>
  <si>
    <t>14.5m</t>
  </si>
  <si>
    <t>24m</t>
  </si>
  <si>
    <t>34.5m</t>
  </si>
  <si>
    <t>43m</t>
  </si>
  <si>
    <t>48.5m</t>
  </si>
  <si>
    <t>59m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</si>
  <si>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</si>
  <si>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</si>
  <si>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</si>
  <si>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</si>
  <si>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</si>
  <si>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</si>
  <si>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</si>
  <si>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</si>
  <si>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水位なし</t>
  </si>
  <si>
    <t>56.5m</t>
  </si>
  <si>
    <t>73.5m</t>
  </si>
  <si>
    <t>63m</t>
  </si>
  <si>
    <t>62.5m</t>
  </si>
  <si>
    <t>45m</t>
  </si>
  <si>
    <t>51.5m</t>
  </si>
  <si>
    <t>―</t>
  </si>
  <si>
    <t>60m</t>
    <phoneticPr fontId="19"/>
  </si>
  <si>
    <t>―</t>
    <phoneticPr fontId="19"/>
  </si>
  <si>
    <t>60m</t>
    <phoneticPr fontId="19"/>
  </si>
  <si>
    <t>―</t>
    <phoneticPr fontId="19"/>
  </si>
  <si>
    <t>60m</t>
    <phoneticPr fontId="19"/>
  </si>
  <si>
    <t>―</t>
    <phoneticPr fontId="19"/>
  </si>
  <si>
    <t>水位なし</t>
    <phoneticPr fontId="19"/>
  </si>
  <si>
    <t>水位なし</t>
    <phoneticPr fontId="19"/>
  </si>
  <si>
    <t>60m</t>
    <phoneticPr fontId="19"/>
  </si>
  <si>
    <t>―</t>
    <phoneticPr fontId="19"/>
  </si>
  <si>
    <t>水位なし</t>
    <phoneticPr fontId="19"/>
  </si>
  <si>
    <t>60m</t>
    <phoneticPr fontId="19"/>
  </si>
  <si>
    <t>―</t>
    <phoneticPr fontId="19"/>
  </si>
  <si>
    <t>水位なし</t>
    <phoneticPr fontId="19"/>
  </si>
  <si>
    <t>60m</t>
    <phoneticPr fontId="19"/>
  </si>
  <si>
    <t>―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</si>
  <si>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</si>
  <si>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</si>
  <si>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</si>
  <si>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</si>
  <si>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</si>
  <si>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</si>
  <si>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</si>
  <si>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</si>
  <si>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</si>
  <si>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</si>
  <si>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</si>
  <si>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1月5日</t>
  </si>
  <si>
    <t>4月3日</t>
  </si>
  <si>
    <t>2013年</t>
    <rPh sb="4" eb="5">
      <t>ネン</t>
    </rPh>
    <phoneticPr fontId="19"/>
  </si>
  <si>
    <t>1月7日</t>
    <phoneticPr fontId="19"/>
  </si>
  <si>
    <t>1月16日</t>
    <phoneticPr fontId="19"/>
  </si>
  <si>
    <t>1月22日</t>
    <phoneticPr fontId="19"/>
  </si>
  <si>
    <t>1月29日</t>
    <phoneticPr fontId="19"/>
  </si>
  <si>
    <t>2月5日</t>
    <phoneticPr fontId="19"/>
  </si>
  <si>
    <t>2月13日</t>
    <phoneticPr fontId="19"/>
  </si>
  <si>
    <t>2月19日</t>
    <phoneticPr fontId="19"/>
  </si>
  <si>
    <t>2月26日</t>
    <phoneticPr fontId="19"/>
  </si>
  <si>
    <t>3月5日</t>
    <phoneticPr fontId="19"/>
  </si>
  <si>
    <t>3月12日</t>
    <phoneticPr fontId="19"/>
  </si>
  <si>
    <t>3月19日</t>
    <phoneticPr fontId="19"/>
  </si>
  <si>
    <t>3月26日</t>
    <phoneticPr fontId="19"/>
  </si>
  <si>
    <t>4月9日</t>
    <phoneticPr fontId="19"/>
  </si>
  <si>
    <t>4月16日</t>
    <phoneticPr fontId="19"/>
  </si>
  <si>
    <t>4月23日</t>
    <phoneticPr fontId="19"/>
  </si>
  <si>
    <t>41m</t>
    <phoneticPr fontId="19"/>
  </si>
  <si>
    <t>５月1日</t>
    <rPh sb="1" eb="2">
      <t>ガツ</t>
    </rPh>
    <rPh sb="3" eb="4">
      <t>ヒ</t>
    </rPh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</si>
  <si>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</si>
  <si>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</si>
  <si>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</si>
  <si>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</si>
  <si>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５月8日</t>
    <rPh sb="1" eb="2">
      <t>ガツ</t>
    </rPh>
    <rPh sb="3" eb="4">
      <t>ヒ</t>
    </rPh>
    <phoneticPr fontId="19"/>
  </si>
  <si>
    <t>63m</t>
    <phoneticPr fontId="19"/>
  </si>
  <si>
    <t>5月14日</t>
    <rPh sb="1" eb="2">
      <t>ガツ</t>
    </rPh>
    <rPh sb="4" eb="5">
      <t>ヒ</t>
    </rPh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</si>
  <si>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</si>
  <si>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</si>
  <si>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</si>
  <si>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</si>
  <si>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5月21日</t>
    <rPh sb="1" eb="2">
      <t>ガツ</t>
    </rPh>
    <rPh sb="4" eb="5">
      <t>ヒ</t>
    </rPh>
    <phoneticPr fontId="19"/>
  </si>
  <si>
    <t>5月28日</t>
    <rPh sb="1" eb="2">
      <t>ガツ</t>
    </rPh>
    <rPh sb="4" eb="5">
      <t>ニチ</t>
    </rPh>
    <phoneticPr fontId="19"/>
  </si>
  <si>
    <t>6月4日</t>
    <rPh sb="1" eb="2">
      <t>ガツ</t>
    </rPh>
    <rPh sb="3" eb="4">
      <t>ヒ</t>
    </rPh>
    <phoneticPr fontId="19"/>
  </si>
  <si>
    <t>6月11日</t>
    <rPh sb="1" eb="2">
      <t>ガツ</t>
    </rPh>
    <rPh sb="4" eb="5">
      <t>ニチ</t>
    </rPh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</si>
  <si>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</si>
  <si>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</si>
  <si>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</si>
  <si>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</si>
  <si>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6月24日</t>
    <rPh sb="1" eb="2">
      <t>ガツ</t>
    </rPh>
    <rPh sb="4" eb="5">
      <t>ニチ</t>
    </rPh>
    <phoneticPr fontId="19"/>
  </si>
  <si>
    <t>7月2日</t>
    <rPh sb="1" eb="2">
      <t>ガツ</t>
    </rPh>
    <rPh sb="3" eb="4">
      <t>ニチ</t>
    </rPh>
    <phoneticPr fontId="19"/>
  </si>
  <si>
    <t>測定水位(m)</t>
    <phoneticPr fontId="19"/>
  </si>
  <si>
    <t>7月9日</t>
    <rPh sb="1" eb="2">
      <t>ガツ</t>
    </rPh>
    <rPh sb="3" eb="4">
      <t>ニチ</t>
    </rPh>
    <phoneticPr fontId="19"/>
  </si>
  <si>
    <t>7月17日</t>
    <rPh sb="1" eb="2">
      <t>ガツ</t>
    </rPh>
    <rPh sb="4" eb="5">
      <t>ニチ</t>
    </rPh>
    <phoneticPr fontId="19"/>
  </si>
  <si>
    <t>7月25日</t>
    <rPh sb="1" eb="2">
      <t>ガツ</t>
    </rPh>
    <rPh sb="4" eb="5">
      <t>ニチ</t>
    </rPh>
    <phoneticPr fontId="19"/>
  </si>
  <si>
    <t>7月30日</t>
    <rPh sb="1" eb="2">
      <t>ガツ</t>
    </rPh>
    <rPh sb="4" eb="5">
      <t>ニチ</t>
    </rPh>
    <phoneticPr fontId="19"/>
  </si>
  <si>
    <t>8月6日</t>
    <rPh sb="1" eb="2">
      <t>ガツ</t>
    </rPh>
    <rPh sb="3" eb="4">
      <t>カ</t>
    </rPh>
    <phoneticPr fontId="19"/>
  </si>
  <si>
    <t>8月13日</t>
    <rPh sb="1" eb="2">
      <t>ガツ</t>
    </rPh>
    <rPh sb="4" eb="5">
      <t>カ</t>
    </rPh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</si>
  <si>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</si>
  <si>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</si>
  <si>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</si>
  <si>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</si>
  <si>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測定水位(m)</t>
    <phoneticPr fontId="19"/>
  </si>
  <si>
    <t>8月20日</t>
    <rPh sb="1" eb="2">
      <t>ガツ</t>
    </rPh>
    <rPh sb="4" eb="5">
      <t>カ</t>
    </rPh>
    <phoneticPr fontId="19"/>
  </si>
  <si>
    <t>測定水位(m)</t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</si>
  <si>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</si>
  <si>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</si>
  <si>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</si>
  <si>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</si>
  <si>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8月27日</t>
    <rPh sb="1" eb="2">
      <t>ガツ</t>
    </rPh>
    <rPh sb="4" eb="5">
      <t>ニチ</t>
    </rPh>
    <phoneticPr fontId="19"/>
  </si>
  <si>
    <t>9月4日</t>
    <rPh sb="1" eb="2">
      <t>ガツ</t>
    </rPh>
    <rPh sb="3" eb="4">
      <t>ニチ</t>
    </rPh>
    <phoneticPr fontId="19"/>
  </si>
  <si>
    <t>9月10日</t>
    <rPh sb="1" eb="2">
      <t>ガツ</t>
    </rPh>
    <rPh sb="4" eb="5">
      <t>カ</t>
    </rPh>
    <phoneticPr fontId="19"/>
  </si>
  <si>
    <t>9月18日</t>
    <rPh sb="1" eb="2">
      <t>ガツ</t>
    </rPh>
    <rPh sb="4" eb="5">
      <t>カ</t>
    </rPh>
    <phoneticPr fontId="19"/>
  </si>
  <si>
    <t>測定水位(m)</t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</si>
  <si>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</si>
  <si>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</si>
  <si>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</si>
  <si>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</si>
  <si>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9月25日</t>
    <rPh sb="1" eb="2">
      <t>ガツ</t>
    </rPh>
    <rPh sb="4" eb="5">
      <t>ニチ</t>
    </rPh>
    <phoneticPr fontId="19"/>
  </si>
  <si>
    <t>10月2日</t>
    <rPh sb="2" eb="3">
      <t>ガツ</t>
    </rPh>
    <rPh sb="4" eb="5">
      <t>ニチ</t>
    </rPh>
    <phoneticPr fontId="19"/>
  </si>
  <si>
    <t>10月9日</t>
    <rPh sb="2" eb="3">
      <t>ガツ</t>
    </rPh>
    <rPh sb="4" eb="5">
      <t>ニチ</t>
    </rPh>
    <phoneticPr fontId="19"/>
  </si>
  <si>
    <t>10月15・16日</t>
    <rPh sb="2" eb="3">
      <t>ガツ</t>
    </rPh>
    <rPh sb="8" eb="9">
      <t>ニチ</t>
    </rPh>
    <phoneticPr fontId="19"/>
  </si>
  <si>
    <t>*水位測定は15日に、塩素濃度測定を16日に行った</t>
    <rPh sb="1" eb="5">
      <t>スイイソクテイ</t>
    </rPh>
    <rPh sb="8" eb="9">
      <t>ニチ</t>
    </rPh>
    <rPh sb="11" eb="15">
      <t>エンソノウド</t>
    </rPh>
    <rPh sb="15" eb="17">
      <t>ソクテイ</t>
    </rPh>
    <rPh sb="20" eb="21">
      <t>ニチ</t>
    </rPh>
    <rPh sb="22" eb="23">
      <t>オコナ</t>
    </rPh>
    <phoneticPr fontId="19"/>
  </si>
  <si>
    <t>41m</t>
    <phoneticPr fontId="19"/>
  </si>
  <si>
    <t>測定水位(m)</t>
    <phoneticPr fontId="19"/>
  </si>
  <si>
    <t>水位なし</t>
    <phoneticPr fontId="19"/>
  </si>
  <si>
    <t>60m</t>
    <phoneticPr fontId="19"/>
  </si>
  <si>
    <t>―</t>
    <phoneticPr fontId="19"/>
  </si>
  <si>
    <t>10月22日</t>
    <rPh sb="2" eb="3">
      <t>ガツ</t>
    </rPh>
    <rPh sb="5" eb="6">
      <t>ニチ</t>
    </rPh>
    <phoneticPr fontId="19"/>
  </si>
  <si>
    <t>10月29日</t>
    <rPh sb="2" eb="3">
      <t>ガツ</t>
    </rPh>
    <rPh sb="5" eb="6">
      <t>ニチ</t>
    </rPh>
    <phoneticPr fontId="19"/>
  </si>
  <si>
    <t>測定水位(m)</t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</si>
  <si>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</si>
  <si>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</si>
  <si>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</si>
  <si>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</si>
  <si>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11月6日</t>
    <rPh sb="2" eb="3">
      <t>ガツ</t>
    </rPh>
    <rPh sb="3" eb="5">
      <t>ムイカ</t>
    </rPh>
    <phoneticPr fontId="19"/>
  </si>
  <si>
    <t>11月14日</t>
    <rPh sb="2" eb="3">
      <t>ガツ</t>
    </rPh>
    <rPh sb="5" eb="6">
      <t>ニチ</t>
    </rPh>
    <phoneticPr fontId="19"/>
  </si>
  <si>
    <t>11月19日</t>
    <rPh sb="2" eb="3">
      <t>ガツ</t>
    </rPh>
    <rPh sb="5" eb="6">
      <t>ニチ</t>
    </rPh>
    <phoneticPr fontId="19"/>
  </si>
  <si>
    <t>11月26日</t>
    <rPh sb="2" eb="3">
      <t>ガツ</t>
    </rPh>
    <rPh sb="5" eb="6">
      <t>ニチ</t>
    </rPh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</si>
  <si>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</si>
  <si>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</si>
  <si>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</si>
  <si>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</si>
  <si>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測定水位(m)</t>
    <phoneticPr fontId="19"/>
  </si>
  <si>
    <t>12月3日</t>
    <rPh sb="2" eb="3">
      <t>ガツ</t>
    </rPh>
    <rPh sb="4" eb="5">
      <t>ニチ</t>
    </rPh>
    <phoneticPr fontId="19"/>
  </si>
  <si>
    <t>12月10日</t>
    <rPh sb="2" eb="3">
      <t>ガツ</t>
    </rPh>
    <rPh sb="5" eb="6">
      <t>ニチ</t>
    </rPh>
    <phoneticPr fontId="19"/>
  </si>
  <si>
    <t>12月17日</t>
    <rPh sb="2" eb="3">
      <t>ガツ</t>
    </rPh>
    <rPh sb="5" eb="6">
      <t>ニチ</t>
    </rPh>
    <phoneticPr fontId="19"/>
  </si>
  <si>
    <t>12月25日</t>
    <rPh sb="2" eb="3">
      <t>ガツ</t>
    </rPh>
    <rPh sb="5" eb="6">
      <t>ニチ</t>
    </rPh>
    <phoneticPr fontId="19"/>
  </si>
  <si>
    <t>測定水位(m)</t>
    <phoneticPr fontId="19"/>
  </si>
  <si>
    <t>41m</t>
    <phoneticPr fontId="19"/>
  </si>
  <si>
    <t>水位なし</t>
    <phoneticPr fontId="19"/>
  </si>
  <si>
    <t>60m</t>
    <phoneticPr fontId="19"/>
  </si>
  <si>
    <t>―</t>
    <phoneticPr fontId="19"/>
  </si>
  <si>
    <t>*6月11日　NSW-No.23から匂いがした</t>
  </si>
  <si>
    <t>*6月11日　NSW-No.23から匂いがした</t>
    <rPh sb="2" eb="3">
      <t>ガツ</t>
    </rPh>
    <rPh sb="5" eb="6">
      <t>ニチ</t>
    </rPh>
    <rPh sb="18" eb="19">
      <t>ニオ</t>
    </rPh>
    <phoneticPr fontId="19"/>
  </si>
  <si>
    <t>OW-No.17W</t>
    <phoneticPr fontId="19"/>
  </si>
  <si>
    <t>OW-No.18W</t>
  </si>
  <si>
    <t>OW-No.18X</t>
  </si>
  <si>
    <t>OW-No.17Y</t>
    <phoneticPr fontId="19"/>
  </si>
  <si>
    <t>OW-No.18Y</t>
  </si>
  <si>
    <t>OW-No.17Z</t>
    <phoneticPr fontId="19"/>
  </si>
  <si>
    <t>OW-No.18Z</t>
  </si>
  <si>
    <t>OW-No.18A</t>
  </si>
  <si>
    <t>OW-No.17B</t>
    <phoneticPr fontId="19"/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</si>
  <si>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</si>
  <si>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</si>
  <si>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</si>
  <si>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4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</si>
  <si>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</si>
  <si>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</si>
  <si>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</si>
  <si>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</si>
  <si>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</si>
  <si>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</si>
  <si>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</si>
  <si>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4"/>
  </si>
  <si>
    <t>OW-No.19</t>
    <phoneticPr fontId="24"/>
  </si>
  <si>
    <t>OW-No.20</t>
  </si>
  <si>
    <t>OW-No.21</t>
  </si>
  <si>
    <t>OW-No.22</t>
  </si>
  <si>
    <t>OW-No.23</t>
    <phoneticPr fontId="24"/>
  </si>
  <si>
    <t>OW-No.23-B</t>
    <phoneticPr fontId="24"/>
  </si>
  <si>
    <t>OW-No.23-A</t>
    <phoneticPr fontId="24"/>
  </si>
  <si>
    <t>OW-No.23-Z</t>
    <phoneticPr fontId="24"/>
  </si>
  <si>
    <t>OW-No.17</t>
    <phoneticPr fontId="24"/>
  </si>
  <si>
    <t>NSW-No.17</t>
    <phoneticPr fontId="19"/>
  </si>
  <si>
    <t>OW-No.17X</t>
    <phoneticPr fontId="19"/>
  </si>
  <si>
    <t>OW-No.17A</t>
    <phoneticPr fontId="19"/>
  </si>
  <si>
    <t>OW-No.18</t>
    <phoneticPr fontId="24"/>
  </si>
  <si>
    <t>OW-No.19</t>
    <phoneticPr fontId="24"/>
  </si>
  <si>
    <t>OW-No.23</t>
    <phoneticPr fontId="24"/>
  </si>
  <si>
    <t>OW-No.23-B</t>
    <phoneticPr fontId="24"/>
  </si>
  <si>
    <t>OW-No.23-A</t>
    <phoneticPr fontId="24"/>
  </si>
  <si>
    <t>OW-No.23-Z</t>
    <phoneticPr fontId="24"/>
  </si>
  <si>
    <t>＊NSW21は水が無いため、水位・濃度観測不可</t>
    <rPh sb="7" eb="8">
      <t>ミズ</t>
    </rPh>
    <rPh sb="9" eb="10">
      <t>ナ</t>
    </rPh>
    <rPh sb="14" eb="16">
      <t>スイイ</t>
    </rPh>
    <rPh sb="17" eb="19">
      <t>ノウド</t>
    </rPh>
    <rPh sb="19" eb="21">
      <t>カンソク</t>
    </rPh>
    <rPh sb="21" eb="23">
      <t>フカ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</si>
</sst>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0.000_ "/>
    <numFmt numFmtId="178" formatCode="0.0_ "/>
    <numFmt numFmtId="179" formatCode="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18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right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22" fillId="2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22" fillId="0" borderId="21" xfId="0" applyFont="1" applyBorder="1" applyAlignment="1">
      <alignment horizontal="center" vertical="center"/>
    </xf>
    <xf numFmtId="49" fontId="0" fillId="28" borderId="24" xfId="0" applyNumberFormat="1" applyFill="1" applyBorder="1">
      <alignment vertical="center"/>
    </xf>
    <xf numFmtId="0" fontId="0" fillId="0" borderId="24" xfId="0" applyBorder="1" applyAlignment="1">
      <alignment horizontal="right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5" fillId="0" borderId="24" xfId="0" applyFont="1" applyBorder="1" applyAlignment="1">
      <alignment horizontal="right" vertical="center"/>
    </xf>
    <xf numFmtId="0" fontId="0" fillId="0" borderId="30" xfId="0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2013</a:t>
            </a:r>
            <a:r>
              <a:rPr lang="ja-JP" altLang="en-US"/>
              <a:t>年大塚山第一処分場地下水位グラフ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第一処分場全データ集計・折れ線グラフ2013!$C$2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第一処分場全データ集計・折れ線グラフ2013!$C$3:$C$52</c:f>
              <c:numCache>
                <c:formatCode>General</c:formatCode>
                <c:ptCount val="50"/>
                <c:pt idx="0">
                  <c:v>74.439699999999988</c:v>
                </c:pt>
                <c:pt idx="1">
                  <c:v>74.431699999999992</c:v>
                </c:pt>
                <c:pt idx="2">
                  <c:v>74.642699999999991</c:v>
                </c:pt>
                <c:pt idx="3">
                  <c:v>74.599699999999999</c:v>
                </c:pt>
                <c:pt idx="4">
                  <c:v>74.2577</c:v>
                </c:pt>
                <c:pt idx="5">
                  <c:v>74.25269999999999</c:v>
                </c:pt>
                <c:pt idx="6">
                  <c:v>74.292699999999996</c:v>
                </c:pt>
                <c:pt idx="7">
                  <c:v>74.122699999999995</c:v>
                </c:pt>
                <c:pt idx="8">
                  <c:v>74.37469999999999</c:v>
                </c:pt>
                <c:pt idx="9">
                  <c:v>74.434699999999992</c:v>
                </c:pt>
                <c:pt idx="10">
                  <c:v>74.1327</c:v>
                </c:pt>
                <c:pt idx="11">
                  <c:v>74.304699999999997</c:v>
                </c:pt>
                <c:pt idx="12">
                  <c:v>74.182699999999997</c:v>
                </c:pt>
                <c:pt idx="13">
                  <c:v>74.26169999999999</c:v>
                </c:pt>
                <c:pt idx="14">
                  <c:v>74.947699999999998</c:v>
                </c:pt>
                <c:pt idx="15">
                  <c:v>74.442699999999988</c:v>
                </c:pt>
                <c:pt idx="16">
                  <c:v>74.276699999999991</c:v>
                </c:pt>
                <c:pt idx="17">
                  <c:v>74.213699999999989</c:v>
                </c:pt>
                <c:pt idx="18">
                  <c:v>74.052699999999987</c:v>
                </c:pt>
                <c:pt idx="19">
                  <c:v>74.066699999999997</c:v>
                </c:pt>
                <c:pt idx="20">
                  <c:v>74.326699999999988</c:v>
                </c:pt>
                <c:pt idx="21">
                  <c:v>74.072699999999998</c:v>
                </c:pt>
                <c:pt idx="22">
                  <c:v>74.23769999999999</c:v>
                </c:pt>
                <c:pt idx="23">
                  <c:v>73.867699999999999</c:v>
                </c:pt>
                <c:pt idx="24">
                  <c:v>74.942699999999988</c:v>
                </c:pt>
                <c:pt idx="25">
                  <c:v>74.5227</c:v>
                </c:pt>
                <c:pt idx="26">
                  <c:v>74.199699999999993</c:v>
                </c:pt>
                <c:pt idx="27">
                  <c:v>74.070699999999988</c:v>
                </c:pt>
                <c:pt idx="28">
                  <c:v>73.86869999999999</c:v>
                </c:pt>
                <c:pt idx="29">
                  <c:v>73.812699999999992</c:v>
                </c:pt>
                <c:pt idx="30">
                  <c:v>73.677699999999987</c:v>
                </c:pt>
                <c:pt idx="31">
                  <c:v>73.389699999999991</c:v>
                </c:pt>
                <c:pt idx="32">
                  <c:v>73.1417</c:v>
                </c:pt>
                <c:pt idx="33">
                  <c:v>73.532699999999991</c:v>
                </c:pt>
                <c:pt idx="34">
                  <c:v>73.561700000000002</c:v>
                </c:pt>
                <c:pt idx="35">
                  <c:v>73.185699999999997</c:v>
                </c:pt>
                <c:pt idx="36">
                  <c:v>73.616699999999994</c:v>
                </c:pt>
                <c:pt idx="37">
                  <c:v>74.420699999999997</c:v>
                </c:pt>
                <c:pt idx="38">
                  <c:v>74.072699999999998</c:v>
                </c:pt>
                <c:pt idx="39">
                  <c:v>74.293700000000001</c:v>
                </c:pt>
                <c:pt idx="40">
                  <c:v>74.984699999999989</c:v>
                </c:pt>
                <c:pt idx="41">
                  <c:v>74.512699999999995</c:v>
                </c:pt>
                <c:pt idx="42">
                  <c:v>74.384699999999995</c:v>
                </c:pt>
                <c:pt idx="43">
                  <c:v>74.585699999999989</c:v>
                </c:pt>
                <c:pt idx="44">
                  <c:v>74.200699999999998</c:v>
                </c:pt>
                <c:pt idx="45">
                  <c:v>73.869699999999995</c:v>
                </c:pt>
                <c:pt idx="46">
                  <c:v>73.8857</c:v>
                </c:pt>
                <c:pt idx="47">
                  <c:v>73.920699999999997</c:v>
                </c:pt>
                <c:pt idx="48">
                  <c:v>73.974699999999999</c:v>
                </c:pt>
                <c:pt idx="49">
                  <c:v>74.081699999999998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第一処分場全データ集計・折れ線グラフ2013!$D$2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第一処分場全データ集計・折れ線グラフ2013!$D$3:$D$52</c:f>
              <c:numCache>
                <c:formatCode>General</c:formatCode>
                <c:ptCount val="50"/>
                <c:pt idx="0">
                  <c:v>69.037299999999988</c:v>
                </c:pt>
                <c:pt idx="1">
                  <c:v>69.023299999999992</c:v>
                </c:pt>
                <c:pt idx="2">
                  <c:v>68.976299999999995</c:v>
                </c:pt>
                <c:pt idx="3">
                  <c:v>68.965299999999999</c:v>
                </c:pt>
                <c:pt idx="4">
                  <c:v>69.363299999999995</c:v>
                </c:pt>
                <c:pt idx="5">
                  <c:v>69.211299999999994</c:v>
                </c:pt>
                <c:pt idx="6">
                  <c:v>69.063299999999998</c:v>
                </c:pt>
                <c:pt idx="7">
                  <c:v>69.055299999999988</c:v>
                </c:pt>
                <c:pt idx="8">
                  <c:v>69.08829999999999</c:v>
                </c:pt>
                <c:pt idx="9">
                  <c:v>68.798299999999998</c:v>
                </c:pt>
                <c:pt idx="10">
                  <c:v>68.813299999999998</c:v>
                </c:pt>
                <c:pt idx="11">
                  <c:v>68.824299999999994</c:v>
                </c:pt>
                <c:pt idx="12">
                  <c:v>68.8613</c:v>
                </c:pt>
                <c:pt idx="13">
                  <c:v>68.794299999999993</c:v>
                </c:pt>
                <c:pt idx="14">
                  <c:v>69.299299999999988</c:v>
                </c:pt>
                <c:pt idx="15">
                  <c:v>69.193299999999994</c:v>
                </c:pt>
                <c:pt idx="16">
                  <c:v>68.891300000000001</c:v>
                </c:pt>
                <c:pt idx="17">
                  <c:v>68.946299999999994</c:v>
                </c:pt>
                <c:pt idx="18">
                  <c:v>68.833299999999994</c:v>
                </c:pt>
                <c:pt idx="19">
                  <c:v>68.929299999999998</c:v>
                </c:pt>
                <c:pt idx="20">
                  <c:v>68.917299999999997</c:v>
                </c:pt>
                <c:pt idx="21">
                  <c:v>68.749299999999991</c:v>
                </c:pt>
                <c:pt idx="22">
                  <c:v>69.171300000000002</c:v>
                </c:pt>
                <c:pt idx="23">
                  <c:v>68.595299999999995</c:v>
                </c:pt>
                <c:pt idx="24">
                  <c:v>69.119299999999996</c:v>
                </c:pt>
                <c:pt idx="25">
                  <c:v>69.126299999999986</c:v>
                </c:pt>
                <c:pt idx="26">
                  <c:v>69.089299999999994</c:v>
                </c:pt>
                <c:pt idx="27">
                  <c:v>69.033299999999997</c:v>
                </c:pt>
                <c:pt idx="28">
                  <c:v>68.711299999999994</c:v>
                </c:pt>
                <c:pt idx="29">
                  <c:v>68.596299999999999</c:v>
                </c:pt>
                <c:pt idx="30">
                  <c:v>68.46329999999999</c:v>
                </c:pt>
                <c:pt idx="31">
                  <c:v>68.269299999999987</c:v>
                </c:pt>
                <c:pt idx="32">
                  <c:v>68.251299999999986</c:v>
                </c:pt>
                <c:pt idx="33">
                  <c:v>67.971299999999999</c:v>
                </c:pt>
                <c:pt idx="34">
                  <c:v>67.9983</c:v>
                </c:pt>
                <c:pt idx="35">
                  <c:v>67.8673</c:v>
                </c:pt>
                <c:pt idx="36">
                  <c:v>68.101299999999995</c:v>
                </c:pt>
                <c:pt idx="37">
                  <c:v>68.474299999999999</c:v>
                </c:pt>
                <c:pt idx="38">
                  <c:v>68.692299999999989</c:v>
                </c:pt>
                <c:pt idx="39">
                  <c:v>68.8733</c:v>
                </c:pt>
                <c:pt idx="40">
                  <c:v>69.226299999999995</c:v>
                </c:pt>
                <c:pt idx="41">
                  <c:v>69.328299999999999</c:v>
                </c:pt>
                <c:pt idx="42">
                  <c:v>69.256299999999996</c:v>
                </c:pt>
                <c:pt idx="43">
                  <c:v>69.263299999999987</c:v>
                </c:pt>
                <c:pt idx="44">
                  <c:v>69.334299999999999</c:v>
                </c:pt>
                <c:pt idx="45">
                  <c:v>69.379300000000001</c:v>
                </c:pt>
                <c:pt idx="46">
                  <c:v>68.840299999999999</c:v>
                </c:pt>
                <c:pt idx="47">
                  <c:v>68.860299999999995</c:v>
                </c:pt>
                <c:pt idx="48">
                  <c:v>69.761299999999991</c:v>
                </c:pt>
                <c:pt idx="49">
                  <c:v>68.824299999999994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第一処分場全データ集計・折れ線グラフ2013!$E$2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第一処分場全データ集計・折れ線グラフ2013!$E$3:$E$52</c:f>
              <c:numCache>
                <c:formatCode>General</c:formatCode>
                <c:ptCount val="50"/>
                <c:pt idx="0">
                  <c:v>58.651000000000003</c:v>
                </c:pt>
                <c:pt idx="1">
                  <c:v>58.677999999999997</c:v>
                </c:pt>
                <c:pt idx="2">
                  <c:v>58.674999999999997</c:v>
                </c:pt>
                <c:pt idx="3">
                  <c:v>58.665000000000006</c:v>
                </c:pt>
                <c:pt idx="4">
                  <c:v>59.512</c:v>
                </c:pt>
                <c:pt idx="5">
                  <c:v>59.505000000000003</c:v>
                </c:pt>
                <c:pt idx="6">
                  <c:v>58.804000000000002</c:v>
                </c:pt>
                <c:pt idx="7">
                  <c:v>58.77</c:v>
                </c:pt>
                <c:pt idx="8">
                  <c:v>58.74</c:v>
                </c:pt>
                <c:pt idx="9">
                  <c:v>58.945</c:v>
                </c:pt>
                <c:pt idx="10">
                  <c:v>58.69</c:v>
                </c:pt>
                <c:pt idx="11">
                  <c:v>58.764000000000003</c:v>
                </c:pt>
                <c:pt idx="12">
                  <c:v>58.77</c:v>
                </c:pt>
                <c:pt idx="13">
                  <c:v>58.738</c:v>
                </c:pt>
                <c:pt idx="14">
                  <c:v>58.764000000000003</c:v>
                </c:pt>
                <c:pt idx="15">
                  <c:v>58.757000000000005</c:v>
                </c:pt>
                <c:pt idx="16">
                  <c:v>58.682000000000002</c:v>
                </c:pt>
                <c:pt idx="17">
                  <c:v>58.838999999999999</c:v>
                </c:pt>
                <c:pt idx="18">
                  <c:v>58.72</c:v>
                </c:pt>
                <c:pt idx="19">
                  <c:v>58.69</c:v>
                </c:pt>
                <c:pt idx="20">
                  <c:v>58.751000000000005</c:v>
                </c:pt>
                <c:pt idx="21">
                  <c:v>58.617000000000004</c:v>
                </c:pt>
                <c:pt idx="22">
                  <c:v>58.637</c:v>
                </c:pt>
                <c:pt idx="23">
                  <c:v>58.656000000000006</c:v>
                </c:pt>
                <c:pt idx="24">
                  <c:v>58.71</c:v>
                </c:pt>
                <c:pt idx="25">
                  <c:v>58.647000000000006</c:v>
                </c:pt>
                <c:pt idx="26">
                  <c:v>58.695</c:v>
                </c:pt>
                <c:pt idx="27">
                  <c:v>58.676000000000002</c:v>
                </c:pt>
                <c:pt idx="28">
                  <c:v>58.704000000000001</c:v>
                </c:pt>
                <c:pt idx="29">
                  <c:v>58.71</c:v>
                </c:pt>
                <c:pt idx="30">
                  <c:v>58.632000000000005</c:v>
                </c:pt>
                <c:pt idx="31">
                  <c:v>58.585999999999999</c:v>
                </c:pt>
                <c:pt idx="32">
                  <c:v>58.576999999999998</c:v>
                </c:pt>
                <c:pt idx="33">
                  <c:v>58.600999999999999</c:v>
                </c:pt>
                <c:pt idx="34">
                  <c:v>58.6</c:v>
                </c:pt>
                <c:pt idx="35">
                  <c:v>58.510000000000005</c:v>
                </c:pt>
                <c:pt idx="36">
                  <c:v>58.457999999999998</c:v>
                </c:pt>
                <c:pt idx="37">
                  <c:v>58.585000000000001</c:v>
                </c:pt>
                <c:pt idx="38">
                  <c:v>58.527000000000001</c:v>
                </c:pt>
                <c:pt idx="39">
                  <c:v>58.552999999999997</c:v>
                </c:pt>
                <c:pt idx="40">
                  <c:v>58.710999999999999</c:v>
                </c:pt>
                <c:pt idx="41">
                  <c:v>58.653000000000006</c:v>
                </c:pt>
                <c:pt idx="42">
                  <c:v>58.694000000000003</c:v>
                </c:pt>
                <c:pt idx="43">
                  <c:v>58.366</c:v>
                </c:pt>
                <c:pt idx="44">
                  <c:v>58.760000000000005</c:v>
                </c:pt>
                <c:pt idx="45">
                  <c:v>58.654000000000003</c:v>
                </c:pt>
                <c:pt idx="46">
                  <c:v>58.719000000000001</c:v>
                </c:pt>
                <c:pt idx="47">
                  <c:v>58.924999999999997</c:v>
                </c:pt>
                <c:pt idx="48">
                  <c:v>58.704000000000001</c:v>
                </c:pt>
                <c:pt idx="49">
                  <c:v>58.581000000000003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第一処分場全データ集計・折れ線グラフ2013!$F$2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第一処分場全データ集計・折れ線グラフ2013!$F$3:$F$52</c:f>
              <c:numCache>
                <c:formatCode>General</c:formatCode>
                <c:ptCount val="50"/>
                <c:pt idx="0">
                  <c:v>54.862000000000002</c:v>
                </c:pt>
                <c:pt idx="1">
                  <c:v>54.86</c:v>
                </c:pt>
                <c:pt idx="2">
                  <c:v>54.972000000000001</c:v>
                </c:pt>
                <c:pt idx="3">
                  <c:v>54.97</c:v>
                </c:pt>
                <c:pt idx="4">
                  <c:v>54.94</c:v>
                </c:pt>
                <c:pt idx="5">
                  <c:v>54.972000000000001</c:v>
                </c:pt>
                <c:pt idx="6">
                  <c:v>54.947000000000003</c:v>
                </c:pt>
                <c:pt idx="7">
                  <c:v>54.941000000000003</c:v>
                </c:pt>
                <c:pt idx="8">
                  <c:v>54.914000000000001</c:v>
                </c:pt>
                <c:pt idx="9">
                  <c:v>54.707000000000001</c:v>
                </c:pt>
                <c:pt idx="10">
                  <c:v>54.882000000000005</c:v>
                </c:pt>
                <c:pt idx="11">
                  <c:v>54.835999999999999</c:v>
                </c:pt>
                <c:pt idx="12">
                  <c:v>54.85</c:v>
                </c:pt>
                <c:pt idx="13">
                  <c:v>54.786000000000001</c:v>
                </c:pt>
                <c:pt idx="14">
                  <c:v>54.849000000000004</c:v>
                </c:pt>
                <c:pt idx="15">
                  <c:v>54.774000000000001</c:v>
                </c:pt>
                <c:pt idx="16">
                  <c:v>55.046999999999997</c:v>
                </c:pt>
                <c:pt idx="17">
                  <c:v>54.954000000000001</c:v>
                </c:pt>
                <c:pt idx="18">
                  <c:v>54.994</c:v>
                </c:pt>
                <c:pt idx="19">
                  <c:v>54.755000000000003</c:v>
                </c:pt>
                <c:pt idx="20">
                  <c:v>54.749000000000002</c:v>
                </c:pt>
                <c:pt idx="21">
                  <c:v>54.817999999999998</c:v>
                </c:pt>
                <c:pt idx="22">
                  <c:v>54.64</c:v>
                </c:pt>
                <c:pt idx="23">
                  <c:v>54.779000000000003</c:v>
                </c:pt>
                <c:pt idx="24">
                  <c:v>54.811999999999998</c:v>
                </c:pt>
                <c:pt idx="25">
                  <c:v>54.623000000000005</c:v>
                </c:pt>
                <c:pt idx="26">
                  <c:v>54.792000000000002</c:v>
                </c:pt>
                <c:pt idx="27">
                  <c:v>54.796000000000006</c:v>
                </c:pt>
                <c:pt idx="28">
                  <c:v>54.749000000000002</c:v>
                </c:pt>
                <c:pt idx="29">
                  <c:v>54.683000000000007</c:v>
                </c:pt>
                <c:pt idx="30">
                  <c:v>54.629000000000005</c:v>
                </c:pt>
                <c:pt idx="31">
                  <c:v>54.582000000000001</c:v>
                </c:pt>
                <c:pt idx="32">
                  <c:v>54.554000000000002</c:v>
                </c:pt>
                <c:pt idx="33">
                  <c:v>54.537000000000006</c:v>
                </c:pt>
                <c:pt idx="34">
                  <c:v>54.519000000000005</c:v>
                </c:pt>
                <c:pt idx="35">
                  <c:v>54.632000000000005</c:v>
                </c:pt>
                <c:pt idx="36">
                  <c:v>54.447000000000003</c:v>
                </c:pt>
                <c:pt idx="37">
                  <c:v>54.652000000000001</c:v>
                </c:pt>
                <c:pt idx="38">
                  <c:v>54.477000000000004</c:v>
                </c:pt>
                <c:pt idx="39">
                  <c:v>54.632000000000005</c:v>
                </c:pt>
                <c:pt idx="40">
                  <c:v>54.748000000000005</c:v>
                </c:pt>
                <c:pt idx="41">
                  <c:v>55.06</c:v>
                </c:pt>
                <c:pt idx="42">
                  <c:v>55.279000000000003</c:v>
                </c:pt>
                <c:pt idx="43">
                  <c:v>55.182000000000002</c:v>
                </c:pt>
                <c:pt idx="44">
                  <c:v>55.207000000000001</c:v>
                </c:pt>
                <c:pt idx="45">
                  <c:v>55.067000000000007</c:v>
                </c:pt>
                <c:pt idx="46">
                  <c:v>54.849000000000004</c:v>
                </c:pt>
                <c:pt idx="47">
                  <c:v>55.012</c:v>
                </c:pt>
                <c:pt idx="48">
                  <c:v>54.869</c:v>
                </c:pt>
                <c:pt idx="49">
                  <c:v>54.620000000000005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第一処分場全データ集計・折れ線グラフ2013!$G$2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第一処分場全データ集計・折れ線グラフ2013!$G$3:$G$52</c:f>
              <c:numCache>
                <c:formatCode>General</c:formatCode>
                <c:ptCount val="50"/>
                <c:pt idx="0">
                  <c:v>52.97399999999999</c:v>
                </c:pt>
                <c:pt idx="1">
                  <c:v>52.892999999999994</c:v>
                </c:pt>
                <c:pt idx="2">
                  <c:v>53.018999999999991</c:v>
                </c:pt>
                <c:pt idx="3">
                  <c:v>52.960999999999991</c:v>
                </c:pt>
                <c:pt idx="4">
                  <c:v>53.003999999999991</c:v>
                </c:pt>
                <c:pt idx="5">
                  <c:v>53.009999999999991</c:v>
                </c:pt>
                <c:pt idx="6">
                  <c:v>52.97399999999999</c:v>
                </c:pt>
                <c:pt idx="7">
                  <c:v>52.968999999999994</c:v>
                </c:pt>
                <c:pt idx="8">
                  <c:v>52.989999999999995</c:v>
                </c:pt>
                <c:pt idx="9">
                  <c:v>52.831999999999994</c:v>
                </c:pt>
                <c:pt idx="10">
                  <c:v>52.953999999999994</c:v>
                </c:pt>
                <c:pt idx="11">
                  <c:v>52.989999999999995</c:v>
                </c:pt>
                <c:pt idx="12">
                  <c:v>52.970999999999989</c:v>
                </c:pt>
                <c:pt idx="13">
                  <c:v>52.86699999999999</c:v>
                </c:pt>
                <c:pt idx="14">
                  <c:v>52.978999999999992</c:v>
                </c:pt>
                <c:pt idx="15">
                  <c:v>52.874999999999993</c:v>
                </c:pt>
                <c:pt idx="16">
                  <c:v>53.138999999999996</c:v>
                </c:pt>
                <c:pt idx="17">
                  <c:v>53.120999999999995</c:v>
                </c:pt>
                <c:pt idx="18">
                  <c:v>53.016999999999996</c:v>
                </c:pt>
                <c:pt idx="19">
                  <c:v>52.980999999999995</c:v>
                </c:pt>
                <c:pt idx="20">
                  <c:v>53.004999999999995</c:v>
                </c:pt>
                <c:pt idx="21">
                  <c:v>52.899999999999991</c:v>
                </c:pt>
                <c:pt idx="22">
                  <c:v>53.690999999999988</c:v>
                </c:pt>
                <c:pt idx="23">
                  <c:v>52.883999999999993</c:v>
                </c:pt>
                <c:pt idx="24">
                  <c:v>52.905999999999992</c:v>
                </c:pt>
                <c:pt idx="25">
                  <c:v>52.899999999999991</c:v>
                </c:pt>
                <c:pt idx="26">
                  <c:v>52.98599999999999</c:v>
                </c:pt>
                <c:pt idx="27">
                  <c:v>52.868999999999993</c:v>
                </c:pt>
                <c:pt idx="28">
                  <c:v>52.938999999999993</c:v>
                </c:pt>
                <c:pt idx="29">
                  <c:v>52.927999999999997</c:v>
                </c:pt>
                <c:pt idx="30">
                  <c:v>52.86699999999999</c:v>
                </c:pt>
                <c:pt idx="31">
                  <c:v>54.832999999999991</c:v>
                </c:pt>
                <c:pt idx="32">
                  <c:v>54.8</c:v>
                </c:pt>
                <c:pt idx="33">
                  <c:v>54.811999999999998</c:v>
                </c:pt>
                <c:pt idx="34">
                  <c:v>54.813999999999993</c:v>
                </c:pt>
                <c:pt idx="35">
                  <c:v>54.733999999999995</c:v>
                </c:pt>
                <c:pt idx="36">
                  <c:v>54.705999999999989</c:v>
                </c:pt>
                <c:pt idx="37">
                  <c:v>54.721999999999994</c:v>
                </c:pt>
                <c:pt idx="38">
                  <c:v>54.730999999999995</c:v>
                </c:pt>
                <c:pt idx="39">
                  <c:v>52.759999999999991</c:v>
                </c:pt>
                <c:pt idx="40">
                  <c:v>52.947999999999993</c:v>
                </c:pt>
                <c:pt idx="41">
                  <c:v>52.949999999999989</c:v>
                </c:pt>
                <c:pt idx="42">
                  <c:v>53.204999999999991</c:v>
                </c:pt>
                <c:pt idx="43">
                  <c:v>52.826999999999998</c:v>
                </c:pt>
                <c:pt idx="44">
                  <c:v>53.165999999999997</c:v>
                </c:pt>
                <c:pt idx="45">
                  <c:v>53.231999999999992</c:v>
                </c:pt>
                <c:pt idx="46">
                  <c:v>52.923999999999992</c:v>
                </c:pt>
                <c:pt idx="47">
                  <c:v>53.054999999999993</c:v>
                </c:pt>
                <c:pt idx="48">
                  <c:v>52.944999999999993</c:v>
                </c:pt>
                <c:pt idx="49">
                  <c:v>52.876999999999995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第一処分場全データ集計・折れ線グラフ2013!$H$2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第一処分場全データ集計・折れ線グラフ2013!$H$3:$H$52</c:f>
              <c:numCache>
                <c:formatCode>General</c:formatCode>
                <c:ptCount val="50"/>
                <c:pt idx="0">
                  <c:v>51.462000000000003</c:v>
                </c:pt>
                <c:pt idx="1">
                  <c:v>51.442000000000007</c:v>
                </c:pt>
                <c:pt idx="2">
                  <c:v>51.545000000000002</c:v>
                </c:pt>
                <c:pt idx="3">
                  <c:v>51.572000000000003</c:v>
                </c:pt>
                <c:pt idx="4">
                  <c:v>51.470000000000006</c:v>
                </c:pt>
                <c:pt idx="5">
                  <c:v>51.541000000000004</c:v>
                </c:pt>
                <c:pt idx="6">
                  <c:v>51.465000000000003</c:v>
                </c:pt>
                <c:pt idx="7">
                  <c:v>51.440000000000005</c:v>
                </c:pt>
                <c:pt idx="8">
                  <c:v>51.490000000000009</c:v>
                </c:pt>
                <c:pt idx="9">
                  <c:v>51.397000000000006</c:v>
                </c:pt>
                <c:pt idx="10">
                  <c:v>51.460000000000008</c:v>
                </c:pt>
                <c:pt idx="11">
                  <c:v>51.475000000000009</c:v>
                </c:pt>
                <c:pt idx="12">
                  <c:v>51.484000000000009</c:v>
                </c:pt>
                <c:pt idx="13">
                  <c:v>51.500000000000007</c:v>
                </c:pt>
                <c:pt idx="14">
                  <c:v>51.580000000000005</c:v>
                </c:pt>
                <c:pt idx="15">
                  <c:v>51.563000000000002</c:v>
                </c:pt>
                <c:pt idx="16">
                  <c:v>51.545000000000002</c:v>
                </c:pt>
                <c:pt idx="17">
                  <c:v>51.598000000000006</c:v>
                </c:pt>
                <c:pt idx="18">
                  <c:v>51.525000000000006</c:v>
                </c:pt>
                <c:pt idx="19">
                  <c:v>51.516000000000005</c:v>
                </c:pt>
                <c:pt idx="20">
                  <c:v>51.550000000000004</c:v>
                </c:pt>
                <c:pt idx="21">
                  <c:v>51.458000000000006</c:v>
                </c:pt>
                <c:pt idx="22">
                  <c:v>51.470000000000006</c:v>
                </c:pt>
                <c:pt idx="23">
                  <c:v>51.459000000000003</c:v>
                </c:pt>
                <c:pt idx="24">
                  <c:v>51.507000000000005</c:v>
                </c:pt>
                <c:pt idx="25">
                  <c:v>51.528000000000006</c:v>
                </c:pt>
                <c:pt idx="26">
                  <c:v>51.546000000000006</c:v>
                </c:pt>
                <c:pt idx="27">
                  <c:v>51.513000000000005</c:v>
                </c:pt>
                <c:pt idx="28">
                  <c:v>51.507000000000005</c:v>
                </c:pt>
                <c:pt idx="29">
                  <c:v>51.503000000000007</c:v>
                </c:pt>
                <c:pt idx="30">
                  <c:v>51.45</c:v>
                </c:pt>
                <c:pt idx="31">
                  <c:v>51.467000000000006</c:v>
                </c:pt>
                <c:pt idx="32">
                  <c:v>51.410000000000011</c:v>
                </c:pt>
                <c:pt idx="33">
                  <c:v>51.428000000000004</c:v>
                </c:pt>
                <c:pt idx="34">
                  <c:v>51.350000000000009</c:v>
                </c:pt>
                <c:pt idx="35">
                  <c:v>51.354000000000006</c:v>
                </c:pt>
                <c:pt idx="36">
                  <c:v>51.336000000000006</c:v>
                </c:pt>
                <c:pt idx="37">
                  <c:v>51.417000000000002</c:v>
                </c:pt>
                <c:pt idx="38">
                  <c:v>51.411000000000001</c:v>
                </c:pt>
                <c:pt idx="39">
                  <c:v>51.432000000000002</c:v>
                </c:pt>
                <c:pt idx="40">
                  <c:v>51.63000000000001</c:v>
                </c:pt>
                <c:pt idx="41">
                  <c:v>51.64500000000001</c:v>
                </c:pt>
                <c:pt idx="42">
                  <c:v>51.667000000000002</c:v>
                </c:pt>
                <c:pt idx="43">
                  <c:v>51.643000000000001</c:v>
                </c:pt>
                <c:pt idx="44">
                  <c:v>51.675000000000004</c:v>
                </c:pt>
                <c:pt idx="45">
                  <c:v>53.52000000000001</c:v>
                </c:pt>
                <c:pt idx="46">
                  <c:v>51.64</c:v>
                </c:pt>
                <c:pt idx="47">
                  <c:v>51.684000000000005</c:v>
                </c:pt>
                <c:pt idx="48">
                  <c:v>51.581000000000003</c:v>
                </c:pt>
                <c:pt idx="49">
                  <c:v>51.542000000000002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第一処分場全データ集計・折れ線グラフ2013!$I$2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第一処分場全データ集計・折れ線グラフ2013!$I$3:$I$52</c:f>
              <c:numCache>
                <c:formatCode>General</c:formatCode>
                <c:ptCount val="50"/>
                <c:pt idx="0">
                  <c:v>51.207000000000008</c:v>
                </c:pt>
                <c:pt idx="1">
                  <c:v>51.194000000000003</c:v>
                </c:pt>
                <c:pt idx="2">
                  <c:v>51.281000000000006</c:v>
                </c:pt>
                <c:pt idx="3">
                  <c:v>51.188000000000002</c:v>
                </c:pt>
                <c:pt idx="4">
                  <c:v>51.230000000000004</c:v>
                </c:pt>
                <c:pt idx="5">
                  <c:v>51.239000000000004</c:v>
                </c:pt>
                <c:pt idx="6">
                  <c:v>51.222000000000001</c:v>
                </c:pt>
                <c:pt idx="7">
                  <c:v>51.338999999999999</c:v>
                </c:pt>
                <c:pt idx="8">
                  <c:v>51.267000000000003</c:v>
                </c:pt>
                <c:pt idx="9">
                  <c:v>51.186999999999998</c:v>
                </c:pt>
                <c:pt idx="10">
                  <c:v>51.224000000000004</c:v>
                </c:pt>
                <c:pt idx="11">
                  <c:v>51.204000000000008</c:v>
                </c:pt>
                <c:pt idx="12">
                  <c:v>51.261000000000003</c:v>
                </c:pt>
                <c:pt idx="13">
                  <c:v>51.277000000000001</c:v>
                </c:pt>
                <c:pt idx="14">
                  <c:v>51.417000000000002</c:v>
                </c:pt>
                <c:pt idx="15">
                  <c:v>51.388000000000005</c:v>
                </c:pt>
                <c:pt idx="16">
                  <c:v>51.338999999999999</c:v>
                </c:pt>
                <c:pt idx="17">
                  <c:v>51.371000000000002</c:v>
                </c:pt>
                <c:pt idx="18">
                  <c:v>51.294000000000004</c:v>
                </c:pt>
                <c:pt idx="19">
                  <c:v>51.317000000000007</c:v>
                </c:pt>
                <c:pt idx="20">
                  <c:v>51.356000000000002</c:v>
                </c:pt>
                <c:pt idx="21">
                  <c:v>51.264000000000003</c:v>
                </c:pt>
                <c:pt idx="22">
                  <c:v>51.292000000000002</c:v>
                </c:pt>
                <c:pt idx="23">
                  <c:v>51.254000000000005</c:v>
                </c:pt>
                <c:pt idx="24">
                  <c:v>51.338999999999999</c:v>
                </c:pt>
                <c:pt idx="25">
                  <c:v>51.430999999999997</c:v>
                </c:pt>
                <c:pt idx="26">
                  <c:v>51.429000000000002</c:v>
                </c:pt>
                <c:pt idx="27">
                  <c:v>51.421000000000006</c:v>
                </c:pt>
                <c:pt idx="28">
                  <c:v>51.338999999999999</c:v>
                </c:pt>
                <c:pt idx="29">
                  <c:v>51.332000000000008</c:v>
                </c:pt>
                <c:pt idx="30">
                  <c:v>51.273000000000003</c:v>
                </c:pt>
                <c:pt idx="31">
                  <c:v>51.36</c:v>
                </c:pt>
                <c:pt idx="32">
                  <c:v>51.218000000000004</c:v>
                </c:pt>
                <c:pt idx="33">
                  <c:v>51.244</c:v>
                </c:pt>
                <c:pt idx="34">
                  <c:v>51.227000000000004</c:v>
                </c:pt>
                <c:pt idx="35">
                  <c:v>51.166000000000004</c:v>
                </c:pt>
                <c:pt idx="36">
                  <c:v>51.173000000000002</c:v>
                </c:pt>
                <c:pt idx="37">
                  <c:v>51.222000000000001</c:v>
                </c:pt>
                <c:pt idx="38">
                  <c:v>51.283000000000001</c:v>
                </c:pt>
                <c:pt idx="39">
                  <c:v>51.361000000000004</c:v>
                </c:pt>
                <c:pt idx="40">
                  <c:v>51.725999999999999</c:v>
                </c:pt>
                <c:pt idx="41">
                  <c:v>51.657000000000004</c:v>
                </c:pt>
                <c:pt idx="42">
                  <c:v>51.629000000000005</c:v>
                </c:pt>
                <c:pt idx="43">
                  <c:v>51.596000000000004</c:v>
                </c:pt>
                <c:pt idx="44">
                  <c:v>51.615000000000002</c:v>
                </c:pt>
                <c:pt idx="45">
                  <c:v>51.469000000000001</c:v>
                </c:pt>
                <c:pt idx="46">
                  <c:v>51.730000000000004</c:v>
                </c:pt>
                <c:pt idx="47">
                  <c:v>51.814999999999998</c:v>
                </c:pt>
                <c:pt idx="48">
                  <c:v>51.646000000000001</c:v>
                </c:pt>
                <c:pt idx="49">
                  <c:v>51.625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第一処分場全データ集計・折れ線グラフ2013!$J$2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第一処分場全データ集計・折れ線グラフ2013!$J$3:$J$52</c:f>
              <c:numCache>
                <c:formatCode>General</c:formatCode>
                <c:ptCount val="50"/>
                <c:pt idx="0">
                  <c:v>64.596299999999999</c:v>
                </c:pt>
                <c:pt idx="1">
                  <c:v>64.587299999999999</c:v>
                </c:pt>
                <c:pt idx="2">
                  <c:v>64.687299999999993</c:v>
                </c:pt>
                <c:pt idx="3">
                  <c:v>64.668299999999988</c:v>
                </c:pt>
                <c:pt idx="4">
                  <c:v>64.676299999999998</c:v>
                </c:pt>
                <c:pt idx="5">
                  <c:v>64.693299999999994</c:v>
                </c:pt>
                <c:pt idx="6">
                  <c:v>64.685299999999998</c:v>
                </c:pt>
                <c:pt idx="7">
                  <c:v>64.672299999999993</c:v>
                </c:pt>
                <c:pt idx="8">
                  <c:v>64.59729999999999</c:v>
                </c:pt>
                <c:pt idx="9">
                  <c:v>64.549299999999988</c:v>
                </c:pt>
                <c:pt idx="10">
                  <c:v>64.505299999999991</c:v>
                </c:pt>
                <c:pt idx="11">
                  <c:v>64.58829999999999</c:v>
                </c:pt>
                <c:pt idx="12">
                  <c:v>64.473299999999995</c:v>
                </c:pt>
                <c:pt idx="13">
                  <c:v>64.009299999999996</c:v>
                </c:pt>
                <c:pt idx="14">
                  <c:v>65.943299999999994</c:v>
                </c:pt>
                <c:pt idx="15">
                  <c:v>64.811299999999989</c:v>
                </c:pt>
                <c:pt idx="16">
                  <c:v>64.683299999999988</c:v>
                </c:pt>
                <c:pt idx="17">
                  <c:v>64.619299999999996</c:v>
                </c:pt>
                <c:pt idx="18">
                  <c:v>65.578299999999999</c:v>
                </c:pt>
                <c:pt idx="19">
                  <c:v>64.933299999999988</c:v>
                </c:pt>
                <c:pt idx="20">
                  <c:v>64.96929999999999</c:v>
                </c:pt>
                <c:pt idx="21">
                  <c:v>64.679299999999998</c:v>
                </c:pt>
                <c:pt idx="22">
                  <c:v>64.585299999999989</c:v>
                </c:pt>
                <c:pt idx="23">
                  <c:v>64.548299999999998</c:v>
                </c:pt>
                <c:pt idx="24">
                  <c:v>64.756299999999996</c:v>
                </c:pt>
                <c:pt idx="25">
                  <c:v>64.803299999999993</c:v>
                </c:pt>
                <c:pt idx="26">
                  <c:v>64.488299999999995</c:v>
                </c:pt>
                <c:pt idx="27">
                  <c:v>64.467299999999994</c:v>
                </c:pt>
                <c:pt idx="28">
                  <c:v>64.577299999999994</c:v>
                </c:pt>
                <c:pt idx="29">
                  <c:v>64.542299999999997</c:v>
                </c:pt>
                <c:pt idx="30">
                  <c:v>64.514299999999992</c:v>
                </c:pt>
                <c:pt idx="31">
                  <c:v>64.474299999999999</c:v>
                </c:pt>
                <c:pt idx="32">
                  <c:v>64.3583</c:v>
                </c:pt>
                <c:pt idx="33">
                  <c:v>64.420299999999997</c:v>
                </c:pt>
                <c:pt idx="34">
                  <c:v>64.389299999999992</c:v>
                </c:pt>
                <c:pt idx="35">
                  <c:v>64.406299999999987</c:v>
                </c:pt>
                <c:pt idx="36">
                  <c:v>64.385300000000001</c:v>
                </c:pt>
                <c:pt idx="37">
                  <c:v>64.363299999999995</c:v>
                </c:pt>
                <c:pt idx="38">
                  <c:v>64.289299999999997</c:v>
                </c:pt>
                <c:pt idx="39">
                  <c:v>64.767299999999992</c:v>
                </c:pt>
                <c:pt idx="40">
                  <c:v>65.965299999999999</c:v>
                </c:pt>
                <c:pt idx="41">
                  <c:v>65.391300000000001</c:v>
                </c:pt>
                <c:pt idx="42">
                  <c:v>64.810299999999998</c:v>
                </c:pt>
                <c:pt idx="43">
                  <c:v>64.911299999999997</c:v>
                </c:pt>
                <c:pt idx="44">
                  <c:v>64.760300000000001</c:v>
                </c:pt>
                <c:pt idx="45">
                  <c:v>64.724299999999999</c:v>
                </c:pt>
                <c:pt idx="46">
                  <c:v>64.6233</c:v>
                </c:pt>
                <c:pt idx="47">
                  <c:v>64.582299999999989</c:v>
                </c:pt>
                <c:pt idx="48">
                  <c:v>64.547299999999993</c:v>
                </c:pt>
                <c:pt idx="49">
                  <c:v>64.521299999999997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第一処分場全データ集計・折れ線グラフ2013!$K$2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第一処分場全データ集計・折れ線グラフ2013!$K$3:$K$52</c:f>
              <c:numCache>
                <c:formatCode>General</c:formatCode>
                <c:ptCount val="50"/>
                <c:pt idx="0">
                  <c:v>58.725699999999996</c:v>
                </c:pt>
                <c:pt idx="1">
                  <c:v>58.729699999999994</c:v>
                </c:pt>
                <c:pt idx="2">
                  <c:v>58.900700000000001</c:v>
                </c:pt>
                <c:pt idx="3">
                  <c:v>58.8917</c:v>
                </c:pt>
                <c:pt idx="4">
                  <c:v>63.280699999999996</c:v>
                </c:pt>
                <c:pt idx="5">
                  <c:v>61.362699999999997</c:v>
                </c:pt>
                <c:pt idx="6">
                  <c:v>58.9467</c:v>
                </c:pt>
                <c:pt idx="7">
                  <c:v>57.847699999999996</c:v>
                </c:pt>
                <c:pt idx="8">
                  <c:v>58.785699999999999</c:v>
                </c:pt>
                <c:pt idx="9">
                  <c:v>58.7697</c:v>
                </c:pt>
                <c:pt idx="10">
                  <c:v>58.672699999999999</c:v>
                </c:pt>
                <c:pt idx="11">
                  <c:v>58.706699999999998</c:v>
                </c:pt>
                <c:pt idx="12">
                  <c:v>58.620699999999999</c:v>
                </c:pt>
                <c:pt idx="13">
                  <c:v>58.671700000000001</c:v>
                </c:pt>
                <c:pt idx="14">
                  <c:v>59.242699999999999</c:v>
                </c:pt>
                <c:pt idx="15">
                  <c:v>59.090699999999998</c:v>
                </c:pt>
                <c:pt idx="16">
                  <c:v>58.886699999999998</c:v>
                </c:pt>
                <c:pt idx="17">
                  <c:v>58.785699999999999</c:v>
                </c:pt>
                <c:pt idx="18">
                  <c:v>58.665700000000001</c:v>
                </c:pt>
                <c:pt idx="19">
                  <c:v>58.701700000000002</c:v>
                </c:pt>
                <c:pt idx="20">
                  <c:v>58.839700000000001</c:v>
                </c:pt>
                <c:pt idx="21">
                  <c:v>58.805700000000002</c:v>
                </c:pt>
                <c:pt idx="22">
                  <c:v>58.675699999999999</c:v>
                </c:pt>
                <c:pt idx="23">
                  <c:v>58.590699999999998</c:v>
                </c:pt>
                <c:pt idx="24">
                  <c:v>59.085699999999996</c:v>
                </c:pt>
                <c:pt idx="25">
                  <c:v>59.041699999999999</c:v>
                </c:pt>
                <c:pt idx="26">
                  <c:v>59.005699999999997</c:v>
                </c:pt>
                <c:pt idx="27">
                  <c:v>59.092700000000001</c:v>
                </c:pt>
                <c:pt idx="28">
                  <c:v>58.630699999999997</c:v>
                </c:pt>
                <c:pt idx="29">
                  <c:v>58.5777</c:v>
                </c:pt>
                <c:pt idx="30">
                  <c:v>58.500699999999995</c:v>
                </c:pt>
                <c:pt idx="31">
                  <c:v>58.439700000000002</c:v>
                </c:pt>
                <c:pt idx="32">
                  <c:v>58.337699999999998</c:v>
                </c:pt>
                <c:pt idx="33">
                  <c:v>58.408699999999996</c:v>
                </c:pt>
                <c:pt idx="34">
                  <c:v>58.3797</c:v>
                </c:pt>
                <c:pt idx="35">
                  <c:v>58.358699999999999</c:v>
                </c:pt>
                <c:pt idx="36">
                  <c:v>58.350699999999996</c:v>
                </c:pt>
                <c:pt idx="37">
                  <c:v>58.570700000000002</c:v>
                </c:pt>
                <c:pt idx="38">
                  <c:v>58.3797</c:v>
                </c:pt>
                <c:pt idx="39">
                  <c:v>58.9527</c:v>
                </c:pt>
                <c:pt idx="40">
                  <c:v>59.881699999999995</c:v>
                </c:pt>
                <c:pt idx="41">
                  <c:v>59.3947</c:v>
                </c:pt>
                <c:pt idx="42">
                  <c:v>59.103699999999996</c:v>
                </c:pt>
                <c:pt idx="43">
                  <c:v>58.994699999999995</c:v>
                </c:pt>
                <c:pt idx="44">
                  <c:v>59.030699999999996</c:v>
                </c:pt>
                <c:pt idx="45">
                  <c:v>58.976699999999994</c:v>
                </c:pt>
                <c:pt idx="46">
                  <c:v>59.234699999999997</c:v>
                </c:pt>
                <c:pt idx="47">
                  <c:v>59.316699999999997</c:v>
                </c:pt>
                <c:pt idx="48">
                  <c:v>59.197699999999998</c:v>
                </c:pt>
                <c:pt idx="49">
                  <c:v>59.185699999999997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第一処分場全データ集計・折れ線グラフ2013!$L$2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第一処分場全データ集計・折れ線グラフ2013!$L$3:$L$52</c:f>
              <c:numCache>
                <c:formatCode>General</c:formatCode>
                <c:ptCount val="50"/>
                <c:pt idx="0">
                  <c:v>56.963800000000006</c:v>
                </c:pt>
                <c:pt idx="1">
                  <c:v>56.969800000000006</c:v>
                </c:pt>
                <c:pt idx="2">
                  <c:v>57.024799999999999</c:v>
                </c:pt>
                <c:pt idx="3">
                  <c:v>57.059800000000003</c:v>
                </c:pt>
                <c:pt idx="4">
                  <c:v>58.131799999999998</c:v>
                </c:pt>
                <c:pt idx="5">
                  <c:v>58.126800000000003</c:v>
                </c:pt>
                <c:pt idx="6">
                  <c:v>57.104800000000004</c:v>
                </c:pt>
                <c:pt idx="7">
                  <c:v>57.147800000000004</c:v>
                </c:pt>
                <c:pt idx="8">
                  <c:v>57.0578</c:v>
                </c:pt>
                <c:pt idx="9">
                  <c:v>57.044800000000002</c:v>
                </c:pt>
                <c:pt idx="10">
                  <c:v>57.015799999999999</c:v>
                </c:pt>
                <c:pt idx="11">
                  <c:v>56.966800000000006</c:v>
                </c:pt>
                <c:pt idx="12">
                  <c:v>56.064800000000005</c:v>
                </c:pt>
                <c:pt idx="13">
                  <c:v>57.131799999999998</c:v>
                </c:pt>
                <c:pt idx="14">
                  <c:v>57.104800000000004</c:v>
                </c:pt>
                <c:pt idx="15">
                  <c:v>57.068800000000003</c:v>
                </c:pt>
                <c:pt idx="16">
                  <c:v>57.064800000000005</c:v>
                </c:pt>
                <c:pt idx="17">
                  <c:v>57.140799999999999</c:v>
                </c:pt>
                <c:pt idx="18">
                  <c:v>57.049800000000005</c:v>
                </c:pt>
                <c:pt idx="19">
                  <c:v>57.034800000000004</c:v>
                </c:pt>
                <c:pt idx="20">
                  <c:v>57.080800000000004</c:v>
                </c:pt>
                <c:pt idx="21">
                  <c:v>56.971800000000002</c:v>
                </c:pt>
                <c:pt idx="22">
                  <c:v>56.973800000000004</c:v>
                </c:pt>
                <c:pt idx="23">
                  <c:v>56.975800000000007</c:v>
                </c:pt>
                <c:pt idx="24">
                  <c:v>57.059800000000003</c:v>
                </c:pt>
                <c:pt idx="25">
                  <c:v>57.068800000000003</c:v>
                </c:pt>
                <c:pt idx="26">
                  <c:v>56.047800000000002</c:v>
                </c:pt>
                <c:pt idx="27">
                  <c:v>56.138800000000003</c:v>
                </c:pt>
                <c:pt idx="28">
                  <c:v>56.027799999999999</c:v>
                </c:pt>
                <c:pt idx="29">
                  <c:v>56.017800000000001</c:v>
                </c:pt>
                <c:pt idx="30">
                  <c:v>56.951800000000006</c:v>
                </c:pt>
                <c:pt idx="31">
                  <c:v>56.905799999999999</c:v>
                </c:pt>
                <c:pt idx="32">
                  <c:v>56.849800000000002</c:v>
                </c:pt>
                <c:pt idx="33">
                  <c:v>56.9148</c:v>
                </c:pt>
                <c:pt idx="34">
                  <c:v>56.925800000000002</c:v>
                </c:pt>
                <c:pt idx="35">
                  <c:v>56.844800000000006</c:v>
                </c:pt>
                <c:pt idx="36">
                  <c:v>56.8108</c:v>
                </c:pt>
                <c:pt idx="37">
                  <c:v>56.887799999999999</c:v>
                </c:pt>
                <c:pt idx="38">
                  <c:v>56.925800000000002</c:v>
                </c:pt>
                <c:pt idx="39">
                  <c:v>56.899799999999999</c:v>
                </c:pt>
                <c:pt idx="40">
                  <c:v>57.092800000000004</c:v>
                </c:pt>
                <c:pt idx="41">
                  <c:v>57.070800000000006</c:v>
                </c:pt>
                <c:pt idx="42">
                  <c:v>57.079800000000006</c:v>
                </c:pt>
                <c:pt idx="43">
                  <c:v>57.161799999999999</c:v>
                </c:pt>
                <c:pt idx="44">
                  <c:v>57.125799999999998</c:v>
                </c:pt>
                <c:pt idx="45">
                  <c:v>57.0398</c:v>
                </c:pt>
                <c:pt idx="46">
                  <c:v>57.166800000000002</c:v>
                </c:pt>
                <c:pt idx="47">
                  <c:v>57.299800000000005</c:v>
                </c:pt>
                <c:pt idx="48">
                  <c:v>57.139800000000001</c:v>
                </c:pt>
                <c:pt idx="49">
                  <c:v>57.076800000000006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第一処分場全データ集計・折れ線グラフ2013!$M$2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第一処分場全データ集計・折れ線グラフ2013!$M$3:$M$52</c:f>
              <c:numCache>
                <c:formatCode>General</c:formatCode>
                <c:ptCount val="50"/>
                <c:pt idx="0">
                  <c:v>54.180300000000003</c:v>
                </c:pt>
                <c:pt idx="1">
                  <c:v>54.180300000000003</c:v>
                </c:pt>
                <c:pt idx="2">
                  <c:v>54.194300000000005</c:v>
                </c:pt>
                <c:pt idx="3">
                  <c:v>54.126300000000001</c:v>
                </c:pt>
                <c:pt idx="4">
                  <c:v>54.216300000000004</c:v>
                </c:pt>
                <c:pt idx="5">
                  <c:v>54.212300000000006</c:v>
                </c:pt>
                <c:pt idx="6">
                  <c:v>54.152300000000004</c:v>
                </c:pt>
                <c:pt idx="7">
                  <c:v>54.152300000000004</c:v>
                </c:pt>
                <c:pt idx="8">
                  <c:v>54.104300000000009</c:v>
                </c:pt>
                <c:pt idx="9">
                  <c:v>54.090300000000006</c:v>
                </c:pt>
                <c:pt idx="10">
                  <c:v>54.082300000000004</c:v>
                </c:pt>
                <c:pt idx="11">
                  <c:v>54.166300000000007</c:v>
                </c:pt>
                <c:pt idx="12">
                  <c:v>54.040300000000002</c:v>
                </c:pt>
                <c:pt idx="13">
                  <c:v>53.972300000000004</c:v>
                </c:pt>
                <c:pt idx="14">
                  <c:v>54.022300000000001</c:v>
                </c:pt>
                <c:pt idx="15">
                  <c:v>53.975300000000004</c:v>
                </c:pt>
                <c:pt idx="16">
                  <c:v>54.278300000000002</c:v>
                </c:pt>
                <c:pt idx="17">
                  <c:v>54.293300000000002</c:v>
                </c:pt>
                <c:pt idx="18">
                  <c:v>54.181300000000007</c:v>
                </c:pt>
                <c:pt idx="19">
                  <c:v>54.086300000000008</c:v>
                </c:pt>
                <c:pt idx="20">
                  <c:v>54.058300000000003</c:v>
                </c:pt>
                <c:pt idx="21">
                  <c:v>54.002300000000005</c:v>
                </c:pt>
                <c:pt idx="22">
                  <c:v>53.975300000000004</c:v>
                </c:pt>
                <c:pt idx="23">
                  <c:v>53.944300000000005</c:v>
                </c:pt>
                <c:pt idx="24">
                  <c:v>53.967300000000009</c:v>
                </c:pt>
                <c:pt idx="25">
                  <c:v>54.099299999999999</c:v>
                </c:pt>
                <c:pt idx="26">
                  <c:v>54.172300000000007</c:v>
                </c:pt>
                <c:pt idx="27">
                  <c:v>54.104300000000009</c:v>
                </c:pt>
                <c:pt idx="28">
                  <c:v>54.088300000000004</c:v>
                </c:pt>
                <c:pt idx="29">
                  <c:v>54.022300000000001</c:v>
                </c:pt>
                <c:pt idx="30">
                  <c:v>53.956300000000006</c:v>
                </c:pt>
                <c:pt idx="31">
                  <c:v>53.909300000000002</c:v>
                </c:pt>
                <c:pt idx="32">
                  <c:v>53.836300000000008</c:v>
                </c:pt>
                <c:pt idx="33">
                  <c:v>52.87230000000001</c:v>
                </c:pt>
                <c:pt idx="34">
                  <c:v>52.834300000000006</c:v>
                </c:pt>
                <c:pt idx="35">
                  <c:v>53.822300000000006</c:v>
                </c:pt>
                <c:pt idx="36">
                  <c:v>53.802300000000002</c:v>
                </c:pt>
                <c:pt idx="37">
                  <c:v>53.838300000000004</c:v>
                </c:pt>
                <c:pt idx="38">
                  <c:v>52.834300000000006</c:v>
                </c:pt>
                <c:pt idx="39">
                  <c:v>53.809300000000007</c:v>
                </c:pt>
                <c:pt idx="40">
                  <c:v>54.162300000000002</c:v>
                </c:pt>
                <c:pt idx="41">
                  <c:v>54.508300000000006</c:v>
                </c:pt>
                <c:pt idx="42">
                  <c:v>54.527300000000004</c:v>
                </c:pt>
                <c:pt idx="43">
                  <c:v>54.209300000000006</c:v>
                </c:pt>
                <c:pt idx="44">
                  <c:v>54.393300000000004</c:v>
                </c:pt>
                <c:pt idx="45">
                  <c:v>54.390300000000003</c:v>
                </c:pt>
                <c:pt idx="46">
                  <c:v>54.159300000000002</c:v>
                </c:pt>
                <c:pt idx="47">
                  <c:v>54.170300000000005</c:v>
                </c:pt>
                <c:pt idx="48">
                  <c:v>54.043300000000002</c:v>
                </c:pt>
                <c:pt idx="49">
                  <c:v>53.962300000000006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第一処分場全データ集計・折れ線グラフ2013!$N$2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第一処分場全データ集計・折れ線グラフ2013!$N$3:$N$52</c:f>
              <c:numCache>
                <c:formatCode>General</c:formatCode>
                <c:ptCount val="50"/>
                <c:pt idx="0">
                  <c:v>52.612899999999996</c:v>
                </c:pt>
                <c:pt idx="1">
                  <c:v>52.599899999999991</c:v>
                </c:pt>
                <c:pt idx="2">
                  <c:v>52.622899999999994</c:v>
                </c:pt>
                <c:pt idx="3">
                  <c:v>52.653899999999993</c:v>
                </c:pt>
                <c:pt idx="4">
                  <c:v>52.613899999999994</c:v>
                </c:pt>
                <c:pt idx="5">
                  <c:v>52.612899999999996</c:v>
                </c:pt>
                <c:pt idx="6">
                  <c:v>52.594899999999996</c:v>
                </c:pt>
                <c:pt idx="7">
                  <c:v>52.659899999999993</c:v>
                </c:pt>
                <c:pt idx="8">
                  <c:v>52.597899999999996</c:v>
                </c:pt>
                <c:pt idx="9">
                  <c:v>52.405899999999988</c:v>
                </c:pt>
                <c:pt idx="10">
                  <c:v>52.568899999999992</c:v>
                </c:pt>
                <c:pt idx="11">
                  <c:v>52.628899999999994</c:v>
                </c:pt>
                <c:pt idx="12">
                  <c:v>52.589899999999993</c:v>
                </c:pt>
                <c:pt idx="13">
                  <c:v>52.598899999999993</c:v>
                </c:pt>
                <c:pt idx="14">
                  <c:v>52.616899999999994</c:v>
                </c:pt>
                <c:pt idx="15">
                  <c:v>52.544899999999998</c:v>
                </c:pt>
                <c:pt idx="16">
                  <c:v>52.780899999999988</c:v>
                </c:pt>
                <c:pt idx="17">
                  <c:v>52.727899999999991</c:v>
                </c:pt>
                <c:pt idx="18">
                  <c:v>52.632899999999992</c:v>
                </c:pt>
                <c:pt idx="19">
                  <c:v>52.639899999999997</c:v>
                </c:pt>
                <c:pt idx="20">
                  <c:v>52.617899999999992</c:v>
                </c:pt>
                <c:pt idx="21">
                  <c:v>52.533899999999988</c:v>
                </c:pt>
                <c:pt idx="22">
                  <c:v>52.514899999999997</c:v>
                </c:pt>
                <c:pt idx="23">
                  <c:v>52.505899999999997</c:v>
                </c:pt>
                <c:pt idx="24">
                  <c:v>52.537899999999993</c:v>
                </c:pt>
                <c:pt idx="25">
                  <c:v>52.442899999999995</c:v>
                </c:pt>
                <c:pt idx="26">
                  <c:v>52.594899999999996</c:v>
                </c:pt>
                <c:pt idx="27">
                  <c:v>52.630899999999997</c:v>
                </c:pt>
                <c:pt idx="28">
                  <c:v>52.56689999999999</c:v>
                </c:pt>
                <c:pt idx="29">
                  <c:v>52.56989999999999</c:v>
                </c:pt>
                <c:pt idx="30">
                  <c:v>52.515899999999995</c:v>
                </c:pt>
                <c:pt idx="31">
                  <c:v>52.477899999999991</c:v>
                </c:pt>
                <c:pt idx="32">
                  <c:v>52.446899999999992</c:v>
                </c:pt>
                <c:pt idx="33">
                  <c:v>52.452899999999993</c:v>
                </c:pt>
                <c:pt idx="34">
                  <c:v>52.437899999999992</c:v>
                </c:pt>
                <c:pt idx="35">
                  <c:v>52.377899999999997</c:v>
                </c:pt>
                <c:pt idx="36">
                  <c:v>52.351899999999993</c:v>
                </c:pt>
                <c:pt idx="37">
                  <c:v>52.427899999999994</c:v>
                </c:pt>
                <c:pt idx="38">
                  <c:v>52.437899999999992</c:v>
                </c:pt>
                <c:pt idx="39">
                  <c:v>52.409899999999993</c:v>
                </c:pt>
                <c:pt idx="40">
                  <c:v>52.586899999999993</c:v>
                </c:pt>
                <c:pt idx="41">
                  <c:v>52.717899999999993</c:v>
                </c:pt>
                <c:pt idx="42">
                  <c:v>52.795899999999989</c:v>
                </c:pt>
                <c:pt idx="43">
                  <c:v>52.556899999999992</c:v>
                </c:pt>
                <c:pt idx="44">
                  <c:v>52.784899999999993</c:v>
                </c:pt>
                <c:pt idx="45">
                  <c:v>52.779899999999998</c:v>
                </c:pt>
                <c:pt idx="46">
                  <c:v>52.656899999999993</c:v>
                </c:pt>
                <c:pt idx="47">
                  <c:v>52.736899999999991</c:v>
                </c:pt>
                <c:pt idx="48">
                  <c:v>52.597899999999996</c:v>
                </c:pt>
                <c:pt idx="49">
                  <c:v>52.526899999999998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第一処分場全データ集計・折れ線グラフ2013!$O$2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第一処分場全データ集計・折れ線グラフ2013!$O$3:$O$52</c:f>
              <c:numCache>
                <c:formatCode>General</c:formatCode>
                <c:ptCount val="50"/>
                <c:pt idx="0">
                  <c:v>48.969200000000001</c:v>
                </c:pt>
                <c:pt idx="1">
                  <c:v>49.008200000000002</c:v>
                </c:pt>
                <c:pt idx="2">
                  <c:v>49.098200000000006</c:v>
                </c:pt>
                <c:pt idx="3">
                  <c:v>49.107200000000006</c:v>
                </c:pt>
                <c:pt idx="4">
                  <c:v>48.977200000000003</c:v>
                </c:pt>
                <c:pt idx="5">
                  <c:v>49.021200000000007</c:v>
                </c:pt>
                <c:pt idx="6">
                  <c:v>48.995200000000004</c:v>
                </c:pt>
                <c:pt idx="7">
                  <c:v>48.9542</c:v>
                </c:pt>
                <c:pt idx="8">
                  <c:v>48.968200000000003</c:v>
                </c:pt>
                <c:pt idx="9">
                  <c:v>48.900199999999998</c:v>
                </c:pt>
                <c:pt idx="10">
                  <c:v>48.994200000000006</c:v>
                </c:pt>
                <c:pt idx="11">
                  <c:v>49.022199999999998</c:v>
                </c:pt>
                <c:pt idx="12">
                  <c:v>49.099200000000003</c:v>
                </c:pt>
                <c:pt idx="13">
                  <c:v>49.142200000000003</c:v>
                </c:pt>
                <c:pt idx="14">
                  <c:v>49.143200000000007</c:v>
                </c:pt>
                <c:pt idx="15">
                  <c:v>50.118200000000002</c:v>
                </c:pt>
                <c:pt idx="16">
                  <c:v>49.080200000000005</c:v>
                </c:pt>
                <c:pt idx="17">
                  <c:v>49.096200000000003</c:v>
                </c:pt>
                <c:pt idx="18">
                  <c:v>48.054200000000002</c:v>
                </c:pt>
                <c:pt idx="19">
                  <c:v>48.091200000000001</c:v>
                </c:pt>
                <c:pt idx="20">
                  <c:v>49.088200000000001</c:v>
                </c:pt>
                <c:pt idx="21">
                  <c:v>48.999200000000002</c:v>
                </c:pt>
                <c:pt idx="22">
                  <c:v>48.883200000000002</c:v>
                </c:pt>
                <c:pt idx="23">
                  <c:v>48.996200000000002</c:v>
                </c:pt>
                <c:pt idx="24">
                  <c:v>49.069200000000002</c:v>
                </c:pt>
                <c:pt idx="25">
                  <c:v>49.092200000000005</c:v>
                </c:pt>
                <c:pt idx="26">
                  <c:v>49.119200000000006</c:v>
                </c:pt>
                <c:pt idx="27">
                  <c:v>49.105200000000004</c:v>
                </c:pt>
                <c:pt idx="28">
                  <c:v>49.096200000000003</c:v>
                </c:pt>
                <c:pt idx="29">
                  <c:v>49.032200000000003</c:v>
                </c:pt>
                <c:pt idx="30">
                  <c:v>48.991200000000006</c:v>
                </c:pt>
                <c:pt idx="31">
                  <c:v>49.016199999999998</c:v>
                </c:pt>
                <c:pt idx="32">
                  <c:v>48.9542</c:v>
                </c:pt>
                <c:pt idx="33">
                  <c:v>48.956200000000003</c:v>
                </c:pt>
                <c:pt idx="34">
                  <c:v>48.930199999999999</c:v>
                </c:pt>
                <c:pt idx="35">
                  <c:v>48.879199999999997</c:v>
                </c:pt>
                <c:pt idx="36">
                  <c:v>48.864200000000004</c:v>
                </c:pt>
                <c:pt idx="37">
                  <c:v>48.969200000000001</c:v>
                </c:pt>
                <c:pt idx="38">
                  <c:v>49.098200000000006</c:v>
                </c:pt>
                <c:pt idx="39">
                  <c:v>49.012200000000007</c:v>
                </c:pt>
                <c:pt idx="40">
                  <c:v>49.269199999999998</c:v>
                </c:pt>
                <c:pt idx="41">
                  <c:v>49.214200000000005</c:v>
                </c:pt>
                <c:pt idx="42">
                  <c:v>49.227200000000003</c:v>
                </c:pt>
                <c:pt idx="43">
                  <c:v>49.246200000000002</c:v>
                </c:pt>
                <c:pt idx="44">
                  <c:v>49.271200000000007</c:v>
                </c:pt>
                <c:pt idx="45">
                  <c:v>49.214200000000005</c:v>
                </c:pt>
                <c:pt idx="46">
                  <c:v>49.271200000000007</c:v>
                </c:pt>
                <c:pt idx="47">
                  <c:v>49.357200000000006</c:v>
                </c:pt>
                <c:pt idx="48">
                  <c:v>49.272199999999998</c:v>
                </c:pt>
                <c:pt idx="49">
                  <c:v>49.217200000000005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第一処分場全データ集計・折れ線グラフ2013!$P$2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第一処分場全データ集計・折れ線グラフ2013!$P$3:$P$52</c:f>
              <c:numCache>
                <c:formatCode>General</c:formatCode>
                <c:ptCount val="50"/>
                <c:pt idx="0">
                  <c:v>50.338999999999999</c:v>
                </c:pt>
                <c:pt idx="1">
                  <c:v>50.341999999999999</c:v>
                </c:pt>
                <c:pt idx="2">
                  <c:v>50.378999999999998</c:v>
                </c:pt>
                <c:pt idx="3">
                  <c:v>50.353999999999999</c:v>
                </c:pt>
                <c:pt idx="4">
                  <c:v>50.382999999999996</c:v>
                </c:pt>
                <c:pt idx="5">
                  <c:v>50.379999999999995</c:v>
                </c:pt>
                <c:pt idx="6">
                  <c:v>50.39</c:v>
                </c:pt>
                <c:pt idx="7">
                  <c:v>50.408999999999999</c:v>
                </c:pt>
                <c:pt idx="8">
                  <c:v>50.432999999999993</c:v>
                </c:pt>
                <c:pt idx="9">
                  <c:v>50.061999999999998</c:v>
                </c:pt>
                <c:pt idx="10">
                  <c:v>50.4</c:v>
                </c:pt>
                <c:pt idx="11">
                  <c:v>50.414000000000001</c:v>
                </c:pt>
                <c:pt idx="12">
                  <c:v>50.432000000000002</c:v>
                </c:pt>
                <c:pt idx="13">
                  <c:v>50.367999999999995</c:v>
                </c:pt>
                <c:pt idx="14">
                  <c:v>50.537999999999997</c:v>
                </c:pt>
                <c:pt idx="15">
                  <c:v>50.51</c:v>
                </c:pt>
                <c:pt idx="16">
                  <c:v>50.482999999999997</c:v>
                </c:pt>
                <c:pt idx="17">
                  <c:v>50.467999999999996</c:v>
                </c:pt>
                <c:pt idx="18">
                  <c:v>50.457999999999998</c:v>
                </c:pt>
                <c:pt idx="19">
                  <c:v>50.464999999999996</c:v>
                </c:pt>
                <c:pt idx="20">
                  <c:v>50.417999999999999</c:v>
                </c:pt>
                <c:pt idx="21">
                  <c:v>50.402000000000001</c:v>
                </c:pt>
                <c:pt idx="22">
                  <c:v>50.41</c:v>
                </c:pt>
                <c:pt idx="23">
                  <c:v>50.399000000000001</c:v>
                </c:pt>
                <c:pt idx="24">
                  <c:v>50.456000000000003</c:v>
                </c:pt>
                <c:pt idx="25">
                  <c:v>50.429999999999993</c:v>
                </c:pt>
                <c:pt idx="26">
                  <c:v>50.512999999999998</c:v>
                </c:pt>
                <c:pt idx="27">
                  <c:v>50.438000000000002</c:v>
                </c:pt>
                <c:pt idx="28">
                  <c:v>50.450999999999993</c:v>
                </c:pt>
                <c:pt idx="29">
                  <c:v>50.444999999999993</c:v>
                </c:pt>
                <c:pt idx="30">
                  <c:v>50.384999999999998</c:v>
                </c:pt>
                <c:pt idx="31">
                  <c:v>50.427999999999997</c:v>
                </c:pt>
                <c:pt idx="32">
                  <c:v>50.253</c:v>
                </c:pt>
                <c:pt idx="33">
                  <c:v>50.353999999999999</c:v>
                </c:pt>
                <c:pt idx="34">
                  <c:v>50.325999999999993</c:v>
                </c:pt>
                <c:pt idx="35">
                  <c:v>50.277999999999999</c:v>
                </c:pt>
                <c:pt idx="36">
                  <c:v>50.274999999999999</c:v>
                </c:pt>
                <c:pt idx="37">
                  <c:v>50.337999999999994</c:v>
                </c:pt>
                <c:pt idx="38">
                  <c:v>50.325999999999993</c:v>
                </c:pt>
                <c:pt idx="39">
                  <c:v>50.408000000000001</c:v>
                </c:pt>
                <c:pt idx="40">
                  <c:v>50.510999999999996</c:v>
                </c:pt>
                <c:pt idx="41">
                  <c:v>50.525999999999996</c:v>
                </c:pt>
                <c:pt idx="42">
                  <c:v>50.617999999999995</c:v>
                </c:pt>
                <c:pt idx="43">
                  <c:v>50.533000000000001</c:v>
                </c:pt>
                <c:pt idx="44">
                  <c:v>50.62</c:v>
                </c:pt>
                <c:pt idx="45">
                  <c:v>50.697999999999993</c:v>
                </c:pt>
                <c:pt idx="46">
                  <c:v>50.629999999999995</c:v>
                </c:pt>
                <c:pt idx="47">
                  <c:v>50.747999999999998</c:v>
                </c:pt>
                <c:pt idx="48">
                  <c:v>50.589999999999996</c:v>
                </c:pt>
                <c:pt idx="49">
                  <c:v>50.473999999999997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第一処分場全データ集計・折れ線グラフ2013!$Q$2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第一処分場全データ集計・折れ線グラフ2013!$Q$3:$Q$52</c:f>
              <c:numCache>
                <c:formatCode>General</c:formatCode>
                <c:ptCount val="50"/>
                <c:pt idx="0">
                  <c:v>50.325000000000003</c:v>
                </c:pt>
                <c:pt idx="1">
                  <c:v>50.317000000000007</c:v>
                </c:pt>
                <c:pt idx="2">
                  <c:v>50.37700000000001</c:v>
                </c:pt>
                <c:pt idx="3">
                  <c:v>50.366000000000007</c:v>
                </c:pt>
                <c:pt idx="4">
                  <c:v>50.358000000000004</c:v>
                </c:pt>
                <c:pt idx="5">
                  <c:v>50.353000000000009</c:v>
                </c:pt>
                <c:pt idx="6">
                  <c:v>50.368000000000009</c:v>
                </c:pt>
                <c:pt idx="7">
                  <c:v>50.37700000000001</c:v>
                </c:pt>
                <c:pt idx="8">
                  <c:v>50.408000000000008</c:v>
                </c:pt>
                <c:pt idx="9">
                  <c:v>50.415000000000006</c:v>
                </c:pt>
                <c:pt idx="10">
                  <c:v>50.373000000000005</c:v>
                </c:pt>
                <c:pt idx="11">
                  <c:v>50.38300000000001</c:v>
                </c:pt>
                <c:pt idx="12">
                  <c:v>50.412000000000006</c:v>
                </c:pt>
                <c:pt idx="13">
                  <c:v>50.379000000000005</c:v>
                </c:pt>
                <c:pt idx="14">
                  <c:v>50.52000000000001</c:v>
                </c:pt>
                <c:pt idx="15">
                  <c:v>50.486000000000004</c:v>
                </c:pt>
                <c:pt idx="16">
                  <c:v>50.463000000000008</c:v>
                </c:pt>
                <c:pt idx="17">
                  <c:v>50.442000000000007</c:v>
                </c:pt>
                <c:pt idx="18">
                  <c:v>50.437000000000012</c:v>
                </c:pt>
                <c:pt idx="19">
                  <c:v>50.372000000000007</c:v>
                </c:pt>
                <c:pt idx="20">
                  <c:v>50.378000000000007</c:v>
                </c:pt>
                <c:pt idx="21">
                  <c:v>50.38300000000001</c:v>
                </c:pt>
                <c:pt idx="22">
                  <c:v>50.354000000000006</c:v>
                </c:pt>
                <c:pt idx="23">
                  <c:v>50.376000000000005</c:v>
                </c:pt>
                <c:pt idx="24">
                  <c:v>50.438000000000002</c:v>
                </c:pt>
                <c:pt idx="25">
                  <c:v>50.447000000000003</c:v>
                </c:pt>
                <c:pt idx="26">
                  <c:v>50.489000000000004</c:v>
                </c:pt>
                <c:pt idx="27">
                  <c:v>50.50800000000001</c:v>
                </c:pt>
                <c:pt idx="28">
                  <c:v>50.428000000000011</c:v>
                </c:pt>
                <c:pt idx="29">
                  <c:v>50.426000000000002</c:v>
                </c:pt>
                <c:pt idx="30">
                  <c:v>50.373000000000005</c:v>
                </c:pt>
                <c:pt idx="31">
                  <c:v>50.414000000000009</c:v>
                </c:pt>
                <c:pt idx="32">
                  <c:v>50.375000000000007</c:v>
                </c:pt>
                <c:pt idx="33">
                  <c:v>50.343000000000004</c:v>
                </c:pt>
                <c:pt idx="34">
                  <c:v>50.334000000000003</c:v>
                </c:pt>
                <c:pt idx="35">
                  <c:v>50.269000000000005</c:v>
                </c:pt>
                <c:pt idx="36">
                  <c:v>50.256000000000007</c:v>
                </c:pt>
                <c:pt idx="37">
                  <c:v>50.311000000000007</c:v>
                </c:pt>
                <c:pt idx="38">
                  <c:v>50.325000000000003</c:v>
                </c:pt>
                <c:pt idx="39">
                  <c:v>50.393000000000008</c:v>
                </c:pt>
                <c:pt idx="40">
                  <c:v>50.529000000000011</c:v>
                </c:pt>
                <c:pt idx="41">
                  <c:v>50.493000000000009</c:v>
                </c:pt>
                <c:pt idx="42">
                  <c:v>50.63300000000001</c:v>
                </c:pt>
                <c:pt idx="43">
                  <c:v>50.546000000000006</c:v>
                </c:pt>
                <c:pt idx="44">
                  <c:v>50.608000000000004</c:v>
                </c:pt>
                <c:pt idx="45">
                  <c:v>50.675000000000011</c:v>
                </c:pt>
                <c:pt idx="46">
                  <c:v>50.634000000000007</c:v>
                </c:pt>
                <c:pt idx="47">
                  <c:v>50.756000000000007</c:v>
                </c:pt>
                <c:pt idx="48">
                  <c:v>50.579000000000008</c:v>
                </c:pt>
                <c:pt idx="49">
                  <c:v>50.459000000000003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第一処分場全データ集計・折れ線グラフ2013!$R$2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第一処分場全データ集計・折れ線グラフ2013!$R$3:$R$52</c:f>
              <c:numCache>
                <c:formatCode>General</c:formatCode>
                <c:ptCount val="50"/>
                <c:pt idx="0">
                  <c:v>50.739999999999995</c:v>
                </c:pt>
                <c:pt idx="1">
                  <c:v>50.778999999999996</c:v>
                </c:pt>
                <c:pt idx="2">
                  <c:v>50.869</c:v>
                </c:pt>
                <c:pt idx="3">
                  <c:v>50.878</c:v>
                </c:pt>
                <c:pt idx="4">
                  <c:v>50.747999999999998</c:v>
                </c:pt>
                <c:pt idx="5">
                  <c:v>50.792000000000002</c:v>
                </c:pt>
                <c:pt idx="6">
                  <c:v>50.765999999999998</c:v>
                </c:pt>
                <c:pt idx="7">
                  <c:v>50.724999999999994</c:v>
                </c:pt>
                <c:pt idx="8">
                  <c:v>50.738999999999997</c:v>
                </c:pt>
                <c:pt idx="9">
                  <c:v>50.670999999999992</c:v>
                </c:pt>
                <c:pt idx="10">
                  <c:v>50.765000000000001</c:v>
                </c:pt>
                <c:pt idx="11">
                  <c:v>50.792999999999992</c:v>
                </c:pt>
                <c:pt idx="12">
                  <c:v>50.87</c:v>
                </c:pt>
                <c:pt idx="13">
                  <c:v>50.912999999999997</c:v>
                </c:pt>
                <c:pt idx="14">
                  <c:v>50.914000000000001</c:v>
                </c:pt>
                <c:pt idx="15">
                  <c:v>51.888999999999996</c:v>
                </c:pt>
                <c:pt idx="16">
                  <c:v>50.850999999999999</c:v>
                </c:pt>
                <c:pt idx="17">
                  <c:v>50.866999999999997</c:v>
                </c:pt>
                <c:pt idx="18">
                  <c:v>49.824999999999996</c:v>
                </c:pt>
                <c:pt idx="19">
                  <c:v>49.861999999999995</c:v>
                </c:pt>
                <c:pt idx="20">
                  <c:v>50.858999999999995</c:v>
                </c:pt>
                <c:pt idx="21">
                  <c:v>50.769999999999996</c:v>
                </c:pt>
                <c:pt idx="22">
                  <c:v>50.653999999999996</c:v>
                </c:pt>
                <c:pt idx="23">
                  <c:v>50.766999999999996</c:v>
                </c:pt>
                <c:pt idx="24">
                  <c:v>50.839999999999996</c:v>
                </c:pt>
                <c:pt idx="25">
                  <c:v>50.863</c:v>
                </c:pt>
                <c:pt idx="26">
                  <c:v>50.89</c:v>
                </c:pt>
                <c:pt idx="27">
                  <c:v>50.875999999999998</c:v>
                </c:pt>
                <c:pt idx="28">
                  <c:v>50.866999999999997</c:v>
                </c:pt>
                <c:pt idx="29">
                  <c:v>50.802999999999997</c:v>
                </c:pt>
                <c:pt idx="30">
                  <c:v>50.762</c:v>
                </c:pt>
                <c:pt idx="31">
                  <c:v>50.786999999999992</c:v>
                </c:pt>
                <c:pt idx="32">
                  <c:v>50.724999999999994</c:v>
                </c:pt>
                <c:pt idx="33">
                  <c:v>50.726999999999997</c:v>
                </c:pt>
                <c:pt idx="34">
                  <c:v>50.700999999999993</c:v>
                </c:pt>
                <c:pt idx="35">
                  <c:v>50.649999999999991</c:v>
                </c:pt>
                <c:pt idx="36">
                  <c:v>50.634999999999998</c:v>
                </c:pt>
                <c:pt idx="37">
                  <c:v>50.739999999999995</c:v>
                </c:pt>
                <c:pt idx="38">
                  <c:v>50.869</c:v>
                </c:pt>
                <c:pt idx="39">
                  <c:v>50.783000000000001</c:v>
                </c:pt>
                <c:pt idx="40">
                  <c:v>51.039999999999992</c:v>
                </c:pt>
                <c:pt idx="41">
                  <c:v>50.984999999999999</c:v>
                </c:pt>
                <c:pt idx="42">
                  <c:v>50.997999999999998</c:v>
                </c:pt>
                <c:pt idx="43">
                  <c:v>51.016999999999996</c:v>
                </c:pt>
                <c:pt idx="44">
                  <c:v>51.042000000000002</c:v>
                </c:pt>
                <c:pt idx="45">
                  <c:v>50.984999999999999</c:v>
                </c:pt>
                <c:pt idx="46">
                  <c:v>51.042000000000002</c:v>
                </c:pt>
                <c:pt idx="47">
                  <c:v>51.128</c:v>
                </c:pt>
                <c:pt idx="48">
                  <c:v>51.042999999999992</c:v>
                </c:pt>
                <c:pt idx="49">
                  <c:v>50.988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第一処分場全データ集計・折れ線グラフ2013!$S$2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第一処分場全データ集計・折れ線グラフ2013!$S$3:$S$52</c:f>
              <c:numCache>
                <c:formatCode>General</c:formatCode>
                <c:ptCount val="50"/>
                <c:pt idx="0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第一処分場全データ集計・折れ線グラフ2013!$T$2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第一処分場全データ集計・折れ線グラフ2013!$T$3:$T$52</c:f>
              <c:numCache>
                <c:formatCode>General</c:formatCode>
                <c:ptCount val="50"/>
                <c:pt idx="0">
                  <c:v>61.714999999999996</c:v>
                </c:pt>
                <c:pt idx="1">
                  <c:v>61.706999999999994</c:v>
                </c:pt>
                <c:pt idx="2">
                  <c:v>61.69</c:v>
                </c:pt>
                <c:pt idx="3">
                  <c:v>61.691999999999993</c:v>
                </c:pt>
                <c:pt idx="4">
                  <c:v>61.741</c:v>
                </c:pt>
                <c:pt idx="5">
                  <c:v>61.756</c:v>
                </c:pt>
                <c:pt idx="6">
                  <c:v>61.771000000000001</c:v>
                </c:pt>
                <c:pt idx="7">
                  <c:v>61.772999999999996</c:v>
                </c:pt>
                <c:pt idx="8">
                  <c:v>61.792999999999992</c:v>
                </c:pt>
                <c:pt idx="9">
                  <c:v>61.637999999999991</c:v>
                </c:pt>
                <c:pt idx="10">
                  <c:v>61.714999999999996</c:v>
                </c:pt>
                <c:pt idx="11">
                  <c:v>61.710999999999999</c:v>
                </c:pt>
                <c:pt idx="12">
                  <c:v>61.73</c:v>
                </c:pt>
                <c:pt idx="13">
                  <c:v>64.863</c:v>
                </c:pt>
                <c:pt idx="14">
                  <c:v>61.750999999999991</c:v>
                </c:pt>
                <c:pt idx="15">
                  <c:v>61.74799999999999</c:v>
                </c:pt>
                <c:pt idx="16">
                  <c:v>61.736999999999995</c:v>
                </c:pt>
                <c:pt idx="17">
                  <c:v>61.697999999999993</c:v>
                </c:pt>
                <c:pt idx="18">
                  <c:v>61.721999999999994</c:v>
                </c:pt>
                <c:pt idx="19">
                  <c:v>61.730999999999995</c:v>
                </c:pt>
                <c:pt idx="20">
                  <c:v>61.774000000000001</c:v>
                </c:pt>
                <c:pt idx="21">
                  <c:v>61.62299999999999</c:v>
                </c:pt>
                <c:pt idx="22">
                  <c:v>61.603999999999999</c:v>
                </c:pt>
                <c:pt idx="23">
                  <c:v>61.610999999999997</c:v>
                </c:pt>
                <c:pt idx="24">
                  <c:v>61.704999999999998</c:v>
                </c:pt>
                <c:pt idx="25">
                  <c:v>61.74799999999999</c:v>
                </c:pt>
                <c:pt idx="26">
                  <c:v>61.756</c:v>
                </c:pt>
                <c:pt idx="27">
                  <c:v>61.730999999999995</c:v>
                </c:pt>
                <c:pt idx="28">
                  <c:v>61.652999999999992</c:v>
                </c:pt>
                <c:pt idx="29">
                  <c:v>61.61</c:v>
                </c:pt>
                <c:pt idx="30">
                  <c:v>61.581999999999994</c:v>
                </c:pt>
                <c:pt idx="31">
                  <c:v>61.558999999999997</c:v>
                </c:pt>
                <c:pt idx="32">
                  <c:v>61.512999999999991</c:v>
                </c:pt>
                <c:pt idx="33">
                  <c:v>61.512999999999991</c:v>
                </c:pt>
                <c:pt idx="34">
                  <c:v>61.503999999999991</c:v>
                </c:pt>
                <c:pt idx="35">
                  <c:v>61.402999999999992</c:v>
                </c:pt>
                <c:pt idx="36">
                  <c:v>61.363999999999997</c:v>
                </c:pt>
                <c:pt idx="37">
                  <c:v>61.422999999999995</c:v>
                </c:pt>
                <c:pt idx="38">
                  <c:v>61.538999999999994</c:v>
                </c:pt>
                <c:pt idx="39">
                  <c:v>61.432999999999993</c:v>
                </c:pt>
                <c:pt idx="40">
                  <c:v>59.878999999999991</c:v>
                </c:pt>
                <c:pt idx="41">
                  <c:v>59.701999999999998</c:v>
                </c:pt>
                <c:pt idx="42">
                  <c:v>61.774000000000001</c:v>
                </c:pt>
                <c:pt idx="43">
                  <c:v>61.830999999999996</c:v>
                </c:pt>
                <c:pt idx="44">
                  <c:v>61.760999999999996</c:v>
                </c:pt>
                <c:pt idx="45">
                  <c:v>61.738</c:v>
                </c:pt>
                <c:pt idx="46">
                  <c:v>61.841999999999999</c:v>
                </c:pt>
                <c:pt idx="47">
                  <c:v>61.795999999999992</c:v>
                </c:pt>
                <c:pt idx="48">
                  <c:v>61.792999999999992</c:v>
                </c:pt>
                <c:pt idx="49">
                  <c:v>61.703999999999994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第一処分場全データ集計・折れ線グラフ2013!$U$2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第一処分場全データ集計・折れ線グラフ2013!$U$3:$U$52</c:f>
              <c:numCache>
                <c:formatCode>General</c:formatCode>
                <c:ptCount val="50"/>
                <c:pt idx="0">
                  <c:v>54.065999999999995</c:v>
                </c:pt>
                <c:pt idx="1">
                  <c:v>54.152000000000001</c:v>
                </c:pt>
                <c:pt idx="2">
                  <c:v>56.336999999999996</c:v>
                </c:pt>
                <c:pt idx="3">
                  <c:v>55.533999999999999</c:v>
                </c:pt>
                <c:pt idx="4">
                  <c:v>54.945999999999998</c:v>
                </c:pt>
                <c:pt idx="5">
                  <c:v>55.280999999999999</c:v>
                </c:pt>
                <c:pt idx="6">
                  <c:v>54.158999999999999</c:v>
                </c:pt>
                <c:pt idx="7">
                  <c:v>54.32</c:v>
                </c:pt>
                <c:pt idx="8">
                  <c:v>54.64</c:v>
                </c:pt>
                <c:pt idx="9">
                  <c:v>54.577999999999996</c:v>
                </c:pt>
                <c:pt idx="10">
                  <c:v>53.449999999999996</c:v>
                </c:pt>
                <c:pt idx="11">
                  <c:v>54.07</c:v>
                </c:pt>
                <c:pt idx="12">
                  <c:v>53.024000000000001</c:v>
                </c:pt>
                <c:pt idx="13">
                  <c:v>53.024000000000001</c:v>
                </c:pt>
                <c:pt idx="14">
                  <c:v>63.953000000000003</c:v>
                </c:pt>
                <c:pt idx="15">
                  <c:v>55.652999999999999</c:v>
                </c:pt>
                <c:pt idx="16">
                  <c:v>55.957999999999998</c:v>
                </c:pt>
                <c:pt idx="17">
                  <c:v>54.390999999999998</c:v>
                </c:pt>
                <c:pt idx="18">
                  <c:v>54.064</c:v>
                </c:pt>
                <c:pt idx="19">
                  <c:v>54.019999999999996</c:v>
                </c:pt>
                <c:pt idx="20">
                  <c:v>53.742999999999995</c:v>
                </c:pt>
                <c:pt idx="21">
                  <c:v>53.330999999999996</c:v>
                </c:pt>
                <c:pt idx="22">
                  <c:v>53.274999999999999</c:v>
                </c:pt>
                <c:pt idx="23">
                  <c:v>53.110999999999997</c:v>
                </c:pt>
                <c:pt idx="24">
                  <c:v>55.315999999999995</c:v>
                </c:pt>
                <c:pt idx="25">
                  <c:v>55.183999999999997</c:v>
                </c:pt>
                <c:pt idx="26">
                  <c:v>56.489999999999995</c:v>
                </c:pt>
                <c:pt idx="27">
                  <c:v>53.784999999999997</c:v>
                </c:pt>
                <c:pt idx="28">
                  <c:v>53.442</c:v>
                </c:pt>
                <c:pt idx="29">
                  <c:v>53.177</c:v>
                </c:pt>
                <c:pt idx="30">
                  <c:v>52.972999999999999</c:v>
                </c:pt>
                <c:pt idx="31">
                  <c:v>52.995999999999995</c:v>
                </c:pt>
                <c:pt idx="32">
                  <c:v>52.741</c:v>
                </c:pt>
                <c:pt idx="33">
                  <c:v>52.786000000000001</c:v>
                </c:pt>
                <c:pt idx="34">
                  <c:v>52.678999999999995</c:v>
                </c:pt>
                <c:pt idx="35">
                  <c:v>52.540999999999997</c:v>
                </c:pt>
                <c:pt idx="36">
                  <c:v>52.705999999999996</c:v>
                </c:pt>
                <c:pt idx="37">
                  <c:v>52.576000000000001</c:v>
                </c:pt>
                <c:pt idx="38">
                  <c:v>52.902999999999999</c:v>
                </c:pt>
                <c:pt idx="39">
                  <c:v>54.155999999999999</c:v>
                </c:pt>
                <c:pt idx="40">
                  <c:v>67.055999999999997</c:v>
                </c:pt>
                <c:pt idx="41">
                  <c:v>65.914999999999992</c:v>
                </c:pt>
                <c:pt idx="42">
                  <c:v>58.791999999999994</c:v>
                </c:pt>
                <c:pt idx="43">
                  <c:v>56.997</c:v>
                </c:pt>
                <c:pt idx="44">
                  <c:v>55.765999999999998</c:v>
                </c:pt>
                <c:pt idx="45">
                  <c:v>55.192</c:v>
                </c:pt>
                <c:pt idx="46">
                  <c:v>55.364999999999995</c:v>
                </c:pt>
                <c:pt idx="47">
                  <c:v>54.018999999999998</c:v>
                </c:pt>
                <c:pt idx="48">
                  <c:v>53.570999999999998</c:v>
                </c:pt>
                <c:pt idx="49">
                  <c:v>54.628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第一処分場全データ集計・折れ線グラフ2013!$V$2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第一処分場全データ集計・折れ線グラフ2013!$V$3:$V$52</c:f>
              <c:numCache>
                <c:formatCode>General</c:formatCode>
                <c:ptCount val="50"/>
                <c:pt idx="0">
                  <c:v>54.576999999999991</c:v>
                </c:pt>
                <c:pt idx="1">
                  <c:v>54.567999999999991</c:v>
                </c:pt>
                <c:pt idx="2">
                  <c:v>54.624999999999993</c:v>
                </c:pt>
                <c:pt idx="3">
                  <c:v>54.617999999999995</c:v>
                </c:pt>
                <c:pt idx="4">
                  <c:v>54.591999999999992</c:v>
                </c:pt>
                <c:pt idx="5">
                  <c:v>54.550999999999995</c:v>
                </c:pt>
                <c:pt idx="6">
                  <c:v>54.564999999999991</c:v>
                </c:pt>
                <c:pt idx="7">
                  <c:v>54.650999999999996</c:v>
                </c:pt>
                <c:pt idx="8">
                  <c:v>54.568999999999996</c:v>
                </c:pt>
                <c:pt idx="9">
                  <c:v>54.575999999999993</c:v>
                </c:pt>
                <c:pt idx="10">
                  <c:v>54.523999999999994</c:v>
                </c:pt>
                <c:pt idx="11">
                  <c:v>54.400999999999996</c:v>
                </c:pt>
                <c:pt idx="12">
                  <c:v>54.560999999999993</c:v>
                </c:pt>
                <c:pt idx="13">
                  <c:v>54.650999999999996</c:v>
                </c:pt>
                <c:pt idx="14">
                  <c:v>54.575999999999993</c:v>
                </c:pt>
                <c:pt idx="15">
                  <c:v>54.570999999999991</c:v>
                </c:pt>
                <c:pt idx="16">
                  <c:v>54.660999999999994</c:v>
                </c:pt>
                <c:pt idx="17">
                  <c:v>54.707999999999991</c:v>
                </c:pt>
                <c:pt idx="18">
                  <c:v>54.605999999999995</c:v>
                </c:pt>
                <c:pt idx="19">
                  <c:v>54.589999999999996</c:v>
                </c:pt>
                <c:pt idx="20">
                  <c:v>54.570999999999991</c:v>
                </c:pt>
                <c:pt idx="21">
                  <c:v>54.442999999999991</c:v>
                </c:pt>
                <c:pt idx="22">
                  <c:v>54.341999999999992</c:v>
                </c:pt>
                <c:pt idx="23">
                  <c:v>54.419999999999995</c:v>
                </c:pt>
                <c:pt idx="24">
                  <c:v>54.423999999999992</c:v>
                </c:pt>
                <c:pt idx="25">
                  <c:v>54.480999999999995</c:v>
                </c:pt>
                <c:pt idx="26">
                  <c:v>54.534999999999997</c:v>
                </c:pt>
                <c:pt idx="27">
                  <c:v>54.505999999999993</c:v>
                </c:pt>
                <c:pt idx="28">
                  <c:v>54.518999999999991</c:v>
                </c:pt>
                <c:pt idx="29">
                  <c:v>54.390999999999991</c:v>
                </c:pt>
                <c:pt idx="30">
                  <c:v>54.395999999999994</c:v>
                </c:pt>
                <c:pt idx="31">
                  <c:v>54.248999999999995</c:v>
                </c:pt>
                <c:pt idx="32">
                  <c:v>54.328999999999994</c:v>
                </c:pt>
                <c:pt idx="33">
                  <c:v>54.321999999999996</c:v>
                </c:pt>
                <c:pt idx="34">
                  <c:v>54.162999999999997</c:v>
                </c:pt>
                <c:pt idx="35">
                  <c:v>54.217999999999996</c:v>
                </c:pt>
                <c:pt idx="36">
                  <c:v>54.071999999999996</c:v>
                </c:pt>
                <c:pt idx="37">
                  <c:v>54.250999999999991</c:v>
                </c:pt>
                <c:pt idx="38">
                  <c:v>54.258999999999993</c:v>
                </c:pt>
                <c:pt idx="39">
                  <c:v>54.256999999999991</c:v>
                </c:pt>
                <c:pt idx="40">
                  <c:v>54.48299999999999</c:v>
                </c:pt>
                <c:pt idx="41">
                  <c:v>54.73</c:v>
                </c:pt>
                <c:pt idx="42">
                  <c:v>54.890999999999991</c:v>
                </c:pt>
                <c:pt idx="43">
                  <c:v>54.654999999999994</c:v>
                </c:pt>
                <c:pt idx="44">
                  <c:v>54.793999999999997</c:v>
                </c:pt>
                <c:pt idx="45">
                  <c:v>54.67199999999999</c:v>
                </c:pt>
                <c:pt idx="46">
                  <c:v>54.473999999999997</c:v>
                </c:pt>
                <c:pt idx="47">
                  <c:v>54.67499999999999</c:v>
                </c:pt>
                <c:pt idx="48">
                  <c:v>54.465999999999994</c:v>
                </c:pt>
                <c:pt idx="49">
                  <c:v>54.654999999999994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第一処分場全データ集計・折れ線グラフ2013!$W$2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第一処分場全データ集計・折れ線グラフ2013!$W$3:$W$52</c:f>
              <c:numCache>
                <c:formatCode>General</c:formatCode>
                <c:ptCount val="50"/>
                <c:pt idx="0">
                  <c:v>52.568999999999996</c:v>
                </c:pt>
                <c:pt idx="1">
                  <c:v>52.571999999999996</c:v>
                </c:pt>
                <c:pt idx="2">
                  <c:v>52.616</c:v>
                </c:pt>
                <c:pt idx="3">
                  <c:v>52.632999999999996</c:v>
                </c:pt>
                <c:pt idx="4">
                  <c:v>52.573</c:v>
                </c:pt>
                <c:pt idx="5">
                  <c:v>52.603999999999999</c:v>
                </c:pt>
                <c:pt idx="6">
                  <c:v>52.561999999999998</c:v>
                </c:pt>
                <c:pt idx="7">
                  <c:v>52.580999999999996</c:v>
                </c:pt>
                <c:pt idx="8">
                  <c:v>52.593999999999994</c:v>
                </c:pt>
                <c:pt idx="9">
                  <c:v>52.461999999999996</c:v>
                </c:pt>
                <c:pt idx="10">
                  <c:v>52.540999999999997</c:v>
                </c:pt>
                <c:pt idx="11">
                  <c:v>52.573999999999998</c:v>
                </c:pt>
                <c:pt idx="12">
                  <c:v>52.580999999999996</c:v>
                </c:pt>
                <c:pt idx="13">
                  <c:v>52.626999999999995</c:v>
                </c:pt>
                <c:pt idx="14">
                  <c:v>52.725999999999999</c:v>
                </c:pt>
                <c:pt idx="15">
                  <c:v>52.665999999999997</c:v>
                </c:pt>
                <c:pt idx="16">
                  <c:v>52.65</c:v>
                </c:pt>
                <c:pt idx="17">
                  <c:v>52.71</c:v>
                </c:pt>
                <c:pt idx="18">
                  <c:v>52.617999999999995</c:v>
                </c:pt>
                <c:pt idx="19">
                  <c:v>52.605999999999995</c:v>
                </c:pt>
                <c:pt idx="20">
                  <c:v>52.634999999999998</c:v>
                </c:pt>
                <c:pt idx="21">
                  <c:v>52.552</c:v>
                </c:pt>
                <c:pt idx="22">
                  <c:v>52.451000000000001</c:v>
                </c:pt>
                <c:pt idx="23">
                  <c:v>52.537999999999997</c:v>
                </c:pt>
                <c:pt idx="24">
                  <c:v>52.588999999999999</c:v>
                </c:pt>
                <c:pt idx="25">
                  <c:v>52.655999999999999</c:v>
                </c:pt>
                <c:pt idx="26">
                  <c:v>52.58</c:v>
                </c:pt>
                <c:pt idx="27">
                  <c:v>52.521999999999998</c:v>
                </c:pt>
                <c:pt idx="28">
                  <c:v>52.613999999999997</c:v>
                </c:pt>
                <c:pt idx="29">
                  <c:v>52.530999999999999</c:v>
                </c:pt>
                <c:pt idx="30">
                  <c:v>52.540999999999997</c:v>
                </c:pt>
                <c:pt idx="31">
                  <c:v>52.451000000000001</c:v>
                </c:pt>
                <c:pt idx="32">
                  <c:v>52.497999999999998</c:v>
                </c:pt>
                <c:pt idx="33">
                  <c:v>52.534999999999997</c:v>
                </c:pt>
                <c:pt idx="34">
                  <c:v>52.372</c:v>
                </c:pt>
                <c:pt idx="35">
                  <c:v>52.385999999999996</c:v>
                </c:pt>
                <c:pt idx="36">
                  <c:v>52.346999999999994</c:v>
                </c:pt>
                <c:pt idx="37">
                  <c:v>52.430999999999997</c:v>
                </c:pt>
                <c:pt idx="38">
                  <c:v>52.372</c:v>
                </c:pt>
                <c:pt idx="39">
                  <c:v>52.475999999999999</c:v>
                </c:pt>
                <c:pt idx="40">
                  <c:v>52.702999999999996</c:v>
                </c:pt>
                <c:pt idx="41">
                  <c:v>52.747999999999998</c:v>
                </c:pt>
                <c:pt idx="42">
                  <c:v>52.727999999999994</c:v>
                </c:pt>
                <c:pt idx="43">
                  <c:v>52.68</c:v>
                </c:pt>
                <c:pt idx="44">
                  <c:v>52.736999999999995</c:v>
                </c:pt>
                <c:pt idx="45">
                  <c:v>52.756</c:v>
                </c:pt>
                <c:pt idx="46">
                  <c:v>52.670999999999999</c:v>
                </c:pt>
                <c:pt idx="47">
                  <c:v>52.756</c:v>
                </c:pt>
                <c:pt idx="48">
                  <c:v>52.613</c:v>
                </c:pt>
                <c:pt idx="49">
                  <c:v>52.657999999999994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22592"/>
        <c:axId val="644322200"/>
      </c:lineChart>
      <c:catAx>
        <c:axId val="64432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22200"/>
        <c:crosses val="autoZero"/>
        <c:auto val="1"/>
        <c:lblAlgn val="ctr"/>
        <c:lblOffset val="100"/>
        <c:noMultiLvlLbl val="0"/>
      </c:catAx>
      <c:valAx>
        <c:axId val="644322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800" b="1" i="0" baseline="0">
                    <a:effectLst/>
                  </a:rPr>
                  <a:t>T.P.(</a:t>
                </a:r>
                <a:r>
                  <a:rPr lang="ja-JP" altLang="ja-JP" sz="1800" b="1" i="0" baseline="0">
                    <a:effectLst/>
                  </a:rPr>
                  <a:t>ｍ</a:t>
                </a:r>
                <a:r>
                  <a:rPr lang="en-US" altLang="ja-JP" sz="1800" b="1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322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第一処分場各観測井折れ線グラフ2013!$R$3:$R$52</c:f>
              <c:numCache>
                <c:formatCode>General</c:formatCode>
                <c:ptCount val="50"/>
                <c:pt idx="0">
                  <c:v>50.739999999999995</c:v>
                </c:pt>
                <c:pt idx="1">
                  <c:v>50.778999999999996</c:v>
                </c:pt>
                <c:pt idx="2">
                  <c:v>50.869</c:v>
                </c:pt>
                <c:pt idx="3">
                  <c:v>50.878</c:v>
                </c:pt>
                <c:pt idx="4">
                  <c:v>50.747999999999998</c:v>
                </c:pt>
                <c:pt idx="5">
                  <c:v>50.792000000000002</c:v>
                </c:pt>
                <c:pt idx="6">
                  <c:v>50.765999999999998</c:v>
                </c:pt>
                <c:pt idx="7">
                  <c:v>50.724999999999994</c:v>
                </c:pt>
                <c:pt idx="8">
                  <c:v>50.738999999999997</c:v>
                </c:pt>
                <c:pt idx="9">
                  <c:v>50.670999999999992</c:v>
                </c:pt>
                <c:pt idx="10">
                  <c:v>50.765000000000001</c:v>
                </c:pt>
                <c:pt idx="11">
                  <c:v>50.792999999999992</c:v>
                </c:pt>
                <c:pt idx="12">
                  <c:v>50.87</c:v>
                </c:pt>
                <c:pt idx="13">
                  <c:v>50.912999999999997</c:v>
                </c:pt>
                <c:pt idx="14">
                  <c:v>50.914000000000001</c:v>
                </c:pt>
                <c:pt idx="15">
                  <c:v>51.888999999999996</c:v>
                </c:pt>
                <c:pt idx="16">
                  <c:v>50.850999999999999</c:v>
                </c:pt>
                <c:pt idx="17">
                  <c:v>50.866999999999997</c:v>
                </c:pt>
                <c:pt idx="18">
                  <c:v>49.824999999999996</c:v>
                </c:pt>
                <c:pt idx="19">
                  <c:v>49.861999999999995</c:v>
                </c:pt>
                <c:pt idx="20">
                  <c:v>50.858999999999995</c:v>
                </c:pt>
                <c:pt idx="21">
                  <c:v>50.769999999999996</c:v>
                </c:pt>
                <c:pt idx="22">
                  <c:v>50.653999999999996</c:v>
                </c:pt>
                <c:pt idx="23">
                  <c:v>50.766999999999996</c:v>
                </c:pt>
                <c:pt idx="24">
                  <c:v>50.839999999999996</c:v>
                </c:pt>
                <c:pt idx="25">
                  <c:v>50.863</c:v>
                </c:pt>
                <c:pt idx="26">
                  <c:v>50.89</c:v>
                </c:pt>
                <c:pt idx="27">
                  <c:v>50.875999999999998</c:v>
                </c:pt>
                <c:pt idx="28">
                  <c:v>50.866999999999997</c:v>
                </c:pt>
                <c:pt idx="29">
                  <c:v>50.802999999999997</c:v>
                </c:pt>
                <c:pt idx="30">
                  <c:v>50.762</c:v>
                </c:pt>
                <c:pt idx="31">
                  <c:v>50.786999999999992</c:v>
                </c:pt>
                <c:pt idx="32">
                  <c:v>50.724999999999994</c:v>
                </c:pt>
                <c:pt idx="33">
                  <c:v>50.726999999999997</c:v>
                </c:pt>
                <c:pt idx="34">
                  <c:v>50.700999999999993</c:v>
                </c:pt>
                <c:pt idx="35">
                  <c:v>50.649999999999991</c:v>
                </c:pt>
                <c:pt idx="36">
                  <c:v>50.634999999999998</c:v>
                </c:pt>
                <c:pt idx="37">
                  <c:v>50.739999999999995</c:v>
                </c:pt>
                <c:pt idx="38">
                  <c:v>50.869</c:v>
                </c:pt>
                <c:pt idx="39">
                  <c:v>50.783000000000001</c:v>
                </c:pt>
                <c:pt idx="40">
                  <c:v>51.039999999999992</c:v>
                </c:pt>
                <c:pt idx="41">
                  <c:v>50.984999999999999</c:v>
                </c:pt>
                <c:pt idx="42">
                  <c:v>50.997999999999998</c:v>
                </c:pt>
                <c:pt idx="43">
                  <c:v>51.016999999999996</c:v>
                </c:pt>
                <c:pt idx="44">
                  <c:v>51.042000000000002</c:v>
                </c:pt>
                <c:pt idx="45">
                  <c:v>50.984999999999999</c:v>
                </c:pt>
                <c:pt idx="46">
                  <c:v>51.042000000000002</c:v>
                </c:pt>
                <c:pt idx="47">
                  <c:v>51.128</c:v>
                </c:pt>
                <c:pt idx="48">
                  <c:v>51.042999999999992</c:v>
                </c:pt>
                <c:pt idx="49">
                  <c:v>50.988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05936"/>
        <c:axId val="572806328"/>
      </c:lineChart>
      <c:catAx>
        <c:axId val="57280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2806328"/>
        <c:crosses val="autoZero"/>
        <c:auto val="1"/>
        <c:lblAlgn val="ctr"/>
        <c:lblOffset val="100"/>
        <c:noMultiLvlLbl val="0"/>
      </c:catAx>
      <c:valAx>
        <c:axId val="572806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7280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第一処分場各観測井折れ線グラフ2013!$S$3:$S$52</c:f>
              <c:numCache>
                <c:formatCode>General</c:formatCode>
                <c:ptCount val="50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07112"/>
        <c:axId val="572807504"/>
      </c:lineChart>
      <c:catAx>
        <c:axId val="572807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2807504"/>
        <c:crosses val="autoZero"/>
        <c:auto val="1"/>
        <c:lblAlgn val="ctr"/>
        <c:lblOffset val="100"/>
        <c:noMultiLvlLbl val="0"/>
      </c:catAx>
      <c:valAx>
        <c:axId val="57280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72807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第一処分場各観測井折れ線グラフ2013!$T$3:$T$52</c:f>
              <c:numCache>
                <c:formatCode>General</c:formatCode>
                <c:ptCount val="50"/>
                <c:pt idx="0">
                  <c:v>61.714999999999996</c:v>
                </c:pt>
                <c:pt idx="1">
                  <c:v>61.706999999999994</c:v>
                </c:pt>
                <c:pt idx="2">
                  <c:v>61.69</c:v>
                </c:pt>
                <c:pt idx="3">
                  <c:v>61.691999999999993</c:v>
                </c:pt>
                <c:pt idx="4">
                  <c:v>61.741</c:v>
                </c:pt>
                <c:pt idx="5">
                  <c:v>61.756</c:v>
                </c:pt>
                <c:pt idx="6">
                  <c:v>61.771000000000001</c:v>
                </c:pt>
                <c:pt idx="7">
                  <c:v>61.772999999999996</c:v>
                </c:pt>
                <c:pt idx="8">
                  <c:v>61.792999999999992</c:v>
                </c:pt>
                <c:pt idx="9">
                  <c:v>61.637999999999991</c:v>
                </c:pt>
                <c:pt idx="10">
                  <c:v>61.714999999999996</c:v>
                </c:pt>
                <c:pt idx="11">
                  <c:v>61.710999999999999</c:v>
                </c:pt>
                <c:pt idx="12">
                  <c:v>61.73</c:v>
                </c:pt>
                <c:pt idx="13">
                  <c:v>64.863</c:v>
                </c:pt>
                <c:pt idx="14">
                  <c:v>61.750999999999991</c:v>
                </c:pt>
                <c:pt idx="15">
                  <c:v>61.74799999999999</c:v>
                </c:pt>
                <c:pt idx="16">
                  <c:v>61.736999999999995</c:v>
                </c:pt>
                <c:pt idx="17">
                  <c:v>61.697999999999993</c:v>
                </c:pt>
                <c:pt idx="18">
                  <c:v>61.721999999999994</c:v>
                </c:pt>
                <c:pt idx="19">
                  <c:v>61.730999999999995</c:v>
                </c:pt>
                <c:pt idx="20">
                  <c:v>61.774000000000001</c:v>
                </c:pt>
                <c:pt idx="21">
                  <c:v>61.62299999999999</c:v>
                </c:pt>
                <c:pt idx="22">
                  <c:v>61.603999999999999</c:v>
                </c:pt>
                <c:pt idx="23">
                  <c:v>61.610999999999997</c:v>
                </c:pt>
                <c:pt idx="24">
                  <c:v>61.704999999999998</c:v>
                </c:pt>
                <c:pt idx="25">
                  <c:v>61.74799999999999</c:v>
                </c:pt>
                <c:pt idx="26">
                  <c:v>61.756</c:v>
                </c:pt>
                <c:pt idx="27">
                  <c:v>61.730999999999995</c:v>
                </c:pt>
                <c:pt idx="28">
                  <c:v>61.652999999999992</c:v>
                </c:pt>
                <c:pt idx="29">
                  <c:v>61.61</c:v>
                </c:pt>
                <c:pt idx="30">
                  <c:v>61.581999999999994</c:v>
                </c:pt>
                <c:pt idx="31">
                  <c:v>61.558999999999997</c:v>
                </c:pt>
                <c:pt idx="32">
                  <c:v>61.512999999999991</c:v>
                </c:pt>
                <c:pt idx="33">
                  <c:v>61.512999999999991</c:v>
                </c:pt>
                <c:pt idx="34">
                  <c:v>61.503999999999991</c:v>
                </c:pt>
                <c:pt idx="35">
                  <c:v>61.402999999999992</c:v>
                </c:pt>
                <c:pt idx="36">
                  <c:v>61.363999999999997</c:v>
                </c:pt>
                <c:pt idx="37">
                  <c:v>61.422999999999995</c:v>
                </c:pt>
                <c:pt idx="38">
                  <c:v>61.538999999999994</c:v>
                </c:pt>
                <c:pt idx="39">
                  <c:v>61.432999999999993</c:v>
                </c:pt>
                <c:pt idx="40">
                  <c:v>59.878999999999991</c:v>
                </c:pt>
                <c:pt idx="41">
                  <c:v>59.701999999999998</c:v>
                </c:pt>
                <c:pt idx="42">
                  <c:v>61.774000000000001</c:v>
                </c:pt>
                <c:pt idx="43">
                  <c:v>61.830999999999996</c:v>
                </c:pt>
                <c:pt idx="44">
                  <c:v>61.760999999999996</c:v>
                </c:pt>
                <c:pt idx="45">
                  <c:v>61.738</c:v>
                </c:pt>
                <c:pt idx="46">
                  <c:v>61.841999999999999</c:v>
                </c:pt>
                <c:pt idx="47">
                  <c:v>61.795999999999992</c:v>
                </c:pt>
                <c:pt idx="48">
                  <c:v>61.792999999999992</c:v>
                </c:pt>
                <c:pt idx="49">
                  <c:v>61.703999999999994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5400"/>
        <c:axId val="541245792"/>
      </c:lineChart>
      <c:catAx>
        <c:axId val="541245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45792"/>
        <c:crosses val="autoZero"/>
        <c:auto val="1"/>
        <c:lblAlgn val="ctr"/>
        <c:lblOffset val="100"/>
        <c:noMultiLvlLbl val="0"/>
      </c:catAx>
      <c:valAx>
        <c:axId val="541245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45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第一処分場各観測井折れ線グラフ2013!$U$3:$U$52</c:f>
              <c:numCache>
                <c:formatCode>General</c:formatCode>
                <c:ptCount val="50"/>
                <c:pt idx="0">
                  <c:v>54.065999999999995</c:v>
                </c:pt>
                <c:pt idx="1">
                  <c:v>54.152000000000001</c:v>
                </c:pt>
                <c:pt idx="2">
                  <c:v>56.336999999999996</c:v>
                </c:pt>
                <c:pt idx="3">
                  <c:v>55.533999999999999</c:v>
                </c:pt>
                <c:pt idx="4">
                  <c:v>54.945999999999998</c:v>
                </c:pt>
                <c:pt idx="5">
                  <c:v>55.280999999999999</c:v>
                </c:pt>
                <c:pt idx="6">
                  <c:v>54.158999999999999</c:v>
                </c:pt>
                <c:pt idx="7">
                  <c:v>54.32</c:v>
                </c:pt>
                <c:pt idx="8">
                  <c:v>54.64</c:v>
                </c:pt>
                <c:pt idx="9">
                  <c:v>54.577999999999996</c:v>
                </c:pt>
                <c:pt idx="10">
                  <c:v>53.449999999999996</c:v>
                </c:pt>
                <c:pt idx="11">
                  <c:v>54.07</c:v>
                </c:pt>
                <c:pt idx="12">
                  <c:v>53.024000000000001</c:v>
                </c:pt>
                <c:pt idx="13">
                  <c:v>53.024000000000001</c:v>
                </c:pt>
                <c:pt idx="14">
                  <c:v>63.953000000000003</c:v>
                </c:pt>
                <c:pt idx="15">
                  <c:v>55.652999999999999</c:v>
                </c:pt>
                <c:pt idx="16">
                  <c:v>55.957999999999998</c:v>
                </c:pt>
                <c:pt idx="17">
                  <c:v>54.390999999999998</c:v>
                </c:pt>
                <c:pt idx="18">
                  <c:v>54.064</c:v>
                </c:pt>
                <c:pt idx="19">
                  <c:v>54.019999999999996</c:v>
                </c:pt>
                <c:pt idx="20">
                  <c:v>53.742999999999995</c:v>
                </c:pt>
                <c:pt idx="21">
                  <c:v>53.330999999999996</c:v>
                </c:pt>
                <c:pt idx="22">
                  <c:v>53.274999999999999</c:v>
                </c:pt>
                <c:pt idx="23">
                  <c:v>53.110999999999997</c:v>
                </c:pt>
                <c:pt idx="24">
                  <c:v>55.315999999999995</c:v>
                </c:pt>
                <c:pt idx="25">
                  <c:v>55.183999999999997</c:v>
                </c:pt>
                <c:pt idx="26">
                  <c:v>56.489999999999995</c:v>
                </c:pt>
                <c:pt idx="27">
                  <c:v>53.784999999999997</c:v>
                </c:pt>
                <c:pt idx="28">
                  <c:v>53.442</c:v>
                </c:pt>
                <c:pt idx="29">
                  <c:v>53.177</c:v>
                </c:pt>
                <c:pt idx="30">
                  <c:v>52.972999999999999</c:v>
                </c:pt>
                <c:pt idx="31">
                  <c:v>52.995999999999995</c:v>
                </c:pt>
                <c:pt idx="32">
                  <c:v>52.741</c:v>
                </c:pt>
                <c:pt idx="33">
                  <c:v>52.786000000000001</c:v>
                </c:pt>
                <c:pt idx="34">
                  <c:v>52.678999999999995</c:v>
                </c:pt>
                <c:pt idx="35">
                  <c:v>52.540999999999997</c:v>
                </c:pt>
                <c:pt idx="36">
                  <c:v>52.705999999999996</c:v>
                </c:pt>
                <c:pt idx="37">
                  <c:v>52.576000000000001</c:v>
                </c:pt>
                <c:pt idx="38">
                  <c:v>52.902999999999999</c:v>
                </c:pt>
                <c:pt idx="39">
                  <c:v>54.155999999999999</c:v>
                </c:pt>
                <c:pt idx="40">
                  <c:v>67.055999999999997</c:v>
                </c:pt>
                <c:pt idx="41">
                  <c:v>65.914999999999992</c:v>
                </c:pt>
                <c:pt idx="42">
                  <c:v>58.791999999999994</c:v>
                </c:pt>
                <c:pt idx="43">
                  <c:v>56.997</c:v>
                </c:pt>
                <c:pt idx="44">
                  <c:v>55.765999999999998</c:v>
                </c:pt>
                <c:pt idx="45">
                  <c:v>55.192</c:v>
                </c:pt>
                <c:pt idx="46">
                  <c:v>55.364999999999995</c:v>
                </c:pt>
                <c:pt idx="47">
                  <c:v>54.018999999999998</c:v>
                </c:pt>
                <c:pt idx="48">
                  <c:v>53.570999999999998</c:v>
                </c:pt>
                <c:pt idx="49">
                  <c:v>54.628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第一処分場各観測井折れ線グラフ2013!$V$3:$V$52</c:f>
              <c:numCache>
                <c:formatCode>General</c:formatCode>
                <c:ptCount val="50"/>
                <c:pt idx="0">
                  <c:v>54.576999999999991</c:v>
                </c:pt>
                <c:pt idx="1">
                  <c:v>54.567999999999991</c:v>
                </c:pt>
                <c:pt idx="2">
                  <c:v>54.624999999999993</c:v>
                </c:pt>
                <c:pt idx="3">
                  <c:v>54.617999999999995</c:v>
                </c:pt>
                <c:pt idx="4">
                  <c:v>54.591999999999992</c:v>
                </c:pt>
                <c:pt idx="5">
                  <c:v>54.550999999999995</c:v>
                </c:pt>
                <c:pt idx="6">
                  <c:v>54.564999999999991</c:v>
                </c:pt>
                <c:pt idx="7">
                  <c:v>54.650999999999996</c:v>
                </c:pt>
                <c:pt idx="8">
                  <c:v>54.568999999999996</c:v>
                </c:pt>
                <c:pt idx="9">
                  <c:v>54.575999999999993</c:v>
                </c:pt>
                <c:pt idx="10">
                  <c:v>54.523999999999994</c:v>
                </c:pt>
                <c:pt idx="11">
                  <c:v>54.400999999999996</c:v>
                </c:pt>
                <c:pt idx="12">
                  <c:v>54.560999999999993</c:v>
                </c:pt>
                <c:pt idx="13">
                  <c:v>54.650999999999996</c:v>
                </c:pt>
                <c:pt idx="14">
                  <c:v>54.575999999999993</c:v>
                </c:pt>
                <c:pt idx="15">
                  <c:v>54.570999999999991</c:v>
                </c:pt>
                <c:pt idx="16">
                  <c:v>54.660999999999994</c:v>
                </c:pt>
                <c:pt idx="17">
                  <c:v>54.707999999999991</c:v>
                </c:pt>
                <c:pt idx="18">
                  <c:v>54.605999999999995</c:v>
                </c:pt>
                <c:pt idx="19">
                  <c:v>54.589999999999996</c:v>
                </c:pt>
                <c:pt idx="20">
                  <c:v>54.570999999999991</c:v>
                </c:pt>
                <c:pt idx="21">
                  <c:v>54.442999999999991</c:v>
                </c:pt>
                <c:pt idx="22">
                  <c:v>54.341999999999992</c:v>
                </c:pt>
                <c:pt idx="23">
                  <c:v>54.419999999999995</c:v>
                </c:pt>
                <c:pt idx="24">
                  <c:v>54.423999999999992</c:v>
                </c:pt>
                <c:pt idx="25">
                  <c:v>54.480999999999995</c:v>
                </c:pt>
                <c:pt idx="26">
                  <c:v>54.534999999999997</c:v>
                </c:pt>
                <c:pt idx="27">
                  <c:v>54.505999999999993</c:v>
                </c:pt>
                <c:pt idx="28">
                  <c:v>54.518999999999991</c:v>
                </c:pt>
                <c:pt idx="29">
                  <c:v>54.390999999999991</c:v>
                </c:pt>
                <c:pt idx="30">
                  <c:v>54.395999999999994</c:v>
                </c:pt>
                <c:pt idx="31">
                  <c:v>54.248999999999995</c:v>
                </c:pt>
                <c:pt idx="32">
                  <c:v>54.328999999999994</c:v>
                </c:pt>
                <c:pt idx="33">
                  <c:v>54.321999999999996</c:v>
                </c:pt>
                <c:pt idx="34">
                  <c:v>54.162999999999997</c:v>
                </c:pt>
                <c:pt idx="35">
                  <c:v>54.217999999999996</c:v>
                </c:pt>
                <c:pt idx="36">
                  <c:v>54.071999999999996</c:v>
                </c:pt>
                <c:pt idx="37">
                  <c:v>54.250999999999991</c:v>
                </c:pt>
                <c:pt idx="38">
                  <c:v>54.258999999999993</c:v>
                </c:pt>
                <c:pt idx="39">
                  <c:v>54.256999999999991</c:v>
                </c:pt>
                <c:pt idx="40">
                  <c:v>54.48299999999999</c:v>
                </c:pt>
                <c:pt idx="41">
                  <c:v>54.73</c:v>
                </c:pt>
                <c:pt idx="42">
                  <c:v>54.890999999999991</c:v>
                </c:pt>
                <c:pt idx="43">
                  <c:v>54.654999999999994</c:v>
                </c:pt>
                <c:pt idx="44">
                  <c:v>54.793999999999997</c:v>
                </c:pt>
                <c:pt idx="45">
                  <c:v>54.67199999999999</c:v>
                </c:pt>
                <c:pt idx="46">
                  <c:v>54.473999999999997</c:v>
                </c:pt>
                <c:pt idx="47">
                  <c:v>54.67499999999999</c:v>
                </c:pt>
                <c:pt idx="48">
                  <c:v>54.465999999999994</c:v>
                </c:pt>
                <c:pt idx="49">
                  <c:v>54.654999999999994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第一処分場各観測井折れ線グラフ2013!$W$3:$W$52</c:f>
              <c:numCache>
                <c:formatCode>General</c:formatCode>
                <c:ptCount val="50"/>
                <c:pt idx="0">
                  <c:v>52.568999999999996</c:v>
                </c:pt>
                <c:pt idx="1">
                  <c:v>52.571999999999996</c:v>
                </c:pt>
                <c:pt idx="2">
                  <c:v>52.616</c:v>
                </c:pt>
                <c:pt idx="3">
                  <c:v>52.632999999999996</c:v>
                </c:pt>
                <c:pt idx="4">
                  <c:v>52.573</c:v>
                </c:pt>
                <c:pt idx="5">
                  <c:v>52.603999999999999</c:v>
                </c:pt>
                <c:pt idx="6">
                  <c:v>52.561999999999998</c:v>
                </c:pt>
                <c:pt idx="7">
                  <c:v>52.580999999999996</c:v>
                </c:pt>
                <c:pt idx="8">
                  <c:v>52.593999999999994</c:v>
                </c:pt>
                <c:pt idx="9">
                  <c:v>52.461999999999996</c:v>
                </c:pt>
                <c:pt idx="10">
                  <c:v>52.540999999999997</c:v>
                </c:pt>
                <c:pt idx="11">
                  <c:v>52.573999999999998</c:v>
                </c:pt>
                <c:pt idx="12">
                  <c:v>52.580999999999996</c:v>
                </c:pt>
                <c:pt idx="13">
                  <c:v>52.626999999999995</c:v>
                </c:pt>
                <c:pt idx="14">
                  <c:v>52.725999999999999</c:v>
                </c:pt>
                <c:pt idx="15">
                  <c:v>52.665999999999997</c:v>
                </c:pt>
                <c:pt idx="16">
                  <c:v>52.65</c:v>
                </c:pt>
                <c:pt idx="17">
                  <c:v>52.71</c:v>
                </c:pt>
                <c:pt idx="18">
                  <c:v>52.617999999999995</c:v>
                </c:pt>
                <c:pt idx="19">
                  <c:v>52.605999999999995</c:v>
                </c:pt>
                <c:pt idx="20">
                  <c:v>52.634999999999998</c:v>
                </c:pt>
                <c:pt idx="21">
                  <c:v>52.552</c:v>
                </c:pt>
                <c:pt idx="22">
                  <c:v>52.451000000000001</c:v>
                </c:pt>
                <c:pt idx="23">
                  <c:v>52.537999999999997</c:v>
                </c:pt>
                <c:pt idx="24">
                  <c:v>52.588999999999999</c:v>
                </c:pt>
                <c:pt idx="25">
                  <c:v>52.655999999999999</c:v>
                </c:pt>
                <c:pt idx="26">
                  <c:v>52.58</c:v>
                </c:pt>
                <c:pt idx="27">
                  <c:v>52.521999999999998</c:v>
                </c:pt>
                <c:pt idx="28">
                  <c:v>52.613999999999997</c:v>
                </c:pt>
                <c:pt idx="29">
                  <c:v>52.530999999999999</c:v>
                </c:pt>
                <c:pt idx="30">
                  <c:v>52.540999999999997</c:v>
                </c:pt>
                <c:pt idx="31">
                  <c:v>52.451000000000001</c:v>
                </c:pt>
                <c:pt idx="32">
                  <c:v>52.497999999999998</c:v>
                </c:pt>
                <c:pt idx="33">
                  <c:v>52.534999999999997</c:v>
                </c:pt>
                <c:pt idx="34">
                  <c:v>52.372</c:v>
                </c:pt>
                <c:pt idx="35">
                  <c:v>52.385999999999996</c:v>
                </c:pt>
                <c:pt idx="36">
                  <c:v>52.346999999999994</c:v>
                </c:pt>
                <c:pt idx="37">
                  <c:v>52.430999999999997</c:v>
                </c:pt>
                <c:pt idx="38">
                  <c:v>52.372</c:v>
                </c:pt>
                <c:pt idx="39">
                  <c:v>52.475999999999999</c:v>
                </c:pt>
                <c:pt idx="40">
                  <c:v>52.702999999999996</c:v>
                </c:pt>
                <c:pt idx="41">
                  <c:v>52.747999999999998</c:v>
                </c:pt>
                <c:pt idx="42">
                  <c:v>52.727999999999994</c:v>
                </c:pt>
                <c:pt idx="43">
                  <c:v>52.68</c:v>
                </c:pt>
                <c:pt idx="44">
                  <c:v>52.736999999999995</c:v>
                </c:pt>
                <c:pt idx="45">
                  <c:v>52.756</c:v>
                </c:pt>
                <c:pt idx="46">
                  <c:v>52.670999999999999</c:v>
                </c:pt>
                <c:pt idx="47">
                  <c:v>52.756</c:v>
                </c:pt>
                <c:pt idx="48">
                  <c:v>52.613</c:v>
                </c:pt>
                <c:pt idx="49">
                  <c:v>52.657999999999994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2264"/>
        <c:axId val="541244616"/>
      </c:lineChart>
      <c:catAx>
        <c:axId val="541242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44616"/>
        <c:crosses val="autoZero"/>
        <c:auto val="1"/>
        <c:lblAlgn val="ctr"/>
        <c:lblOffset val="100"/>
        <c:noMultiLvlLbl val="0"/>
      </c:catAx>
      <c:valAx>
        <c:axId val="541244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42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第一処分場各観測井折れ線グラフ2013!$AS$2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第一処分場各観測井折れ線グラフ2013!$AS$3:$AS$52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100</c:v>
                </c:pt>
                <c:pt idx="6">
                  <c:v>90</c:v>
                </c:pt>
                <c:pt idx="7">
                  <c:v>90</c:v>
                </c:pt>
                <c:pt idx="8">
                  <c:v>80</c:v>
                </c:pt>
                <c:pt idx="9">
                  <c:v>200</c:v>
                </c:pt>
                <c:pt idx="10">
                  <c:v>120</c:v>
                </c:pt>
                <c:pt idx="11">
                  <c:v>100</c:v>
                </c:pt>
                <c:pt idx="12">
                  <c:v>100</c:v>
                </c:pt>
                <c:pt idx="13">
                  <c:v>90</c:v>
                </c:pt>
                <c:pt idx="14">
                  <c:v>50</c:v>
                </c:pt>
                <c:pt idx="15">
                  <c:v>70</c:v>
                </c:pt>
                <c:pt idx="16">
                  <c:v>50</c:v>
                </c:pt>
                <c:pt idx="17">
                  <c:v>80</c:v>
                </c:pt>
                <c:pt idx="18">
                  <c:v>70</c:v>
                </c:pt>
                <c:pt idx="19">
                  <c:v>50</c:v>
                </c:pt>
                <c:pt idx="20">
                  <c:v>30</c:v>
                </c:pt>
                <c:pt idx="21">
                  <c:v>55</c:v>
                </c:pt>
                <c:pt idx="22">
                  <c:v>50</c:v>
                </c:pt>
                <c:pt idx="23">
                  <c:v>80</c:v>
                </c:pt>
                <c:pt idx="24">
                  <c:v>50</c:v>
                </c:pt>
                <c:pt idx="25">
                  <c:v>35</c:v>
                </c:pt>
                <c:pt idx="26">
                  <c:v>40</c:v>
                </c:pt>
                <c:pt idx="27">
                  <c:v>60</c:v>
                </c:pt>
                <c:pt idx="28">
                  <c:v>80</c:v>
                </c:pt>
                <c:pt idx="29">
                  <c:v>80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40</c:v>
                </c:pt>
                <c:pt idx="34">
                  <c:v>30</c:v>
                </c:pt>
                <c:pt idx="35">
                  <c:v>50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35</c:v>
                </c:pt>
                <c:pt idx="44">
                  <c:v>50</c:v>
                </c:pt>
                <c:pt idx="45">
                  <c:v>60</c:v>
                </c:pt>
                <c:pt idx="46">
                  <c:v>70</c:v>
                </c:pt>
                <c:pt idx="47">
                  <c:v>80</c:v>
                </c:pt>
                <c:pt idx="48">
                  <c:v>80</c:v>
                </c:pt>
                <c:pt idx="49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第一処分場各観測井折れ線グラフ2013!$AT$2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第一処分場各観測井折れ線グラフ2013!$AT$3:$AT$52</c:f>
              <c:numCache>
                <c:formatCode>General</c:formatCode>
                <c:ptCount val="50"/>
                <c:pt idx="0">
                  <c:v>125</c:v>
                </c:pt>
                <c:pt idx="1">
                  <c:v>130</c:v>
                </c:pt>
                <c:pt idx="2">
                  <c:v>150</c:v>
                </c:pt>
                <c:pt idx="3">
                  <c:v>180</c:v>
                </c:pt>
                <c:pt idx="4">
                  <c:v>170</c:v>
                </c:pt>
                <c:pt idx="5">
                  <c:v>170</c:v>
                </c:pt>
                <c:pt idx="6">
                  <c:v>150</c:v>
                </c:pt>
                <c:pt idx="7">
                  <c:v>150</c:v>
                </c:pt>
                <c:pt idx="8">
                  <c:v>190</c:v>
                </c:pt>
                <c:pt idx="9">
                  <c:v>200</c:v>
                </c:pt>
                <c:pt idx="10">
                  <c:v>200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160</c:v>
                </c:pt>
                <c:pt idx="15">
                  <c:v>200</c:v>
                </c:pt>
                <c:pt idx="16">
                  <c:v>150</c:v>
                </c:pt>
                <c:pt idx="17">
                  <c:v>160</c:v>
                </c:pt>
                <c:pt idx="18">
                  <c:v>200</c:v>
                </c:pt>
                <c:pt idx="19">
                  <c:v>160</c:v>
                </c:pt>
                <c:pt idx="20">
                  <c:v>175</c:v>
                </c:pt>
                <c:pt idx="21">
                  <c:v>180</c:v>
                </c:pt>
                <c:pt idx="22">
                  <c:v>180</c:v>
                </c:pt>
                <c:pt idx="23">
                  <c:v>200</c:v>
                </c:pt>
                <c:pt idx="24">
                  <c:v>150</c:v>
                </c:pt>
                <c:pt idx="25">
                  <c:v>160</c:v>
                </c:pt>
                <c:pt idx="26">
                  <c:v>140</c:v>
                </c:pt>
                <c:pt idx="27">
                  <c:v>180</c:v>
                </c:pt>
                <c:pt idx="28">
                  <c:v>140</c:v>
                </c:pt>
                <c:pt idx="29">
                  <c:v>180</c:v>
                </c:pt>
                <c:pt idx="30">
                  <c:v>150</c:v>
                </c:pt>
                <c:pt idx="31">
                  <c:v>190</c:v>
                </c:pt>
                <c:pt idx="32">
                  <c:v>200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180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180</c:v>
                </c:pt>
                <c:pt idx="41">
                  <c:v>150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160</c:v>
                </c:pt>
                <c:pt idx="47">
                  <c:v>170</c:v>
                </c:pt>
                <c:pt idx="48">
                  <c:v>200</c:v>
                </c:pt>
                <c:pt idx="49">
                  <c:v>180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第一処分場各観測井折れ線グラフ2013!$AU$2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第一処分場各観測井折れ線グラフ2013!$AU$3:$AU$52</c:f>
              <c:numCache>
                <c:formatCode>General</c:formatCode>
                <c:ptCount val="5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38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25</c:v>
                </c:pt>
                <c:pt idx="40">
                  <c:v>25</c:v>
                </c:pt>
                <c:pt idx="41">
                  <c:v>35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40</c:v>
                </c:pt>
                <c:pt idx="46">
                  <c:v>45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第一処分場各観測井折れ線グラフ2013!$AV$2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第一処分場各観測井折れ線グラフ2013!$AV$3:$AV$52</c:f>
              <c:numCache>
                <c:formatCode>General</c:formatCode>
                <c:ptCount val="50"/>
                <c:pt idx="0">
                  <c:v>35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30</c:v>
                </c:pt>
                <c:pt idx="21">
                  <c:v>35</c:v>
                </c:pt>
                <c:pt idx="22">
                  <c:v>35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25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第一処分場各観測井折れ線グラフ2013!$AW$2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第一処分場各観測井折れ線グラフ2013!$AW$3:$AW$52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22</c:v>
                </c:pt>
                <c:pt idx="13">
                  <c:v>20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40</c:v>
                </c:pt>
                <c:pt idx="24">
                  <c:v>25</c:v>
                </c:pt>
                <c:pt idx="25">
                  <c:v>22</c:v>
                </c:pt>
                <c:pt idx="26">
                  <c:v>25</c:v>
                </c:pt>
                <c:pt idx="27">
                  <c:v>22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20</c:v>
                </c:pt>
                <c:pt idx="32">
                  <c:v>60</c:v>
                </c:pt>
                <c:pt idx="33">
                  <c:v>35</c:v>
                </c:pt>
                <c:pt idx="34">
                  <c:v>35</c:v>
                </c:pt>
                <c:pt idx="35">
                  <c:v>20</c:v>
                </c:pt>
                <c:pt idx="36">
                  <c:v>30</c:v>
                </c:pt>
                <c:pt idx="37">
                  <c:v>35</c:v>
                </c:pt>
                <c:pt idx="38">
                  <c:v>20</c:v>
                </c:pt>
                <c:pt idx="39">
                  <c:v>30</c:v>
                </c:pt>
                <c:pt idx="40">
                  <c:v>20</c:v>
                </c:pt>
                <c:pt idx="41">
                  <c:v>40</c:v>
                </c:pt>
                <c:pt idx="42">
                  <c:v>22</c:v>
                </c:pt>
                <c:pt idx="43">
                  <c:v>25</c:v>
                </c:pt>
                <c:pt idx="44">
                  <c:v>22</c:v>
                </c:pt>
                <c:pt idx="45">
                  <c:v>22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第一処分場各観測井折れ線グラフ2013!$AX$2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第一処分場各観測井折れ線グラフ2013!$AX$3:$AX$52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25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35</c:v>
                </c:pt>
                <c:pt idx="18">
                  <c:v>20</c:v>
                </c:pt>
                <c:pt idx="19">
                  <c:v>20</c:v>
                </c:pt>
                <c:pt idx="20">
                  <c:v>22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25</c:v>
                </c:pt>
                <c:pt idx="34">
                  <c:v>30</c:v>
                </c:pt>
                <c:pt idx="35">
                  <c:v>18</c:v>
                </c:pt>
                <c:pt idx="36">
                  <c:v>20</c:v>
                </c:pt>
                <c:pt idx="37">
                  <c:v>20</c:v>
                </c:pt>
                <c:pt idx="38">
                  <c:v>22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22</c:v>
                </c:pt>
                <c:pt idx="43">
                  <c:v>20</c:v>
                </c:pt>
                <c:pt idx="44">
                  <c:v>22</c:v>
                </c:pt>
                <c:pt idx="45">
                  <c:v>20</c:v>
                </c:pt>
                <c:pt idx="46">
                  <c:v>18</c:v>
                </c:pt>
                <c:pt idx="47">
                  <c:v>20</c:v>
                </c:pt>
                <c:pt idx="48">
                  <c:v>18</c:v>
                </c:pt>
                <c:pt idx="49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第一処分場各観測井折れ線グラフ2013!$AY$2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第一処分場各観測井折れ線グラフ2013!$AY$3:$AY$52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15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15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18</c:v>
                </c:pt>
                <c:pt idx="43">
                  <c:v>20</c:v>
                </c:pt>
                <c:pt idx="44">
                  <c:v>18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1480"/>
        <c:axId val="541238344"/>
      </c:lineChart>
      <c:catAx>
        <c:axId val="541241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38344"/>
        <c:crosses val="autoZero"/>
        <c:auto val="1"/>
        <c:lblAlgn val="ctr"/>
        <c:lblOffset val="100"/>
        <c:noMultiLvlLbl val="0"/>
      </c:catAx>
      <c:valAx>
        <c:axId val="541238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41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第一処分場各観測井折れ線グラフ2013!$AZ$2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第一処分場各観測井折れ線グラフ2013!$AZ$3:$AZ$52</c:f>
              <c:numCache>
                <c:formatCode>General</c:formatCode>
                <c:ptCount val="50"/>
                <c:pt idx="0">
                  <c:v>200</c:v>
                </c:pt>
                <c:pt idx="1">
                  <c:v>250</c:v>
                </c:pt>
                <c:pt idx="2">
                  <c:v>180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170</c:v>
                </c:pt>
                <c:pt idx="8">
                  <c:v>180</c:v>
                </c:pt>
                <c:pt idx="9">
                  <c:v>150</c:v>
                </c:pt>
                <c:pt idx="10">
                  <c:v>180</c:v>
                </c:pt>
                <c:pt idx="11">
                  <c:v>150</c:v>
                </c:pt>
                <c:pt idx="12">
                  <c:v>190</c:v>
                </c:pt>
                <c:pt idx="13">
                  <c:v>180</c:v>
                </c:pt>
                <c:pt idx="14">
                  <c:v>80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110</c:v>
                </c:pt>
                <c:pt idx="20">
                  <c:v>100</c:v>
                </c:pt>
                <c:pt idx="21">
                  <c:v>100</c:v>
                </c:pt>
                <c:pt idx="22">
                  <c:v>120</c:v>
                </c:pt>
                <c:pt idx="23">
                  <c:v>120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90</c:v>
                </c:pt>
                <c:pt idx="29">
                  <c:v>80</c:v>
                </c:pt>
                <c:pt idx="30">
                  <c:v>100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80</c:v>
                </c:pt>
                <c:pt idx="35">
                  <c:v>100</c:v>
                </c:pt>
                <c:pt idx="36">
                  <c:v>80</c:v>
                </c:pt>
                <c:pt idx="37">
                  <c:v>70</c:v>
                </c:pt>
                <c:pt idx="38">
                  <c:v>80</c:v>
                </c:pt>
                <c:pt idx="39">
                  <c:v>130</c:v>
                </c:pt>
                <c:pt idx="40">
                  <c:v>90</c:v>
                </c:pt>
                <c:pt idx="41">
                  <c:v>90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110</c:v>
                </c:pt>
                <c:pt idx="46">
                  <c:v>110</c:v>
                </c:pt>
                <c:pt idx="47">
                  <c:v>100</c:v>
                </c:pt>
                <c:pt idx="48">
                  <c:v>110</c:v>
                </c:pt>
                <c:pt idx="49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第一処分場各観測井折れ線グラフ2013!$BA$2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第一処分場各観測井折れ線グラフ2013!$BA$3:$BA$52</c:f>
              <c:numCache>
                <c:formatCode>General</c:formatCode>
                <c:ptCount val="50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300</c:v>
                </c:pt>
                <c:pt idx="4">
                  <c:v>500</c:v>
                </c:pt>
                <c:pt idx="5">
                  <c:v>350</c:v>
                </c:pt>
                <c:pt idx="6">
                  <c:v>250</c:v>
                </c:pt>
                <c:pt idx="7">
                  <c:v>280</c:v>
                </c:pt>
                <c:pt idx="8">
                  <c:v>350</c:v>
                </c:pt>
                <c:pt idx="9">
                  <c:v>350</c:v>
                </c:pt>
                <c:pt idx="10">
                  <c:v>450</c:v>
                </c:pt>
                <c:pt idx="11">
                  <c:v>300</c:v>
                </c:pt>
                <c:pt idx="12">
                  <c:v>400</c:v>
                </c:pt>
                <c:pt idx="13">
                  <c:v>450</c:v>
                </c:pt>
                <c:pt idx="14">
                  <c:v>180</c:v>
                </c:pt>
                <c:pt idx="15">
                  <c:v>220</c:v>
                </c:pt>
                <c:pt idx="16">
                  <c:v>300</c:v>
                </c:pt>
                <c:pt idx="17">
                  <c:v>300</c:v>
                </c:pt>
                <c:pt idx="18">
                  <c:v>320</c:v>
                </c:pt>
                <c:pt idx="19">
                  <c:v>400</c:v>
                </c:pt>
                <c:pt idx="20">
                  <c:v>300</c:v>
                </c:pt>
                <c:pt idx="21">
                  <c:v>300</c:v>
                </c:pt>
                <c:pt idx="22">
                  <c:v>380</c:v>
                </c:pt>
                <c:pt idx="23">
                  <c:v>400</c:v>
                </c:pt>
                <c:pt idx="24">
                  <c:v>300</c:v>
                </c:pt>
                <c:pt idx="25">
                  <c:v>200</c:v>
                </c:pt>
                <c:pt idx="26">
                  <c:v>230</c:v>
                </c:pt>
                <c:pt idx="27">
                  <c:v>350</c:v>
                </c:pt>
                <c:pt idx="28">
                  <c:v>380</c:v>
                </c:pt>
                <c:pt idx="29">
                  <c:v>400</c:v>
                </c:pt>
                <c:pt idx="30">
                  <c:v>400</c:v>
                </c:pt>
                <c:pt idx="31">
                  <c:v>450</c:v>
                </c:pt>
                <c:pt idx="32">
                  <c:v>480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380</c:v>
                </c:pt>
                <c:pt idx="38">
                  <c:v>600</c:v>
                </c:pt>
                <c:pt idx="39">
                  <c:v>300</c:v>
                </c:pt>
                <c:pt idx="40">
                  <c:v>200</c:v>
                </c:pt>
                <c:pt idx="41">
                  <c:v>180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280</c:v>
                </c:pt>
                <c:pt idx="48">
                  <c:v>200</c:v>
                </c:pt>
                <c:pt idx="49">
                  <c:v>250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第一処分場各観測井折れ線グラフ2013!$BB$2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第一処分場各観測井折れ線グラフ2013!$BB$3:$BB$52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150</c:v>
                </c:pt>
                <c:pt idx="4">
                  <c:v>90</c:v>
                </c:pt>
                <c:pt idx="5">
                  <c:v>100</c:v>
                </c:pt>
                <c:pt idx="6">
                  <c:v>450</c:v>
                </c:pt>
                <c:pt idx="7">
                  <c:v>400</c:v>
                </c:pt>
                <c:pt idx="8">
                  <c:v>600</c:v>
                </c:pt>
                <c:pt idx="9">
                  <c:v>180</c:v>
                </c:pt>
                <c:pt idx="10">
                  <c:v>700</c:v>
                </c:pt>
                <c:pt idx="11">
                  <c:v>250</c:v>
                </c:pt>
                <c:pt idx="12">
                  <c:v>900</c:v>
                </c:pt>
                <c:pt idx="13">
                  <c:v>700</c:v>
                </c:pt>
                <c:pt idx="14">
                  <c:v>160</c:v>
                </c:pt>
                <c:pt idx="15">
                  <c:v>200</c:v>
                </c:pt>
                <c:pt idx="16">
                  <c:v>750</c:v>
                </c:pt>
                <c:pt idx="17">
                  <c:v>170</c:v>
                </c:pt>
                <c:pt idx="18">
                  <c:v>160</c:v>
                </c:pt>
                <c:pt idx="19">
                  <c:v>180</c:v>
                </c:pt>
                <c:pt idx="20">
                  <c:v>200</c:v>
                </c:pt>
                <c:pt idx="21">
                  <c:v>850</c:v>
                </c:pt>
                <c:pt idx="22">
                  <c:v>200</c:v>
                </c:pt>
                <c:pt idx="23">
                  <c:v>200</c:v>
                </c:pt>
                <c:pt idx="24">
                  <c:v>150</c:v>
                </c:pt>
                <c:pt idx="25">
                  <c:v>170</c:v>
                </c:pt>
                <c:pt idx="26">
                  <c:v>160</c:v>
                </c:pt>
                <c:pt idx="27">
                  <c:v>160</c:v>
                </c:pt>
                <c:pt idx="28">
                  <c:v>150</c:v>
                </c:pt>
                <c:pt idx="29">
                  <c:v>150</c:v>
                </c:pt>
                <c:pt idx="30">
                  <c:v>140</c:v>
                </c:pt>
                <c:pt idx="31">
                  <c:v>170</c:v>
                </c:pt>
                <c:pt idx="32">
                  <c:v>180</c:v>
                </c:pt>
                <c:pt idx="33">
                  <c:v>130</c:v>
                </c:pt>
                <c:pt idx="34">
                  <c:v>120</c:v>
                </c:pt>
                <c:pt idx="35">
                  <c:v>250</c:v>
                </c:pt>
                <c:pt idx="36">
                  <c:v>480</c:v>
                </c:pt>
                <c:pt idx="37">
                  <c:v>120</c:v>
                </c:pt>
                <c:pt idx="38">
                  <c:v>120</c:v>
                </c:pt>
                <c:pt idx="39">
                  <c:v>800</c:v>
                </c:pt>
                <c:pt idx="40">
                  <c:v>200</c:v>
                </c:pt>
                <c:pt idx="41">
                  <c:v>150</c:v>
                </c:pt>
                <c:pt idx="42">
                  <c:v>150</c:v>
                </c:pt>
                <c:pt idx="43">
                  <c:v>180</c:v>
                </c:pt>
                <c:pt idx="44">
                  <c:v>150</c:v>
                </c:pt>
                <c:pt idx="45">
                  <c:v>150</c:v>
                </c:pt>
                <c:pt idx="46">
                  <c:v>90</c:v>
                </c:pt>
                <c:pt idx="47">
                  <c:v>150</c:v>
                </c:pt>
                <c:pt idx="48">
                  <c:v>200</c:v>
                </c:pt>
                <c:pt idx="49">
                  <c:v>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第一処分場各観測井折れ線グラフ2013!$BC$2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第一処分場各観測井折れ線グラフ2013!$BC$3:$BC$52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100</c:v>
                </c:pt>
                <c:pt idx="4">
                  <c:v>120</c:v>
                </c:pt>
                <c:pt idx="5">
                  <c:v>100</c:v>
                </c:pt>
                <c:pt idx="6">
                  <c:v>50</c:v>
                </c:pt>
                <c:pt idx="7">
                  <c:v>90</c:v>
                </c:pt>
                <c:pt idx="8">
                  <c:v>80</c:v>
                </c:pt>
                <c:pt idx="9">
                  <c:v>80</c:v>
                </c:pt>
                <c:pt idx="10">
                  <c:v>25</c:v>
                </c:pt>
                <c:pt idx="11">
                  <c:v>30</c:v>
                </c:pt>
                <c:pt idx="12">
                  <c:v>90</c:v>
                </c:pt>
                <c:pt idx="13">
                  <c:v>80</c:v>
                </c:pt>
                <c:pt idx="14">
                  <c:v>70</c:v>
                </c:pt>
                <c:pt idx="15">
                  <c:v>130</c:v>
                </c:pt>
                <c:pt idx="16">
                  <c:v>90</c:v>
                </c:pt>
                <c:pt idx="17">
                  <c:v>100</c:v>
                </c:pt>
                <c:pt idx="18">
                  <c:v>60</c:v>
                </c:pt>
                <c:pt idx="19">
                  <c:v>90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60</c:v>
                </c:pt>
                <c:pt idx="24">
                  <c:v>40</c:v>
                </c:pt>
                <c:pt idx="25">
                  <c:v>80</c:v>
                </c:pt>
                <c:pt idx="26">
                  <c:v>50</c:v>
                </c:pt>
                <c:pt idx="27">
                  <c:v>70</c:v>
                </c:pt>
                <c:pt idx="28">
                  <c:v>22</c:v>
                </c:pt>
                <c:pt idx="29">
                  <c:v>80</c:v>
                </c:pt>
                <c:pt idx="30">
                  <c:v>45</c:v>
                </c:pt>
                <c:pt idx="31">
                  <c:v>80</c:v>
                </c:pt>
                <c:pt idx="32">
                  <c:v>80</c:v>
                </c:pt>
                <c:pt idx="33">
                  <c:v>20</c:v>
                </c:pt>
                <c:pt idx="34">
                  <c:v>20</c:v>
                </c:pt>
                <c:pt idx="35">
                  <c:v>80</c:v>
                </c:pt>
                <c:pt idx="36">
                  <c:v>60</c:v>
                </c:pt>
                <c:pt idx="37">
                  <c:v>22</c:v>
                </c:pt>
                <c:pt idx="38">
                  <c:v>20</c:v>
                </c:pt>
                <c:pt idx="39">
                  <c:v>40</c:v>
                </c:pt>
                <c:pt idx="40">
                  <c:v>70</c:v>
                </c:pt>
                <c:pt idx="41">
                  <c:v>25</c:v>
                </c:pt>
                <c:pt idx="42">
                  <c:v>30</c:v>
                </c:pt>
                <c:pt idx="43">
                  <c:v>90</c:v>
                </c:pt>
                <c:pt idx="44">
                  <c:v>40</c:v>
                </c:pt>
                <c:pt idx="45">
                  <c:v>30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第一処分場各観測井折れ線グラフ2013!$BD$2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第一処分場各観測井折れ線グラフ2013!$BD$3:$BD$52</c:f>
              <c:numCache>
                <c:formatCode>General</c:formatCode>
                <c:ptCount val="50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15</c:v>
                </c:pt>
                <c:pt idx="14">
                  <c:v>18</c:v>
                </c:pt>
                <c:pt idx="15">
                  <c:v>15</c:v>
                </c:pt>
                <c:pt idx="16">
                  <c:v>15</c:v>
                </c:pt>
                <c:pt idx="17">
                  <c:v>30</c:v>
                </c:pt>
                <c:pt idx="18">
                  <c:v>12</c:v>
                </c:pt>
                <c:pt idx="19">
                  <c:v>20</c:v>
                </c:pt>
                <c:pt idx="20">
                  <c:v>18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15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10</c:v>
                </c:pt>
                <c:pt idx="40">
                  <c:v>12</c:v>
                </c:pt>
                <c:pt idx="41">
                  <c:v>25</c:v>
                </c:pt>
                <c:pt idx="42">
                  <c:v>15</c:v>
                </c:pt>
                <c:pt idx="43">
                  <c:v>18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18</c:v>
                </c:pt>
                <c:pt idx="49">
                  <c:v>12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第一処分場各観測井折れ線グラフ2013!$BE$2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第一処分場各観測井折れ線グラフ2013!$BE$3:$BE$52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22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18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第一処分場各観測井折れ線グラフ2013!$BF$2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第一処分場各観測井折れ線グラフ2013!$BF$3:$BF$52</c:f>
              <c:numCache>
                <c:formatCode>General</c:formatCode>
                <c:ptCount val="50"/>
                <c:pt idx="0">
                  <c:v>22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18</c:v>
                </c:pt>
                <c:pt idx="28">
                  <c:v>15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15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2656"/>
        <c:axId val="541243048"/>
      </c:lineChart>
      <c:catAx>
        <c:axId val="54124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43048"/>
        <c:crosses val="autoZero"/>
        <c:auto val="1"/>
        <c:lblAlgn val="ctr"/>
        <c:lblOffset val="100"/>
        <c:noMultiLvlLbl val="0"/>
      </c:catAx>
      <c:valAx>
        <c:axId val="541243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4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第一処分場各観測井折れ線グラフ2013!$BG$2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第一処分場各観測井折れ線グラフ2013!$BG$3:$BG$52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  <c:pt idx="25">
                  <c:v>10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15</c:v>
                </c:pt>
                <c:pt idx="35">
                  <c:v>15</c:v>
                </c:pt>
                <c:pt idx="36">
                  <c:v>18</c:v>
                </c:pt>
                <c:pt idx="37">
                  <c:v>15</c:v>
                </c:pt>
                <c:pt idx="38">
                  <c:v>15</c:v>
                </c:pt>
                <c:pt idx="39">
                  <c:v>18</c:v>
                </c:pt>
                <c:pt idx="40">
                  <c:v>20</c:v>
                </c:pt>
                <c:pt idx="41">
                  <c:v>18</c:v>
                </c:pt>
                <c:pt idx="42">
                  <c:v>15</c:v>
                </c:pt>
                <c:pt idx="43">
                  <c:v>18</c:v>
                </c:pt>
                <c:pt idx="44">
                  <c:v>18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39520"/>
        <c:axId val="541241088"/>
      </c:lineChart>
      <c:catAx>
        <c:axId val="541239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41088"/>
        <c:crosses val="autoZero"/>
        <c:auto val="1"/>
        <c:lblAlgn val="ctr"/>
        <c:lblOffset val="100"/>
        <c:noMultiLvlLbl val="0"/>
      </c:catAx>
      <c:valAx>
        <c:axId val="541241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第一処分場各観測井折れ線グラフ2013!$BH$2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第一処分場各観測井折れ線グラフ2013!$BH$3:$BH$52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20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15</c:v>
                </c:pt>
                <c:pt idx="29">
                  <c:v>20</c:v>
                </c:pt>
                <c:pt idx="30">
                  <c:v>18</c:v>
                </c:pt>
                <c:pt idx="31">
                  <c:v>18</c:v>
                </c:pt>
                <c:pt idx="32">
                  <c:v>20</c:v>
                </c:pt>
                <c:pt idx="33">
                  <c:v>15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18</c:v>
                </c:pt>
                <c:pt idx="39">
                  <c:v>18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0304"/>
        <c:axId val="541239912"/>
      </c:lineChart>
      <c:catAx>
        <c:axId val="54124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239912"/>
        <c:crosses val="autoZero"/>
        <c:auto val="1"/>
        <c:lblAlgn val="ctr"/>
        <c:lblOffset val="100"/>
        <c:noMultiLvlLbl val="0"/>
      </c:catAx>
      <c:valAx>
        <c:axId val="541239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24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第一処分場各観測井折れ線グラフ2013!$BI$2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第一処分場各観測井折れ線グラフ2013!$BI$3:$BI$52</c:f>
              <c:numCache>
                <c:formatCode>General</c:formatCode>
                <c:ptCount val="50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969304"/>
        <c:axId val="644981848"/>
      </c:lineChart>
      <c:catAx>
        <c:axId val="64496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981848"/>
        <c:crosses val="autoZero"/>
        <c:auto val="1"/>
        <c:lblAlgn val="ctr"/>
        <c:lblOffset val="100"/>
        <c:noMultiLvlLbl val="0"/>
      </c:catAx>
      <c:valAx>
        <c:axId val="644981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969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第一処分場各観測井折れ線グラフ2013!$BJ$2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第一処分場各観測井折れ線グラフ2013!$BJ$3:$BJ$52</c:f>
              <c:numCache>
                <c:formatCode>General</c:formatCode>
                <c:ptCount val="50"/>
                <c:pt idx="0">
                  <c:v>18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12</c:v>
                </c:pt>
                <c:pt idx="43">
                  <c:v>10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982240"/>
        <c:axId val="644966952"/>
      </c:lineChart>
      <c:catAx>
        <c:axId val="644982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966952"/>
        <c:crosses val="autoZero"/>
        <c:auto val="1"/>
        <c:lblAlgn val="ctr"/>
        <c:lblOffset val="100"/>
        <c:noMultiLvlLbl val="0"/>
      </c:catAx>
      <c:valAx>
        <c:axId val="644966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98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2013</a:t>
            </a:r>
            <a:r>
              <a:rPr lang="ja-JP" altLang="ja-JP" sz="1800" b="1" i="0" baseline="0"/>
              <a:t>年大塚山第一処分場</a:t>
            </a:r>
            <a:r>
              <a:rPr lang="ja-JP" altLang="en-US" sz="1800" b="1" i="0" baseline="0"/>
              <a:t>塩素イオン濃度</a:t>
            </a:r>
            <a:r>
              <a:rPr lang="ja-JP" altLang="ja-JP" sz="1800" b="1" i="0" baseline="0"/>
              <a:t>グラフ</a:t>
            </a:r>
            <a:endParaRPr lang="ja-JP" altLang="ja-JP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第一処分場全データ集計・折れ線グラフ2013!$AS$2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第一処分場全データ集計・折れ線グラフ2013!$AS$3:$AS$52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100</c:v>
                </c:pt>
                <c:pt idx="6">
                  <c:v>90</c:v>
                </c:pt>
                <c:pt idx="7">
                  <c:v>90</c:v>
                </c:pt>
                <c:pt idx="8">
                  <c:v>80</c:v>
                </c:pt>
                <c:pt idx="9">
                  <c:v>200</c:v>
                </c:pt>
                <c:pt idx="10">
                  <c:v>120</c:v>
                </c:pt>
                <c:pt idx="11">
                  <c:v>100</c:v>
                </c:pt>
                <c:pt idx="12">
                  <c:v>100</c:v>
                </c:pt>
                <c:pt idx="13">
                  <c:v>90</c:v>
                </c:pt>
                <c:pt idx="14">
                  <c:v>50</c:v>
                </c:pt>
                <c:pt idx="15">
                  <c:v>70</c:v>
                </c:pt>
                <c:pt idx="16">
                  <c:v>50</c:v>
                </c:pt>
                <c:pt idx="17">
                  <c:v>80</c:v>
                </c:pt>
                <c:pt idx="18">
                  <c:v>70</c:v>
                </c:pt>
                <c:pt idx="19">
                  <c:v>50</c:v>
                </c:pt>
                <c:pt idx="20">
                  <c:v>30</c:v>
                </c:pt>
                <c:pt idx="21">
                  <c:v>55</c:v>
                </c:pt>
                <c:pt idx="22">
                  <c:v>50</c:v>
                </c:pt>
                <c:pt idx="23">
                  <c:v>80</c:v>
                </c:pt>
                <c:pt idx="24">
                  <c:v>50</c:v>
                </c:pt>
                <c:pt idx="25">
                  <c:v>35</c:v>
                </c:pt>
                <c:pt idx="26">
                  <c:v>40</c:v>
                </c:pt>
                <c:pt idx="27">
                  <c:v>60</c:v>
                </c:pt>
                <c:pt idx="28">
                  <c:v>80</c:v>
                </c:pt>
                <c:pt idx="29">
                  <c:v>80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40</c:v>
                </c:pt>
                <c:pt idx="34">
                  <c:v>30</c:v>
                </c:pt>
                <c:pt idx="35">
                  <c:v>50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35</c:v>
                </c:pt>
                <c:pt idx="44">
                  <c:v>50</c:v>
                </c:pt>
                <c:pt idx="45">
                  <c:v>60</c:v>
                </c:pt>
                <c:pt idx="46">
                  <c:v>70</c:v>
                </c:pt>
                <c:pt idx="47">
                  <c:v>80</c:v>
                </c:pt>
                <c:pt idx="48">
                  <c:v>80</c:v>
                </c:pt>
                <c:pt idx="49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第一処分場全データ集計・折れ線グラフ2013!$AT$2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第一処分場全データ集計・折れ線グラフ2013!$AT$3:$AT$52</c:f>
              <c:numCache>
                <c:formatCode>General</c:formatCode>
                <c:ptCount val="50"/>
                <c:pt idx="0">
                  <c:v>125</c:v>
                </c:pt>
                <c:pt idx="1">
                  <c:v>130</c:v>
                </c:pt>
                <c:pt idx="2">
                  <c:v>150</c:v>
                </c:pt>
                <c:pt idx="3">
                  <c:v>180</c:v>
                </c:pt>
                <c:pt idx="4">
                  <c:v>170</c:v>
                </c:pt>
                <c:pt idx="5">
                  <c:v>170</c:v>
                </c:pt>
                <c:pt idx="6">
                  <c:v>150</c:v>
                </c:pt>
                <c:pt idx="7">
                  <c:v>150</c:v>
                </c:pt>
                <c:pt idx="8">
                  <c:v>190</c:v>
                </c:pt>
                <c:pt idx="9">
                  <c:v>200</c:v>
                </c:pt>
                <c:pt idx="10">
                  <c:v>200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160</c:v>
                </c:pt>
                <c:pt idx="15">
                  <c:v>200</c:v>
                </c:pt>
                <c:pt idx="16">
                  <c:v>150</c:v>
                </c:pt>
                <c:pt idx="17">
                  <c:v>160</c:v>
                </c:pt>
                <c:pt idx="18">
                  <c:v>200</c:v>
                </c:pt>
                <c:pt idx="19">
                  <c:v>160</c:v>
                </c:pt>
                <c:pt idx="20">
                  <c:v>175</c:v>
                </c:pt>
                <c:pt idx="21">
                  <c:v>180</c:v>
                </c:pt>
                <c:pt idx="22">
                  <c:v>180</c:v>
                </c:pt>
                <c:pt idx="23">
                  <c:v>200</c:v>
                </c:pt>
                <c:pt idx="24">
                  <c:v>150</c:v>
                </c:pt>
                <c:pt idx="25">
                  <c:v>160</c:v>
                </c:pt>
                <c:pt idx="26">
                  <c:v>140</c:v>
                </c:pt>
                <c:pt idx="27">
                  <c:v>180</c:v>
                </c:pt>
                <c:pt idx="28">
                  <c:v>140</c:v>
                </c:pt>
                <c:pt idx="29">
                  <c:v>180</c:v>
                </c:pt>
                <c:pt idx="30">
                  <c:v>150</c:v>
                </c:pt>
                <c:pt idx="31">
                  <c:v>190</c:v>
                </c:pt>
                <c:pt idx="32">
                  <c:v>200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180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180</c:v>
                </c:pt>
                <c:pt idx="41">
                  <c:v>150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160</c:v>
                </c:pt>
                <c:pt idx="47">
                  <c:v>170</c:v>
                </c:pt>
                <c:pt idx="48">
                  <c:v>200</c:v>
                </c:pt>
                <c:pt idx="49">
                  <c:v>180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第一処分場全データ集計・折れ線グラフ2013!$AU$2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第一処分場全データ集計・折れ線グラフ2013!$AU$3:$AU$52</c:f>
              <c:numCache>
                <c:formatCode>General</c:formatCode>
                <c:ptCount val="5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38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25</c:v>
                </c:pt>
                <c:pt idx="40">
                  <c:v>25</c:v>
                </c:pt>
                <c:pt idx="41">
                  <c:v>35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40</c:v>
                </c:pt>
                <c:pt idx="46">
                  <c:v>45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第一処分場全データ集計・折れ線グラフ2013!$AV$2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第一処分場全データ集計・折れ線グラフ2013!$AV$3:$AV$52</c:f>
              <c:numCache>
                <c:formatCode>General</c:formatCode>
                <c:ptCount val="50"/>
                <c:pt idx="0">
                  <c:v>35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30</c:v>
                </c:pt>
                <c:pt idx="21">
                  <c:v>35</c:v>
                </c:pt>
                <c:pt idx="22">
                  <c:v>35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25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第一処分場全データ集計・折れ線グラフ2013!$AW$2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第一処分場全データ集計・折れ線グラフ2013!$AW$3:$AW$52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22</c:v>
                </c:pt>
                <c:pt idx="13">
                  <c:v>20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40</c:v>
                </c:pt>
                <c:pt idx="24">
                  <c:v>25</c:v>
                </c:pt>
                <c:pt idx="25">
                  <c:v>22</c:v>
                </c:pt>
                <c:pt idx="26">
                  <c:v>25</c:v>
                </c:pt>
                <c:pt idx="27">
                  <c:v>22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20</c:v>
                </c:pt>
                <c:pt idx="32">
                  <c:v>60</c:v>
                </c:pt>
                <c:pt idx="33">
                  <c:v>35</c:v>
                </c:pt>
                <c:pt idx="34">
                  <c:v>35</c:v>
                </c:pt>
                <c:pt idx="35">
                  <c:v>20</c:v>
                </c:pt>
                <c:pt idx="36">
                  <c:v>30</c:v>
                </c:pt>
                <c:pt idx="37">
                  <c:v>35</c:v>
                </c:pt>
                <c:pt idx="38">
                  <c:v>20</c:v>
                </c:pt>
                <c:pt idx="39">
                  <c:v>30</c:v>
                </c:pt>
                <c:pt idx="40">
                  <c:v>20</c:v>
                </c:pt>
                <c:pt idx="41">
                  <c:v>40</c:v>
                </c:pt>
                <c:pt idx="42">
                  <c:v>22</c:v>
                </c:pt>
                <c:pt idx="43">
                  <c:v>25</c:v>
                </c:pt>
                <c:pt idx="44">
                  <c:v>22</c:v>
                </c:pt>
                <c:pt idx="45">
                  <c:v>22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第一処分場全データ集計・折れ線グラフ2013!$AX$2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第一処分場全データ集計・折れ線グラフ2013!$AX$3:$AX$52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25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35</c:v>
                </c:pt>
                <c:pt idx="18">
                  <c:v>20</c:v>
                </c:pt>
                <c:pt idx="19">
                  <c:v>20</c:v>
                </c:pt>
                <c:pt idx="20">
                  <c:v>22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25</c:v>
                </c:pt>
                <c:pt idx="34">
                  <c:v>30</c:v>
                </c:pt>
                <c:pt idx="35">
                  <c:v>18</c:v>
                </c:pt>
                <c:pt idx="36">
                  <c:v>20</c:v>
                </c:pt>
                <c:pt idx="37">
                  <c:v>20</c:v>
                </c:pt>
                <c:pt idx="38">
                  <c:v>22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22</c:v>
                </c:pt>
                <c:pt idx="43">
                  <c:v>20</c:v>
                </c:pt>
                <c:pt idx="44">
                  <c:v>22</c:v>
                </c:pt>
                <c:pt idx="45">
                  <c:v>20</c:v>
                </c:pt>
                <c:pt idx="46">
                  <c:v>18</c:v>
                </c:pt>
                <c:pt idx="47">
                  <c:v>20</c:v>
                </c:pt>
                <c:pt idx="48">
                  <c:v>18</c:v>
                </c:pt>
                <c:pt idx="49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第一処分場全データ集計・折れ線グラフ2013!$AY$2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第一処分場全データ集計・折れ線グラフ2013!$AY$3:$AY$52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15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15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18</c:v>
                </c:pt>
                <c:pt idx="43">
                  <c:v>20</c:v>
                </c:pt>
                <c:pt idx="44">
                  <c:v>18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第一処分場全データ集計・折れ線グラフ2013!$AZ$2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第一処分場全データ集計・折れ線グラフ2013!$AZ$3:$AZ$52</c:f>
              <c:numCache>
                <c:formatCode>General</c:formatCode>
                <c:ptCount val="50"/>
                <c:pt idx="0">
                  <c:v>200</c:v>
                </c:pt>
                <c:pt idx="1">
                  <c:v>250</c:v>
                </c:pt>
                <c:pt idx="2">
                  <c:v>180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170</c:v>
                </c:pt>
                <c:pt idx="8">
                  <c:v>180</c:v>
                </c:pt>
                <c:pt idx="9">
                  <c:v>150</c:v>
                </c:pt>
                <c:pt idx="10">
                  <c:v>180</c:v>
                </c:pt>
                <c:pt idx="11">
                  <c:v>150</c:v>
                </c:pt>
                <c:pt idx="12">
                  <c:v>190</c:v>
                </c:pt>
                <c:pt idx="13">
                  <c:v>180</c:v>
                </c:pt>
                <c:pt idx="14">
                  <c:v>80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110</c:v>
                </c:pt>
                <c:pt idx="20">
                  <c:v>100</c:v>
                </c:pt>
                <c:pt idx="21">
                  <c:v>100</c:v>
                </c:pt>
                <c:pt idx="22">
                  <c:v>120</c:v>
                </c:pt>
                <c:pt idx="23">
                  <c:v>120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90</c:v>
                </c:pt>
                <c:pt idx="29">
                  <c:v>80</c:v>
                </c:pt>
                <c:pt idx="30">
                  <c:v>100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80</c:v>
                </c:pt>
                <c:pt idx="35">
                  <c:v>100</c:v>
                </c:pt>
                <c:pt idx="36">
                  <c:v>80</c:v>
                </c:pt>
                <c:pt idx="37">
                  <c:v>70</c:v>
                </c:pt>
                <c:pt idx="38">
                  <c:v>80</c:v>
                </c:pt>
                <c:pt idx="39">
                  <c:v>130</c:v>
                </c:pt>
                <c:pt idx="40">
                  <c:v>90</c:v>
                </c:pt>
                <c:pt idx="41">
                  <c:v>90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110</c:v>
                </c:pt>
                <c:pt idx="46">
                  <c:v>110</c:v>
                </c:pt>
                <c:pt idx="47">
                  <c:v>100</c:v>
                </c:pt>
                <c:pt idx="48">
                  <c:v>110</c:v>
                </c:pt>
                <c:pt idx="49">
                  <c:v>120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第一処分場全データ集計・折れ線グラフ2013!$BA$2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第一処分場全データ集計・折れ線グラフ2013!$BA$3:$BA$52</c:f>
              <c:numCache>
                <c:formatCode>General</c:formatCode>
                <c:ptCount val="50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300</c:v>
                </c:pt>
                <c:pt idx="4">
                  <c:v>500</c:v>
                </c:pt>
                <c:pt idx="5">
                  <c:v>350</c:v>
                </c:pt>
                <c:pt idx="6">
                  <c:v>250</c:v>
                </c:pt>
                <c:pt idx="7">
                  <c:v>280</c:v>
                </c:pt>
                <c:pt idx="8">
                  <c:v>350</c:v>
                </c:pt>
                <c:pt idx="9">
                  <c:v>350</c:v>
                </c:pt>
                <c:pt idx="10">
                  <c:v>450</c:v>
                </c:pt>
                <c:pt idx="11">
                  <c:v>300</c:v>
                </c:pt>
                <c:pt idx="12">
                  <c:v>400</c:v>
                </c:pt>
                <c:pt idx="13">
                  <c:v>450</c:v>
                </c:pt>
                <c:pt idx="14">
                  <c:v>180</c:v>
                </c:pt>
                <c:pt idx="15">
                  <c:v>220</c:v>
                </c:pt>
                <c:pt idx="16">
                  <c:v>300</c:v>
                </c:pt>
                <c:pt idx="17">
                  <c:v>300</c:v>
                </c:pt>
                <c:pt idx="18">
                  <c:v>320</c:v>
                </c:pt>
                <c:pt idx="19">
                  <c:v>400</c:v>
                </c:pt>
                <c:pt idx="20">
                  <c:v>300</c:v>
                </c:pt>
                <c:pt idx="21">
                  <c:v>300</c:v>
                </c:pt>
                <c:pt idx="22">
                  <c:v>380</c:v>
                </c:pt>
                <c:pt idx="23">
                  <c:v>400</c:v>
                </c:pt>
                <c:pt idx="24">
                  <c:v>300</c:v>
                </c:pt>
                <c:pt idx="25">
                  <c:v>200</c:v>
                </c:pt>
                <c:pt idx="26">
                  <c:v>230</c:v>
                </c:pt>
                <c:pt idx="27">
                  <c:v>350</c:v>
                </c:pt>
                <c:pt idx="28">
                  <c:v>380</c:v>
                </c:pt>
                <c:pt idx="29">
                  <c:v>400</c:v>
                </c:pt>
                <c:pt idx="30">
                  <c:v>400</c:v>
                </c:pt>
                <c:pt idx="31">
                  <c:v>450</c:v>
                </c:pt>
                <c:pt idx="32">
                  <c:v>480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380</c:v>
                </c:pt>
                <c:pt idx="38">
                  <c:v>600</c:v>
                </c:pt>
                <c:pt idx="39">
                  <c:v>300</c:v>
                </c:pt>
                <c:pt idx="40">
                  <c:v>200</c:v>
                </c:pt>
                <c:pt idx="41">
                  <c:v>180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280</c:v>
                </c:pt>
                <c:pt idx="48">
                  <c:v>200</c:v>
                </c:pt>
                <c:pt idx="49">
                  <c:v>250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第一処分場全データ集計・折れ線グラフ2013!$BB$2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第一処分場全データ集計・折れ線グラフ2013!$BB$3:$BB$52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150</c:v>
                </c:pt>
                <c:pt idx="4">
                  <c:v>90</c:v>
                </c:pt>
                <c:pt idx="5">
                  <c:v>100</c:v>
                </c:pt>
                <c:pt idx="6">
                  <c:v>450</c:v>
                </c:pt>
                <c:pt idx="7">
                  <c:v>400</c:v>
                </c:pt>
                <c:pt idx="8">
                  <c:v>600</c:v>
                </c:pt>
                <c:pt idx="9">
                  <c:v>180</c:v>
                </c:pt>
                <c:pt idx="10">
                  <c:v>700</c:v>
                </c:pt>
                <c:pt idx="11">
                  <c:v>250</c:v>
                </c:pt>
                <c:pt idx="12">
                  <c:v>900</c:v>
                </c:pt>
                <c:pt idx="13">
                  <c:v>700</c:v>
                </c:pt>
                <c:pt idx="14">
                  <c:v>160</c:v>
                </c:pt>
                <c:pt idx="15">
                  <c:v>200</c:v>
                </c:pt>
                <c:pt idx="16">
                  <c:v>750</c:v>
                </c:pt>
                <c:pt idx="17">
                  <c:v>170</c:v>
                </c:pt>
                <c:pt idx="18">
                  <c:v>160</c:v>
                </c:pt>
                <c:pt idx="19">
                  <c:v>180</c:v>
                </c:pt>
                <c:pt idx="20">
                  <c:v>200</c:v>
                </c:pt>
                <c:pt idx="21">
                  <c:v>850</c:v>
                </c:pt>
                <c:pt idx="22">
                  <c:v>200</c:v>
                </c:pt>
                <c:pt idx="23">
                  <c:v>200</c:v>
                </c:pt>
                <c:pt idx="24">
                  <c:v>150</c:v>
                </c:pt>
                <c:pt idx="25">
                  <c:v>170</c:v>
                </c:pt>
                <c:pt idx="26">
                  <c:v>160</c:v>
                </c:pt>
                <c:pt idx="27">
                  <c:v>160</c:v>
                </c:pt>
                <c:pt idx="28">
                  <c:v>150</c:v>
                </c:pt>
                <c:pt idx="29">
                  <c:v>150</c:v>
                </c:pt>
                <c:pt idx="30">
                  <c:v>140</c:v>
                </c:pt>
                <c:pt idx="31">
                  <c:v>170</c:v>
                </c:pt>
                <c:pt idx="32">
                  <c:v>180</c:v>
                </c:pt>
                <c:pt idx="33">
                  <c:v>130</c:v>
                </c:pt>
                <c:pt idx="34">
                  <c:v>120</c:v>
                </c:pt>
                <c:pt idx="35">
                  <c:v>250</c:v>
                </c:pt>
                <c:pt idx="36">
                  <c:v>480</c:v>
                </c:pt>
                <c:pt idx="37">
                  <c:v>120</c:v>
                </c:pt>
                <c:pt idx="38">
                  <c:v>120</c:v>
                </c:pt>
                <c:pt idx="39">
                  <c:v>800</c:v>
                </c:pt>
                <c:pt idx="40">
                  <c:v>200</c:v>
                </c:pt>
                <c:pt idx="41">
                  <c:v>150</c:v>
                </c:pt>
                <c:pt idx="42">
                  <c:v>150</c:v>
                </c:pt>
                <c:pt idx="43">
                  <c:v>180</c:v>
                </c:pt>
                <c:pt idx="44">
                  <c:v>150</c:v>
                </c:pt>
                <c:pt idx="45">
                  <c:v>150</c:v>
                </c:pt>
                <c:pt idx="46">
                  <c:v>90</c:v>
                </c:pt>
                <c:pt idx="47">
                  <c:v>150</c:v>
                </c:pt>
                <c:pt idx="48">
                  <c:v>200</c:v>
                </c:pt>
                <c:pt idx="49">
                  <c:v>200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第一処分場全データ集計・折れ線グラフ2013!$BC$2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第一処分場全データ集計・折れ線グラフ2013!$BC$3:$BC$52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100</c:v>
                </c:pt>
                <c:pt idx="4">
                  <c:v>120</c:v>
                </c:pt>
                <c:pt idx="5">
                  <c:v>100</c:v>
                </c:pt>
                <c:pt idx="6">
                  <c:v>50</c:v>
                </c:pt>
                <c:pt idx="7">
                  <c:v>90</c:v>
                </c:pt>
                <c:pt idx="8">
                  <c:v>80</c:v>
                </c:pt>
                <c:pt idx="9">
                  <c:v>80</c:v>
                </c:pt>
                <c:pt idx="10">
                  <c:v>25</c:v>
                </c:pt>
                <c:pt idx="11">
                  <c:v>30</c:v>
                </c:pt>
                <c:pt idx="12">
                  <c:v>90</c:v>
                </c:pt>
                <c:pt idx="13">
                  <c:v>80</c:v>
                </c:pt>
                <c:pt idx="14">
                  <c:v>70</c:v>
                </c:pt>
                <c:pt idx="15">
                  <c:v>130</c:v>
                </c:pt>
                <c:pt idx="16">
                  <c:v>90</c:v>
                </c:pt>
                <c:pt idx="17">
                  <c:v>100</c:v>
                </c:pt>
                <c:pt idx="18">
                  <c:v>60</c:v>
                </c:pt>
                <c:pt idx="19">
                  <c:v>90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60</c:v>
                </c:pt>
                <c:pt idx="24">
                  <c:v>40</c:v>
                </c:pt>
                <c:pt idx="25">
                  <c:v>80</c:v>
                </c:pt>
                <c:pt idx="26">
                  <c:v>50</c:v>
                </c:pt>
                <c:pt idx="27">
                  <c:v>70</c:v>
                </c:pt>
                <c:pt idx="28">
                  <c:v>22</c:v>
                </c:pt>
                <c:pt idx="29">
                  <c:v>80</c:v>
                </c:pt>
                <c:pt idx="30">
                  <c:v>45</c:v>
                </c:pt>
                <c:pt idx="31">
                  <c:v>80</c:v>
                </c:pt>
                <c:pt idx="32">
                  <c:v>80</c:v>
                </c:pt>
                <c:pt idx="33">
                  <c:v>20</c:v>
                </c:pt>
                <c:pt idx="34">
                  <c:v>20</c:v>
                </c:pt>
                <c:pt idx="35">
                  <c:v>80</c:v>
                </c:pt>
                <c:pt idx="36">
                  <c:v>60</c:v>
                </c:pt>
                <c:pt idx="37">
                  <c:v>22</c:v>
                </c:pt>
                <c:pt idx="38">
                  <c:v>20</c:v>
                </c:pt>
                <c:pt idx="39">
                  <c:v>40</c:v>
                </c:pt>
                <c:pt idx="40">
                  <c:v>70</c:v>
                </c:pt>
                <c:pt idx="41">
                  <c:v>25</c:v>
                </c:pt>
                <c:pt idx="42">
                  <c:v>30</c:v>
                </c:pt>
                <c:pt idx="43">
                  <c:v>90</c:v>
                </c:pt>
                <c:pt idx="44">
                  <c:v>40</c:v>
                </c:pt>
                <c:pt idx="45">
                  <c:v>30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60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第一処分場全データ集計・折れ線グラフ2013!$BD$2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第一処分場全データ集計・折れ線グラフ2013!$BD$3:$BD$52</c:f>
              <c:numCache>
                <c:formatCode>General</c:formatCode>
                <c:ptCount val="50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15</c:v>
                </c:pt>
                <c:pt idx="14">
                  <c:v>18</c:v>
                </c:pt>
                <c:pt idx="15">
                  <c:v>15</c:v>
                </c:pt>
                <c:pt idx="16">
                  <c:v>15</c:v>
                </c:pt>
                <c:pt idx="17">
                  <c:v>30</c:v>
                </c:pt>
                <c:pt idx="18">
                  <c:v>12</c:v>
                </c:pt>
                <c:pt idx="19">
                  <c:v>20</c:v>
                </c:pt>
                <c:pt idx="20">
                  <c:v>18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15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10</c:v>
                </c:pt>
                <c:pt idx="40">
                  <c:v>12</c:v>
                </c:pt>
                <c:pt idx="41">
                  <c:v>25</c:v>
                </c:pt>
                <c:pt idx="42">
                  <c:v>15</c:v>
                </c:pt>
                <c:pt idx="43">
                  <c:v>18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18</c:v>
                </c:pt>
                <c:pt idx="49">
                  <c:v>12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第一処分場全データ集計・折れ線グラフ2013!$BE$2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第一処分場全データ集計・折れ線グラフ2013!$BE$3:$BE$52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22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18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第一処分場全データ集計・折れ線グラフ2013!$BF$2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第一処分場全データ集計・折れ線グラフ2013!$BF$3:$BF$52</c:f>
              <c:numCache>
                <c:formatCode>General</c:formatCode>
                <c:ptCount val="50"/>
                <c:pt idx="0">
                  <c:v>22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18</c:v>
                </c:pt>
                <c:pt idx="28">
                  <c:v>15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15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第一処分場全データ集計・折れ線グラフ2013!$BG$2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第一処分場全データ集計・折れ線グラフ2013!$BG$3:$BG$52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  <c:pt idx="25">
                  <c:v>10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15</c:v>
                </c:pt>
                <c:pt idx="35">
                  <c:v>15</c:v>
                </c:pt>
                <c:pt idx="36">
                  <c:v>18</c:v>
                </c:pt>
                <c:pt idx="37">
                  <c:v>15</c:v>
                </c:pt>
                <c:pt idx="38">
                  <c:v>15</c:v>
                </c:pt>
                <c:pt idx="39">
                  <c:v>18</c:v>
                </c:pt>
                <c:pt idx="40">
                  <c:v>20</c:v>
                </c:pt>
                <c:pt idx="41">
                  <c:v>18</c:v>
                </c:pt>
                <c:pt idx="42">
                  <c:v>15</c:v>
                </c:pt>
                <c:pt idx="43">
                  <c:v>18</c:v>
                </c:pt>
                <c:pt idx="44">
                  <c:v>18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第一処分場全データ集計・折れ線グラフ2013!$BH$2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第一処分場全データ集計・折れ線グラフ2013!$BH$3:$BH$52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20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15</c:v>
                </c:pt>
                <c:pt idx="29">
                  <c:v>20</c:v>
                </c:pt>
                <c:pt idx="30">
                  <c:v>18</c:v>
                </c:pt>
                <c:pt idx="31">
                  <c:v>18</c:v>
                </c:pt>
                <c:pt idx="32">
                  <c:v>20</c:v>
                </c:pt>
                <c:pt idx="33">
                  <c:v>15</c:v>
                </c:pt>
                <c:pt idx="34">
                  <c:v>18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18</c:v>
                </c:pt>
                <c:pt idx="39">
                  <c:v>18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第一処分場全データ集計・折れ線グラフ2013!$BI$2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第一処分場全データ集計・折れ線グラフ2013!$BI$3:$BI$52</c:f>
              <c:numCache>
                <c:formatCode>General</c:formatCode>
                <c:ptCount val="50"/>
                <c:pt idx="0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第一処分場全データ集計・折れ線グラフ2013!$BJ$2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第一処分場全データ集計・折れ線グラフ2013!$BJ$3:$BJ$52</c:f>
              <c:numCache>
                <c:formatCode>General</c:formatCode>
                <c:ptCount val="50"/>
                <c:pt idx="0">
                  <c:v>18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20</c:v>
                </c:pt>
                <c:pt idx="40">
                  <c:v>18</c:v>
                </c:pt>
                <c:pt idx="41">
                  <c:v>18</c:v>
                </c:pt>
                <c:pt idx="42">
                  <c:v>12</c:v>
                </c:pt>
                <c:pt idx="43">
                  <c:v>10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第一処分場全データ集計・折れ線グラフ2013!$BK$2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第一処分場全データ集計・折れ線グラフ2013!$BK$3:$BK$52</c:f>
              <c:numCache>
                <c:formatCode>General</c:formatCode>
                <c:ptCount val="50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40</c:v>
                </c:pt>
                <c:pt idx="4">
                  <c:v>30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38</c:v>
                </c:pt>
                <c:pt idx="11">
                  <c:v>30</c:v>
                </c:pt>
                <c:pt idx="12">
                  <c:v>38</c:v>
                </c:pt>
                <c:pt idx="13">
                  <c:v>38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18</c:v>
                </c:pt>
                <c:pt idx="27">
                  <c:v>22</c:v>
                </c:pt>
                <c:pt idx="28">
                  <c:v>30</c:v>
                </c:pt>
                <c:pt idx="29">
                  <c:v>30</c:v>
                </c:pt>
                <c:pt idx="30">
                  <c:v>38</c:v>
                </c:pt>
                <c:pt idx="31">
                  <c:v>30</c:v>
                </c:pt>
                <c:pt idx="32">
                  <c:v>30</c:v>
                </c:pt>
                <c:pt idx="33">
                  <c:v>40</c:v>
                </c:pt>
                <c:pt idx="34">
                  <c:v>30</c:v>
                </c:pt>
                <c:pt idx="35">
                  <c:v>38</c:v>
                </c:pt>
                <c:pt idx="36">
                  <c:v>35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20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25</c:v>
                </c:pt>
                <c:pt idx="45">
                  <c:v>20</c:v>
                </c:pt>
                <c:pt idx="46">
                  <c:v>20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第一処分場全データ集計・折れ線グラフ2013!$BL$2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第一処分場全データ集計・折れ線グラフ2013!$BL$3:$BL$52</c:f>
              <c:numCache>
                <c:formatCode>General</c:formatCode>
                <c:ptCount val="50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10</c:v>
                </c:pt>
                <c:pt idx="30">
                  <c:v>7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8</c:v>
                </c:pt>
                <c:pt idx="37">
                  <c:v>15</c:v>
                </c:pt>
                <c:pt idx="38">
                  <c:v>10</c:v>
                </c:pt>
                <c:pt idx="39">
                  <c:v>10</c:v>
                </c:pt>
                <c:pt idx="40">
                  <c:v>7</c:v>
                </c:pt>
                <c:pt idx="41">
                  <c:v>5</c:v>
                </c:pt>
                <c:pt idx="42">
                  <c:v>6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第一処分場全データ集計・折れ線グラフ2013!$BM$2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第一処分場全データ集計・折れ線グラフ2013!$A$3:$A$52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第一処分場全データ集計・折れ線グラフ2013!$BM$3:$BM$52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18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20</c:v>
                </c:pt>
                <c:pt idx="8">
                  <c:v>10</c:v>
                </c:pt>
                <c:pt idx="9">
                  <c:v>25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12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21416"/>
        <c:axId val="644317104"/>
      </c:lineChart>
      <c:catAx>
        <c:axId val="644321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7104"/>
        <c:crosses val="autoZero"/>
        <c:auto val="1"/>
        <c:lblAlgn val="ctr"/>
        <c:lblOffset val="100"/>
        <c:noMultiLvlLbl val="0"/>
      </c:catAx>
      <c:valAx>
        <c:axId val="644317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1800" b="1" i="0" baseline="0">
                    <a:effectLst/>
                  </a:rPr>
                  <a:t>塩化イオン濃度</a:t>
                </a:r>
                <a:r>
                  <a:rPr lang="en-US" altLang="ja-JP" sz="1800" b="1" i="0" baseline="0">
                    <a:effectLst/>
                  </a:rPr>
                  <a:t>(mg/L)</a:t>
                </a:r>
                <a:endParaRPr lang="ja-JP" altLang="ja-JP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321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第一処分場各観測井折れ線グラフ2013!$BK$2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第一処分場各観測井折れ線グラフ2013!$BK$3:$BK$52</c:f>
              <c:numCache>
                <c:formatCode>General</c:formatCode>
                <c:ptCount val="50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40</c:v>
                </c:pt>
                <c:pt idx="4">
                  <c:v>30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38</c:v>
                </c:pt>
                <c:pt idx="11">
                  <c:v>30</c:v>
                </c:pt>
                <c:pt idx="12">
                  <c:v>38</c:v>
                </c:pt>
                <c:pt idx="13">
                  <c:v>38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18</c:v>
                </c:pt>
                <c:pt idx="27">
                  <c:v>22</c:v>
                </c:pt>
                <c:pt idx="28">
                  <c:v>30</c:v>
                </c:pt>
                <c:pt idx="29">
                  <c:v>30</c:v>
                </c:pt>
                <c:pt idx="30">
                  <c:v>38</c:v>
                </c:pt>
                <c:pt idx="31">
                  <c:v>30</c:v>
                </c:pt>
                <c:pt idx="32">
                  <c:v>30</c:v>
                </c:pt>
                <c:pt idx="33">
                  <c:v>40</c:v>
                </c:pt>
                <c:pt idx="34">
                  <c:v>30</c:v>
                </c:pt>
                <c:pt idx="35">
                  <c:v>38</c:v>
                </c:pt>
                <c:pt idx="36">
                  <c:v>35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20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25</c:v>
                </c:pt>
                <c:pt idx="45">
                  <c:v>20</c:v>
                </c:pt>
                <c:pt idx="46">
                  <c:v>20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第一処分場各観測井折れ線グラフ2013!$BL$2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第一処分場各観測井折れ線グラフ2013!$BL$3:$BL$52</c:f>
              <c:numCache>
                <c:formatCode>General</c:formatCode>
                <c:ptCount val="50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10</c:v>
                </c:pt>
                <c:pt idx="30">
                  <c:v>7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8</c:v>
                </c:pt>
                <c:pt idx="37">
                  <c:v>15</c:v>
                </c:pt>
                <c:pt idx="38">
                  <c:v>10</c:v>
                </c:pt>
                <c:pt idx="39">
                  <c:v>10</c:v>
                </c:pt>
                <c:pt idx="40">
                  <c:v>7</c:v>
                </c:pt>
                <c:pt idx="41">
                  <c:v>5</c:v>
                </c:pt>
                <c:pt idx="42">
                  <c:v>6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第一処分場各観測井折れ線グラフ2013!$BM$2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第一処分場各観測井折れ線グラフ2013!$BM$3:$BM$52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18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20</c:v>
                </c:pt>
                <c:pt idx="8">
                  <c:v>10</c:v>
                </c:pt>
                <c:pt idx="9">
                  <c:v>25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12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967736"/>
        <c:axId val="644968128"/>
      </c:lineChart>
      <c:catAx>
        <c:axId val="644967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968128"/>
        <c:crosses val="autoZero"/>
        <c:auto val="1"/>
        <c:lblAlgn val="ctr"/>
        <c:lblOffset val="100"/>
        <c:noMultiLvlLbl val="0"/>
      </c:catAx>
      <c:valAx>
        <c:axId val="644968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967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/>
              <a:t>OW-No.17</a:t>
            </a:r>
            <a:r>
              <a:rPr lang="ja-JP" altLang="en-US"/>
              <a:t>地下水位グラフ（</a:t>
            </a:r>
            <a:r>
              <a:rPr lang="en-US" altLang="ja-JP"/>
              <a:t>2013</a:t>
            </a:r>
            <a:r>
              <a:rPr lang="ja-JP" altLang="en-US"/>
              <a:t>年）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第一処分場各観測井折れ線グラフ2013!$C$3:$C$52</c:f>
              <c:numCache>
                <c:formatCode>General</c:formatCode>
                <c:ptCount val="50"/>
                <c:pt idx="0">
                  <c:v>74.439699999999988</c:v>
                </c:pt>
                <c:pt idx="1">
                  <c:v>74.431699999999992</c:v>
                </c:pt>
                <c:pt idx="2">
                  <c:v>74.642699999999991</c:v>
                </c:pt>
                <c:pt idx="3">
                  <c:v>74.599699999999999</c:v>
                </c:pt>
                <c:pt idx="4">
                  <c:v>74.2577</c:v>
                </c:pt>
                <c:pt idx="5">
                  <c:v>74.25269999999999</c:v>
                </c:pt>
                <c:pt idx="6">
                  <c:v>74.292699999999996</c:v>
                </c:pt>
                <c:pt idx="7">
                  <c:v>74.122699999999995</c:v>
                </c:pt>
                <c:pt idx="8">
                  <c:v>74.37469999999999</c:v>
                </c:pt>
                <c:pt idx="9">
                  <c:v>74.434699999999992</c:v>
                </c:pt>
                <c:pt idx="10">
                  <c:v>74.1327</c:v>
                </c:pt>
                <c:pt idx="11">
                  <c:v>74.304699999999997</c:v>
                </c:pt>
                <c:pt idx="12">
                  <c:v>74.182699999999997</c:v>
                </c:pt>
                <c:pt idx="13">
                  <c:v>74.26169999999999</c:v>
                </c:pt>
                <c:pt idx="14">
                  <c:v>74.947699999999998</c:v>
                </c:pt>
                <c:pt idx="15">
                  <c:v>74.442699999999988</c:v>
                </c:pt>
                <c:pt idx="16">
                  <c:v>74.276699999999991</c:v>
                </c:pt>
                <c:pt idx="17">
                  <c:v>74.213699999999989</c:v>
                </c:pt>
                <c:pt idx="18">
                  <c:v>74.052699999999987</c:v>
                </c:pt>
                <c:pt idx="19">
                  <c:v>74.066699999999997</c:v>
                </c:pt>
                <c:pt idx="20">
                  <c:v>74.326699999999988</c:v>
                </c:pt>
                <c:pt idx="21">
                  <c:v>74.072699999999998</c:v>
                </c:pt>
                <c:pt idx="22">
                  <c:v>74.23769999999999</c:v>
                </c:pt>
                <c:pt idx="23">
                  <c:v>73.867699999999999</c:v>
                </c:pt>
                <c:pt idx="24">
                  <c:v>74.942699999999988</c:v>
                </c:pt>
                <c:pt idx="25">
                  <c:v>74.5227</c:v>
                </c:pt>
                <c:pt idx="26">
                  <c:v>74.199699999999993</c:v>
                </c:pt>
                <c:pt idx="27">
                  <c:v>74.070699999999988</c:v>
                </c:pt>
                <c:pt idx="28">
                  <c:v>73.86869999999999</c:v>
                </c:pt>
                <c:pt idx="29">
                  <c:v>73.812699999999992</c:v>
                </c:pt>
                <c:pt idx="30">
                  <c:v>73.677699999999987</c:v>
                </c:pt>
                <c:pt idx="31">
                  <c:v>73.389699999999991</c:v>
                </c:pt>
                <c:pt idx="32">
                  <c:v>73.1417</c:v>
                </c:pt>
                <c:pt idx="33">
                  <c:v>73.532699999999991</c:v>
                </c:pt>
                <c:pt idx="34">
                  <c:v>73.561700000000002</c:v>
                </c:pt>
                <c:pt idx="35">
                  <c:v>73.185699999999997</c:v>
                </c:pt>
                <c:pt idx="36">
                  <c:v>73.616699999999994</c:v>
                </c:pt>
                <c:pt idx="37">
                  <c:v>74.420699999999997</c:v>
                </c:pt>
                <c:pt idx="38">
                  <c:v>74.072699999999998</c:v>
                </c:pt>
                <c:pt idx="39">
                  <c:v>74.293700000000001</c:v>
                </c:pt>
                <c:pt idx="40">
                  <c:v>74.984699999999989</c:v>
                </c:pt>
                <c:pt idx="41">
                  <c:v>74.512699999999995</c:v>
                </c:pt>
                <c:pt idx="42">
                  <c:v>74.384699999999995</c:v>
                </c:pt>
                <c:pt idx="43">
                  <c:v>74.585699999999989</c:v>
                </c:pt>
                <c:pt idx="44">
                  <c:v>74.200699999999998</c:v>
                </c:pt>
                <c:pt idx="45">
                  <c:v>73.869699999999995</c:v>
                </c:pt>
                <c:pt idx="46">
                  <c:v>73.8857</c:v>
                </c:pt>
                <c:pt idx="47">
                  <c:v>73.920699999999997</c:v>
                </c:pt>
                <c:pt idx="48">
                  <c:v>73.974699999999999</c:v>
                </c:pt>
                <c:pt idx="49">
                  <c:v>74.081699999999998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第一処分場各観測井折れ線グラフ2013!$D$3:$D$52</c:f>
              <c:numCache>
                <c:formatCode>General</c:formatCode>
                <c:ptCount val="50"/>
                <c:pt idx="0">
                  <c:v>69.037299999999988</c:v>
                </c:pt>
                <c:pt idx="1">
                  <c:v>69.023299999999992</c:v>
                </c:pt>
                <c:pt idx="2">
                  <c:v>68.976299999999995</c:v>
                </c:pt>
                <c:pt idx="3">
                  <c:v>68.965299999999999</c:v>
                </c:pt>
                <c:pt idx="4">
                  <c:v>69.363299999999995</c:v>
                </c:pt>
                <c:pt idx="5">
                  <c:v>69.211299999999994</c:v>
                </c:pt>
                <c:pt idx="6">
                  <c:v>69.063299999999998</c:v>
                </c:pt>
                <c:pt idx="7">
                  <c:v>69.055299999999988</c:v>
                </c:pt>
                <c:pt idx="8">
                  <c:v>69.08829999999999</c:v>
                </c:pt>
                <c:pt idx="9">
                  <c:v>68.798299999999998</c:v>
                </c:pt>
                <c:pt idx="10">
                  <c:v>68.813299999999998</c:v>
                </c:pt>
                <c:pt idx="11">
                  <c:v>68.824299999999994</c:v>
                </c:pt>
                <c:pt idx="12">
                  <c:v>68.8613</c:v>
                </c:pt>
                <c:pt idx="13">
                  <c:v>68.794299999999993</c:v>
                </c:pt>
                <c:pt idx="14">
                  <c:v>69.299299999999988</c:v>
                </c:pt>
                <c:pt idx="15">
                  <c:v>69.193299999999994</c:v>
                </c:pt>
                <c:pt idx="16">
                  <c:v>68.891300000000001</c:v>
                </c:pt>
                <c:pt idx="17">
                  <c:v>68.946299999999994</c:v>
                </c:pt>
                <c:pt idx="18">
                  <c:v>68.833299999999994</c:v>
                </c:pt>
                <c:pt idx="19">
                  <c:v>68.929299999999998</c:v>
                </c:pt>
                <c:pt idx="20">
                  <c:v>68.917299999999997</c:v>
                </c:pt>
                <c:pt idx="21">
                  <c:v>68.749299999999991</c:v>
                </c:pt>
                <c:pt idx="22">
                  <c:v>69.171300000000002</c:v>
                </c:pt>
                <c:pt idx="23">
                  <c:v>68.595299999999995</c:v>
                </c:pt>
                <c:pt idx="24">
                  <c:v>69.119299999999996</c:v>
                </c:pt>
                <c:pt idx="25">
                  <c:v>69.126299999999986</c:v>
                </c:pt>
                <c:pt idx="26">
                  <c:v>69.089299999999994</c:v>
                </c:pt>
                <c:pt idx="27">
                  <c:v>69.033299999999997</c:v>
                </c:pt>
                <c:pt idx="28">
                  <c:v>68.711299999999994</c:v>
                </c:pt>
                <c:pt idx="29">
                  <c:v>68.596299999999999</c:v>
                </c:pt>
                <c:pt idx="30">
                  <c:v>68.46329999999999</c:v>
                </c:pt>
                <c:pt idx="31">
                  <c:v>68.269299999999987</c:v>
                </c:pt>
                <c:pt idx="32">
                  <c:v>68.251299999999986</c:v>
                </c:pt>
                <c:pt idx="33">
                  <c:v>67.971299999999999</c:v>
                </c:pt>
                <c:pt idx="34">
                  <c:v>67.9983</c:v>
                </c:pt>
                <c:pt idx="35">
                  <c:v>67.8673</c:v>
                </c:pt>
                <c:pt idx="36">
                  <c:v>68.101299999999995</c:v>
                </c:pt>
                <c:pt idx="37">
                  <c:v>68.474299999999999</c:v>
                </c:pt>
                <c:pt idx="38">
                  <c:v>68.692299999999989</c:v>
                </c:pt>
                <c:pt idx="39">
                  <c:v>68.8733</c:v>
                </c:pt>
                <c:pt idx="40">
                  <c:v>69.226299999999995</c:v>
                </c:pt>
                <c:pt idx="41">
                  <c:v>69.328299999999999</c:v>
                </c:pt>
                <c:pt idx="42">
                  <c:v>69.256299999999996</c:v>
                </c:pt>
                <c:pt idx="43">
                  <c:v>69.263299999999987</c:v>
                </c:pt>
                <c:pt idx="44">
                  <c:v>69.334299999999999</c:v>
                </c:pt>
                <c:pt idx="45">
                  <c:v>69.379300000000001</c:v>
                </c:pt>
                <c:pt idx="46">
                  <c:v>68.840299999999999</c:v>
                </c:pt>
                <c:pt idx="47">
                  <c:v>68.860299999999995</c:v>
                </c:pt>
                <c:pt idx="48">
                  <c:v>69.761299999999991</c:v>
                </c:pt>
                <c:pt idx="49">
                  <c:v>68.824299999999994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第一処分場各観測井折れ線グラフ2013!$E$3:$E$52</c:f>
              <c:numCache>
                <c:formatCode>General</c:formatCode>
                <c:ptCount val="50"/>
                <c:pt idx="0">
                  <c:v>58.651000000000003</c:v>
                </c:pt>
                <c:pt idx="1">
                  <c:v>58.677999999999997</c:v>
                </c:pt>
                <c:pt idx="2">
                  <c:v>58.674999999999997</c:v>
                </c:pt>
                <c:pt idx="3">
                  <c:v>58.665000000000006</c:v>
                </c:pt>
                <c:pt idx="4">
                  <c:v>59.512</c:v>
                </c:pt>
                <c:pt idx="5">
                  <c:v>59.505000000000003</c:v>
                </c:pt>
                <c:pt idx="6">
                  <c:v>58.804000000000002</c:v>
                </c:pt>
                <c:pt idx="7">
                  <c:v>58.77</c:v>
                </c:pt>
                <c:pt idx="8">
                  <c:v>58.74</c:v>
                </c:pt>
                <c:pt idx="9">
                  <c:v>58.945</c:v>
                </c:pt>
                <c:pt idx="10">
                  <c:v>58.69</c:v>
                </c:pt>
                <c:pt idx="11">
                  <c:v>58.764000000000003</c:v>
                </c:pt>
                <c:pt idx="12">
                  <c:v>58.77</c:v>
                </c:pt>
                <c:pt idx="13">
                  <c:v>58.738</c:v>
                </c:pt>
                <c:pt idx="14">
                  <c:v>58.764000000000003</c:v>
                </c:pt>
                <c:pt idx="15">
                  <c:v>58.757000000000005</c:v>
                </c:pt>
                <c:pt idx="16">
                  <c:v>58.682000000000002</c:v>
                </c:pt>
                <c:pt idx="17">
                  <c:v>58.838999999999999</c:v>
                </c:pt>
                <c:pt idx="18">
                  <c:v>58.72</c:v>
                </c:pt>
                <c:pt idx="19">
                  <c:v>58.69</c:v>
                </c:pt>
                <c:pt idx="20">
                  <c:v>58.751000000000005</c:v>
                </c:pt>
                <c:pt idx="21">
                  <c:v>58.617000000000004</c:v>
                </c:pt>
                <c:pt idx="22">
                  <c:v>58.637</c:v>
                </c:pt>
                <c:pt idx="23">
                  <c:v>58.656000000000006</c:v>
                </c:pt>
                <c:pt idx="24">
                  <c:v>58.71</c:v>
                </c:pt>
                <c:pt idx="25">
                  <c:v>58.647000000000006</c:v>
                </c:pt>
                <c:pt idx="26">
                  <c:v>58.695</c:v>
                </c:pt>
                <c:pt idx="27">
                  <c:v>58.676000000000002</c:v>
                </c:pt>
                <c:pt idx="28">
                  <c:v>58.704000000000001</c:v>
                </c:pt>
                <c:pt idx="29">
                  <c:v>58.71</c:v>
                </c:pt>
                <c:pt idx="30">
                  <c:v>58.632000000000005</c:v>
                </c:pt>
                <c:pt idx="31">
                  <c:v>58.585999999999999</c:v>
                </c:pt>
                <c:pt idx="32">
                  <c:v>58.576999999999998</c:v>
                </c:pt>
                <c:pt idx="33">
                  <c:v>58.600999999999999</c:v>
                </c:pt>
                <c:pt idx="34">
                  <c:v>58.6</c:v>
                </c:pt>
                <c:pt idx="35">
                  <c:v>58.510000000000005</c:v>
                </c:pt>
                <c:pt idx="36">
                  <c:v>58.457999999999998</c:v>
                </c:pt>
                <c:pt idx="37">
                  <c:v>58.585000000000001</c:v>
                </c:pt>
                <c:pt idx="38">
                  <c:v>58.527000000000001</c:v>
                </c:pt>
                <c:pt idx="39">
                  <c:v>58.552999999999997</c:v>
                </c:pt>
                <c:pt idx="40">
                  <c:v>58.710999999999999</c:v>
                </c:pt>
                <c:pt idx="41">
                  <c:v>58.653000000000006</c:v>
                </c:pt>
                <c:pt idx="42">
                  <c:v>58.694000000000003</c:v>
                </c:pt>
                <c:pt idx="43">
                  <c:v>58.366</c:v>
                </c:pt>
                <c:pt idx="44">
                  <c:v>58.760000000000005</c:v>
                </c:pt>
                <c:pt idx="45">
                  <c:v>58.654000000000003</c:v>
                </c:pt>
                <c:pt idx="46">
                  <c:v>58.719000000000001</c:v>
                </c:pt>
                <c:pt idx="47">
                  <c:v>58.924999999999997</c:v>
                </c:pt>
                <c:pt idx="48">
                  <c:v>58.704000000000001</c:v>
                </c:pt>
                <c:pt idx="49">
                  <c:v>58.581000000000003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第一処分場各観測井折れ線グラフ2013!$F$3:$F$52</c:f>
              <c:numCache>
                <c:formatCode>General</c:formatCode>
                <c:ptCount val="50"/>
                <c:pt idx="0">
                  <c:v>54.862000000000002</c:v>
                </c:pt>
                <c:pt idx="1">
                  <c:v>54.86</c:v>
                </c:pt>
                <c:pt idx="2">
                  <c:v>54.972000000000001</c:v>
                </c:pt>
                <c:pt idx="3">
                  <c:v>54.97</c:v>
                </c:pt>
                <c:pt idx="4">
                  <c:v>54.94</c:v>
                </c:pt>
                <c:pt idx="5">
                  <c:v>54.972000000000001</c:v>
                </c:pt>
                <c:pt idx="6">
                  <c:v>54.947000000000003</c:v>
                </c:pt>
                <c:pt idx="7">
                  <c:v>54.941000000000003</c:v>
                </c:pt>
                <c:pt idx="8">
                  <c:v>54.914000000000001</c:v>
                </c:pt>
                <c:pt idx="9">
                  <c:v>54.707000000000001</c:v>
                </c:pt>
                <c:pt idx="10">
                  <c:v>54.882000000000005</c:v>
                </c:pt>
                <c:pt idx="11">
                  <c:v>54.835999999999999</c:v>
                </c:pt>
                <c:pt idx="12">
                  <c:v>54.85</c:v>
                </c:pt>
                <c:pt idx="13">
                  <c:v>54.786000000000001</c:v>
                </c:pt>
                <c:pt idx="14">
                  <c:v>54.849000000000004</c:v>
                </c:pt>
                <c:pt idx="15">
                  <c:v>54.774000000000001</c:v>
                </c:pt>
                <c:pt idx="16">
                  <c:v>55.046999999999997</c:v>
                </c:pt>
                <c:pt idx="17">
                  <c:v>54.954000000000001</c:v>
                </c:pt>
                <c:pt idx="18">
                  <c:v>54.994</c:v>
                </c:pt>
                <c:pt idx="19">
                  <c:v>54.755000000000003</c:v>
                </c:pt>
                <c:pt idx="20">
                  <c:v>54.749000000000002</c:v>
                </c:pt>
                <c:pt idx="21">
                  <c:v>54.817999999999998</c:v>
                </c:pt>
                <c:pt idx="22">
                  <c:v>54.64</c:v>
                </c:pt>
                <c:pt idx="23">
                  <c:v>54.779000000000003</c:v>
                </c:pt>
                <c:pt idx="24">
                  <c:v>54.811999999999998</c:v>
                </c:pt>
                <c:pt idx="25">
                  <c:v>54.623000000000005</c:v>
                </c:pt>
                <c:pt idx="26">
                  <c:v>54.792000000000002</c:v>
                </c:pt>
                <c:pt idx="27">
                  <c:v>54.796000000000006</c:v>
                </c:pt>
                <c:pt idx="28">
                  <c:v>54.749000000000002</c:v>
                </c:pt>
                <c:pt idx="29">
                  <c:v>54.683000000000007</c:v>
                </c:pt>
                <c:pt idx="30">
                  <c:v>54.629000000000005</c:v>
                </c:pt>
                <c:pt idx="31">
                  <c:v>54.582000000000001</c:v>
                </c:pt>
                <c:pt idx="32">
                  <c:v>54.554000000000002</c:v>
                </c:pt>
                <c:pt idx="33">
                  <c:v>54.537000000000006</c:v>
                </c:pt>
                <c:pt idx="34">
                  <c:v>54.519000000000005</c:v>
                </c:pt>
                <c:pt idx="35">
                  <c:v>54.632000000000005</c:v>
                </c:pt>
                <c:pt idx="36">
                  <c:v>54.447000000000003</c:v>
                </c:pt>
                <c:pt idx="37">
                  <c:v>54.652000000000001</c:v>
                </c:pt>
                <c:pt idx="38">
                  <c:v>54.477000000000004</c:v>
                </c:pt>
                <c:pt idx="39">
                  <c:v>54.632000000000005</c:v>
                </c:pt>
                <c:pt idx="40">
                  <c:v>54.748000000000005</c:v>
                </c:pt>
                <c:pt idx="41">
                  <c:v>55.06</c:v>
                </c:pt>
                <c:pt idx="42">
                  <c:v>55.279000000000003</c:v>
                </c:pt>
                <c:pt idx="43">
                  <c:v>55.182000000000002</c:v>
                </c:pt>
                <c:pt idx="44">
                  <c:v>55.207000000000001</c:v>
                </c:pt>
                <c:pt idx="45">
                  <c:v>55.067000000000007</c:v>
                </c:pt>
                <c:pt idx="46">
                  <c:v>54.849000000000004</c:v>
                </c:pt>
                <c:pt idx="47">
                  <c:v>55.012</c:v>
                </c:pt>
                <c:pt idx="48">
                  <c:v>54.869</c:v>
                </c:pt>
                <c:pt idx="49">
                  <c:v>54.620000000000005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第一処分場各観測井折れ線グラフ2013!$G$3:$G$52</c:f>
              <c:numCache>
                <c:formatCode>General</c:formatCode>
                <c:ptCount val="50"/>
                <c:pt idx="0">
                  <c:v>52.97399999999999</c:v>
                </c:pt>
                <c:pt idx="1">
                  <c:v>52.892999999999994</c:v>
                </c:pt>
                <c:pt idx="2">
                  <c:v>53.018999999999991</c:v>
                </c:pt>
                <c:pt idx="3">
                  <c:v>52.960999999999991</c:v>
                </c:pt>
                <c:pt idx="4">
                  <c:v>53.003999999999991</c:v>
                </c:pt>
                <c:pt idx="5">
                  <c:v>53.009999999999991</c:v>
                </c:pt>
                <c:pt idx="6">
                  <c:v>52.97399999999999</c:v>
                </c:pt>
                <c:pt idx="7">
                  <c:v>52.968999999999994</c:v>
                </c:pt>
                <c:pt idx="8">
                  <c:v>52.989999999999995</c:v>
                </c:pt>
                <c:pt idx="9">
                  <c:v>52.831999999999994</c:v>
                </c:pt>
                <c:pt idx="10">
                  <c:v>52.953999999999994</c:v>
                </c:pt>
                <c:pt idx="11">
                  <c:v>52.989999999999995</c:v>
                </c:pt>
                <c:pt idx="12">
                  <c:v>52.970999999999989</c:v>
                </c:pt>
                <c:pt idx="13">
                  <c:v>52.86699999999999</c:v>
                </c:pt>
                <c:pt idx="14">
                  <c:v>52.978999999999992</c:v>
                </c:pt>
                <c:pt idx="15">
                  <c:v>52.874999999999993</c:v>
                </c:pt>
                <c:pt idx="16">
                  <c:v>53.138999999999996</c:v>
                </c:pt>
                <c:pt idx="17">
                  <c:v>53.120999999999995</c:v>
                </c:pt>
                <c:pt idx="18">
                  <c:v>53.016999999999996</c:v>
                </c:pt>
                <c:pt idx="19">
                  <c:v>52.980999999999995</c:v>
                </c:pt>
                <c:pt idx="20">
                  <c:v>53.004999999999995</c:v>
                </c:pt>
                <c:pt idx="21">
                  <c:v>52.899999999999991</c:v>
                </c:pt>
                <c:pt idx="22">
                  <c:v>53.690999999999988</c:v>
                </c:pt>
                <c:pt idx="23">
                  <c:v>52.883999999999993</c:v>
                </c:pt>
                <c:pt idx="24">
                  <c:v>52.905999999999992</c:v>
                </c:pt>
                <c:pt idx="25">
                  <c:v>52.899999999999991</c:v>
                </c:pt>
                <c:pt idx="26">
                  <c:v>52.98599999999999</c:v>
                </c:pt>
                <c:pt idx="27">
                  <c:v>52.868999999999993</c:v>
                </c:pt>
                <c:pt idx="28">
                  <c:v>52.938999999999993</c:v>
                </c:pt>
                <c:pt idx="29">
                  <c:v>52.927999999999997</c:v>
                </c:pt>
                <c:pt idx="30">
                  <c:v>52.86699999999999</c:v>
                </c:pt>
                <c:pt idx="31">
                  <c:v>54.832999999999991</c:v>
                </c:pt>
                <c:pt idx="32">
                  <c:v>54.8</c:v>
                </c:pt>
                <c:pt idx="33">
                  <c:v>54.811999999999998</c:v>
                </c:pt>
                <c:pt idx="34">
                  <c:v>54.813999999999993</c:v>
                </c:pt>
                <c:pt idx="35">
                  <c:v>54.733999999999995</c:v>
                </c:pt>
                <c:pt idx="36">
                  <c:v>54.705999999999989</c:v>
                </c:pt>
                <c:pt idx="37">
                  <c:v>54.721999999999994</c:v>
                </c:pt>
                <c:pt idx="38">
                  <c:v>54.730999999999995</c:v>
                </c:pt>
                <c:pt idx="39">
                  <c:v>52.759999999999991</c:v>
                </c:pt>
                <c:pt idx="40">
                  <c:v>52.947999999999993</c:v>
                </c:pt>
                <c:pt idx="41">
                  <c:v>52.949999999999989</c:v>
                </c:pt>
                <c:pt idx="42">
                  <c:v>53.204999999999991</c:v>
                </c:pt>
                <c:pt idx="43">
                  <c:v>52.826999999999998</c:v>
                </c:pt>
                <c:pt idx="44">
                  <c:v>53.165999999999997</c:v>
                </c:pt>
                <c:pt idx="45">
                  <c:v>53.231999999999992</c:v>
                </c:pt>
                <c:pt idx="46">
                  <c:v>52.923999999999992</c:v>
                </c:pt>
                <c:pt idx="47">
                  <c:v>53.054999999999993</c:v>
                </c:pt>
                <c:pt idx="48">
                  <c:v>52.944999999999993</c:v>
                </c:pt>
                <c:pt idx="49">
                  <c:v>52.876999999999995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第一処分場各観測井折れ線グラフ2013!$H$3:$H$52</c:f>
              <c:numCache>
                <c:formatCode>General</c:formatCode>
                <c:ptCount val="50"/>
                <c:pt idx="0">
                  <c:v>51.462000000000003</c:v>
                </c:pt>
                <c:pt idx="1">
                  <c:v>51.442000000000007</c:v>
                </c:pt>
                <c:pt idx="2">
                  <c:v>51.545000000000002</c:v>
                </c:pt>
                <c:pt idx="3">
                  <c:v>51.572000000000003</c:v>
                </c:pt>
                <c:pt idx="4">
                  <c:v>51.470000000000006</c:v>
                </c:pt>
                <c:pt idx="5">
                  <c:v>51.541000000000004</c:v>
                </c:pt>
                <c:pt idx="6">
                  <c:v>51.465000000000003</c:v>
                </c:pt>
                <c:pt idx="7">
                  <c:v>51.440000000000005</c:v>
                </c:pt>
                <c:pt idx="8">
                  <c:v>51.490000000000009</c:v>
                </c:pt>
                <c:pt idx="9">
                  <c:v>51.397000000000006</c:v>
                </c:pt>
                <c:pt idx="10">
                  <c:v>51.460000000000008</c:v>
                </c:pt>
                <c:pt idx="11">
                  <c:v>51.475000000000009</c:v>
                </c:pt>
                <c:pt idx="12">
                  <c:v>51.484000000000009</c:v>
                </c:pt>
                <c:pt idx="13">
                  <c:v>51.500000000000007</c:v>
                </c:pt>
                <c:pt idx="14">
                  <c:v>51.580000000000005</c:v>
                </c:pt>
                <c:pt idx="15">
                  <c:v>51.563000000000002</c:v>
                </c:pt>
                <c:pt idx="16">
                  <c:v>51.545000000000002</c:v>
                </c:pt>
                <c:pt idx="17">
                  <c:v>51.598000000000006</c:v>
                </c:pt>
                <c:pt idx="18">
                  <c:v>51.525000000000006</c:v>
                </c:pt>
                <c:pt idx="19">
                  <c:v>51.516000000000005</c:v>
                </c:pt>
                <c:pt idx="20">
                  <c:v>51.550000000000004</c:v>
                </c:pt>
                <c:pt idx="21">
                  <c:v>51.458000000000006</c:v>
                </c:pt>
                <c:pt idx="22">
                  <c:v>51.470000000000006</c:v>
                </c:pt>
                <c:pt idx="23">
                  <c:v>51.459000000000003</c:v>
                </c:pt>
                <c:pt idx="24">
                  <c:v>51.507000000000005</c:v>
                </c:pt>
                <c:pt idx="25">
                  <c:v>51.528000000000006</c:v>
                </c:pt>
                <c:pt idx="26">
                  <c:v>51.546000000000006</c:v>
                </c:pt>
                <c:pt idx="27">
                  <c:v>51.513000000000005</c:v>
                </c:pt>
                <c:pt idx="28">
                  <c:v>51.507000000000005</c:v>
                </c:pt>
                <c:pt idx="29">
                  <c:v>51.503000000000007</c:v>
                </c:pt>
                <c:pt idx="30">
                  <c:v>51.45</c:v>
                </c:pt>
                <c:pt idx="31">
                  <c:v>51.467000000000006</c:v>
                </c:pt>
                <c:pt idx="32">
                  <c:v>51.410000000000011</c:v>
                </c:pt>
                <c:pt idx="33">
                  <c:v>51.428000000000004</c:v>
                </c:pt>
                <c:pt idx="34">
                  <c:v>51.350000000000009</c:v>
                </c:pt>
                <c:pt idx="35">
                  <c:v>51.354000000000006</c:v>
                </c:pt>
                <c:pt idx="36">
                  <c:v>51.336000000000006</c:v>
                </c:pt>
                <c:pt idx="37">
                  <c:v>51.417000000000002</c:v>
                </c:pt>
                <c:pt idx="38">
                  <c:v>51.411000000000001</c:v>
                </c:pt>
                <c:pt idx="39">
                  <c:v>51.432000000000002</c:v>
                </c:pt>
                <c:pt idx="40">
                  <c:v>51.63000000000001</c:v>
                </c:pt>
                <c:pt idx="41">
                  <c:v>51.64500000000001</c:v>
                </c:pt>
                <c:pt idx="42">
                  <c:v>51.667000000000002</c:v>
                </c:pt>
                <c:pt idx="43">
                  <c:v>51.643000000000001</c:v>
                </c:pt>
                <c:pt idx="44">
                  <c:v>51.675000000000004</c:v>
                </c:pt>
                <c:pt idx="45">
                  <c:v>53.52000000000001</c:v>
                </c:pt>
                <c:pt idx="46">
                  <c:v>51.64</c:v>
                </c:pt>
                <c:pt idx="47">
                  <c:v>51.684000000000005</c:v>
                </c:pt>
                <c:pt idx="48">
                  <c:v>51.581000000000003</c:v>
                </c:pt>
                <c:pt idx="49">
                  <c:v>51.542000000000002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第一処分場各観測井折れ線グラフ2013!$I$3:$I$52</c:f>
              <c:numCache>
                <c:formatCode>General</c:formatCode>
                <c:ptCount val="50"/>
                <c:pt idx="0">
                  <c:v>51.207000000000008</c:v>
                </c:pt>
                <c:pt idx="1">
                  <c:v>51.194000000000003</c:v>
                </c:pt>
                <c:pt idx="2">
                  <c:v>51.281000000000006</c:v>
                </c:pt>
                <c:pt idx="3">
                  <c:v>51.188000000000002</c:v>
                </c:pt>
                <c:pt idx="4">
                  <c:v>51.230000000000004</c:v>
                </c:pt>
                <c:pt idx="5">
                  <c:v>51.239000000000004</c:v>
                </c:pt>
                <c:pt idx="6">
                  <c:v>51.222000000000001</c:v>
                </c:pt>
                <c:pt idx="7">
                  <c:v>51.338999999999999</c:v>
                </c:pt>
                <c:pt idx="8">
                  <c:v>51.267000000000003</c:v>
                </c:pt>
                <c:pt idx="9">
                  <c:v>51.186999999999998</c:v>
                </c:pt>
                <c:pt idx="10">
                  <c:v>51.224000000000004</c:v>
                </c:pt>
                <c:pt idx="11">
                  <c:v>51.204000000000008</c:v>
                </c:pt>
                <c:pt idx="12">
                  <c:v>51.261000000000003</c:v>
                </c:pt>
                <c:pt idx="13">
                  <c:v>51.277000000000001</c:v>
                </c:pt>
                <c:pt idx="14">
                  <c:v>51.417000000000002</c:v>
                </c:pt>
                <c:pt idx="15">
                  <c:v>51.388000000000005</c:v>
                </c:pt>
                <c:pt idx="16">
                  <c:v>51.338999999999999</c:v>
                </c:pt>
                <c:pt idx="17">
                  <c:v>51.371000000000002</c:v>
                </c:pt>
                <c:pt idx="18">
                  <c:v>51.294000000000004</c:v>
                </c:pt>
                <c:pt idx="19">
                  <c:v>51.317000000000007</c:v>
                </c:pt>
                <c:pt idx="20">
                  <c:v>51.356000000000002</c:v>
                </c:pt>
                <c:pt idx="21">
                  <c:v>51.264000000000003</c:v>
                </c:pt>
                <c:pt idx="22">
                  <c:v>51.292000000000002</c:v>
                </c:pt>
                <c:pt idx="23">
                  <c:v>51.254000000000005</c:v>
                </c:pt>
                <c:pt idx="24">
                  <c:v>51.338999999999999</c:v>
                </c:pt>
                <c:pt idx="25">
                  <c:v>51.430999999999997</c:v>
                </c:pt>
                <c:pt idx="26">
                  <c:v>51.429000000000002</c:v>
                </c:pt>
                <c:pt idx="27">
                  <c:v>51.421000000000006</c:v>
                </c:pt>
                <c:pt idx="28">
                  <c:v>51.338999999999999</c:v>
                </c:pt>
                <c:pt idx="29">
                  <c:v>51.332000000000008</c:v>
                </c:pt>
                <c:pt idx="30">
                  <c:v>51.273000000000003</c:v>
                </c:pt>
                <c:pt idx="31">
                  <c:v>51.36</c:v>
                </c:pt>
                <c:pt idx="32">
                  <c:v>51.218000000000004</c:v>
                </c:pt>
                <c:pt idx="33">
                  <c:v>51.244</c:v>
                </c:pt>
                <c:pt idx="34">
                  <c:v>51.227000000000004</c:v>
                </c:pt>
                <c:pt idx="35">
                  <c:v>51.166000000000004</c:v>
                </c:pt>
                <c:pt idx="36">
                  <c:v>51.173000000000002</c:v>
                </c:pt>
                <c:pt idx="37">
                  <c:v>51.222000000000001</c:v>
                </c:pt>
                <c:pt idx="38">
                  <c:v>51.283000000000001</c:v>
                </c:pt>
                <c:pt idx="39">
                  <c:v>51.361000000000004</c:v>
                </c:pt>
                <c:pt idx="40">
                  <c:v>51.725999999999999</c:v>
                </c:pt>
                <c:pt idx="41">
                  <c:v>51.657000000000004</c:v>
                </c:pt>
                <c:pt idx="42">
                  <c:v>51.629000000000005</c:v>
                </c:pt>
                <c:pt idx="43">
                  <c:v>51.596000000000004</c:v>
                </c:pt>
                <c:pt idx="44">
                  <c:v>51.615000000000002</c:v>
                </c:pt>
                <c:pt idx="45">
                  <c:v>51.469000000000001</c:v>
                </c:pt>
                <c:pt idx="46">
                  <c:v>51.730000000000004</c:v>
                </c:pt>
                <c:pt idx="47">
                  <c:v>51.814999999999998</c:v>
                </c:pt>
                <c:pt idx="48">
                  <c:v>51.646000000000001</c:v>
                </c:pt>
                <c:pt idx="49">
                  <c:v>51.625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6320"/>
        <c:axId val="644315928"/>
      </c:lineChart>
      <c:catAx>
        <c:axId val="64431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5928"/>
        <c:crosses val="autoZero"/>
        <c:auto val="1"/>
        <c:lblAlgn val="ctr"/>
        <c:lblOffset val="100"/>
        <c:noMultiLvlLbl val="0"/>
      </c:catAx>
      <c:valAx>
        <c:axId val="644315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1" i="0" baseline="0">
                    <a:effectLst/>
                  </a:rPr>
                  <a:t>T.P.(</a:t>
                </a:r>
                <a:r>
                  <a:rPr lang="ja-JP" altLang="ja-JP" sz="1800" b="1" i="0" baseline="0">
                    <a:effectLst/>
                  </a:rPr>
                  <a:t>ｍ</a:t>
                </a:r>
                <a:r>
                  <a:rPr lang="en-US" altLang="ja-JP" sz="1800" b="1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/>
              <a:t>OW-No.17</a:t>
            </a:r>
            <a:r>
              <a:rPr lang="ja-JP" altLang="en-US"/>
              <a:t>塩化イオン濃度グラフ（</a:t>
            </a:r>
            <a:r>
              <a:rPr lang="en-US" altLang="ja-JP"/>
              <a:t>2013</a:t>
            </a:r>
            <a:r>
              <a:rPr lang="ja-JP" altLang="en-US"/>
              <a:t>年）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第一処分場各観測井折れ線グラフ2013!$AS$2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第一処分場各観測井折れ線グラフ2013!$AS$3:$AS$52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100</c:v>
                </c:pt>
                <c:pt idx="6">
                  <c:v>90</c:v>
                </c:pt>
                <c:pt idx="7">
                  <c:v>90</c:v>
                </c:pt>
                <c:pt idx="8">
                  <c:v>80</c:v>
                </c:pt>
                <c:pt idx="9">
                  <c:v>200</c:v>
                </c:pt>
                <c:pt idx="10">
                  <c:v>120</c:v>
                </c:pt>
                <c:pt idx="11">
                  <c:v>100</c:v>
                </c:pt>
                <c:pt idx="12">
                  <c:v>100</c:v>
                </c:pt>
                <c:pt idx="13">
                  <c:v>90</c:v>
                </c:pt>
                <c:pt idx="14">
                  <c:v>50</c:v>
                </c:pt>
                <c:pt idx="15">
                  <c:v>70</c:v>
                </c:pt>
                <c:pt idx="16">
                  <c:v>50</c:v>
                </c:pt>
                <c:pt idx="17">
                  <c:v>80</c:v>
                </c:pt>
                <c:pt idx="18">
                  <c:v>70</c:v>
                </c:pt>
                <c:pt idx="19">
                  <c:v>50</c:v>
                </c:pt>
                <c:pt idx="20">
                  <c:v>30</c:v>
                </c:pt>
                <c:pt idx="21">
                  <c:v>55</c:v>
                </c:pt>
                <c:pt idx="22">
                  <c:v>50</c:v>
                </c:pt>
                <c:pt idx="23">
                  <c:v>80</c:v>
                </c:pt>
                <c:pt idx="24">
                  <c:v>50</c:v>
                </c:pt>
                <c:pt idx="25">
                  <c:v>35</c:v>
                </c:pt>
                <c:pt idx="26">
                  <c:v>40</c:v>
                </c:pt>
                <c:pt idx="27">
                  <c:v>60</c:v>
                </c:pt>
                <c:pt idx="28">
                  <c:v>80</c:v>
                </c:pt>
                <c:pt idx="29">
                  <c:v>80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40</c:v>
                </c:pt>
                <c:pt idx="34">
                  <c:v>30</c:v>
                </c:pt>
                <c:pt idx="35">
                  <c:v>50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35</c:v>
                </c:pt>
                <c:pt idx="44">
                  <c:v>50</c:v>
                </c:pt>
                <c:pt idx="45">
                  <c:v>60</c:v>
                </c:pt>
                <c:pt idx="46">
                  <c:v>70</c:v>
                </c:pt>
                <c:pt idx="47">
                  <c:v>80</c:v>
                </c:pt>
                <c:pt idx="48">
                  <c:v>80</c:v>
                </c:pt>
                <c:pt idx="49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第一処分場各観測井折れ線グラフ2013!$AT$2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第一処分場各観測井折れ線グラフ2013!$AT$3:$AT$52</c:f>
              <c:numCache>
                <c:formatCode>General</c:formatCode>
                <c:ptCount val="50"/>
                <c:pt idx="0">
                  <c:v>125</c:v>
                </c:pt>
                <c:pt idx="1">
                  <c:v>130</c:v>
                </c:pt>
                <c:pt idx="2">
                  <c:v>150</c:v>
                </c:pt>
                <c:pt idx="3">
                  <c:v>180</c:v>
                </c:pt>
                <c:pt idx="4">
                  <c:v>170</c:v>
                </c:pt>
                <c:pt idx="5">
                  <c:v>170</c:v>
                </c:pt>
                <c:pt idx="6">
                  <c:v>150</c:v>
                </c:pt>
                <c:pt idx="7">
                  <c:v>150</c:v>
                </c:pt>
                <c:pt idx="8">
                  <c:v>190</c:v>
                </c:pt>
                <c:pt idx="9">
                  <c:v>200</c:v>
                </c:pt>
                <c:pt idx="10">
                  <c:v>200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160</c:v>
                </c:pt>
                <c:pt idx="15">
                  <c:v>200</c:v>
                </c:pt>
                <c:pt idx="16">
                  <c:v>150</c:v>
                </c:pt>
                <c:pt idx="17">
                  <c:v>160</c:v>
                </c:pt>
                <c:pt idx="18">
                  <c:v>200</c:v>
                </c:pt>
                <c:pt idx="19">
                  <c:v>160</c:v>
                </c:pt>
                <c:pt idx="20">
                  <c:v>175</c:v>
                </c:pt>
                <c:pt idx="21">
                  <c:v>180</c:v>
                </c:pt>
                <c:pt idx="22">
                  <c:v>180</c:v>
                </c:pt>
                <c:pt idx="23">
                  <c:v>200</c:v>
                </c:pt>
                <c:pt idx="24">
                  <c:v>150</c:v>
                </c:pt>
                <c:pt idx="25">
                  <c:v>160</c:v>
                </c:pt>
                <c:pt idx="26">
                  <c:v>140</c:v>
                </c:pt>
                <c:pt idx="27">
                  <c:v>180</c:v>
                </c:pt>
                <c:pt idx="28">
                  <c:v>140</c:v>
                </c:pt>
                <c:pt idx="29">
                  <c:v>180</c:v>
                </c:pt>
                <c:pt idx="30">
                  <c:v>150</c:v>
                </c:pt>
                <c:pt idx="31">
                  <c:v>190</c:v>
                </c:pt>
                <c:pt idx="32">
                  <c:v>200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180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180</c:v>
                </c:pt>
                <c:pt idx="41">
                  <c:v>150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160</c:v>
                </c:pt>
                <c:pt idx="47">
                  <c:v>170</c:v>
                </c:pt>
                <c:pt idx="48">
                  <c:v>200</c:v>
                </c:pt>
                <c:pt idx="49">
                  <c:v>180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第一処分場各観測井折れ線グラフ2013!$AU$2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第一処分場各観測井折れ線グラフ2013!$AU$3:$AU$52</c:f>
              <c:numCache>
                <c:formatCode>General</c:formatCode>
                <c:ptCount val="5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38</c:v>
                </c:pt>
                <c:pt idx="21">
                  <c:v>25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35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25</c:v>
                </c:pt>
                <c:pt idx="40">
                  <c:v>25</c:v>
                </c:pt>
                <c:pt idx="41">
                  <c:v>35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40</c:v>
                </c:pt>
                <c:pt idx="46">
                  <c:v>45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第一処分場各観測井折れ線グラフ2013!$AV$2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第一処分場各観測井折れ線グラフ2013!$AV$3:$AV$52</c:f>
              <c:numCache>
                <c:formatCode>General</c:formatCode>
                <c:ptCount val="50"/>
                <c:pt idx="0">
                  <c:v>35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30</c:v>
                </c:pt>
                <c:pt idx="21">
                  <c:v>35</c:v>
                </c:pt>
                <c:pt idx="22">
                  <c:v>35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25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第一処分場各観測井折れ線グラフ2013!$AW$2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第一処分場各観測井折れ線グラフ2013!$AW$3:$AW$52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22</c:v>
                </c:pt>
                <c:pt idx="13">
                  <c:v>20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40</c:v>
                </c:pt>
                <c:pt idx="24">
                  <c:v>25</c:v>
                </c:pt>
                <c:pt idx="25">
                  <c:v>22</c:v>
                </c:pt>
                <c:pt idx="26">
                  <c:v>25</c:v>
                </c:pt>
                <c:pt idx="27">
                  <c:v>22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20</c:v>
                </c:pt>
                <c:pt idx="32">
                  <c:v>60</c:v>
                </c:pt>
                <c:pt idx="33">
                  <c:v>35</c:v>
                </c:pt>
                <c:pt idx="34">
                  <c:v>35</c:v>
                </c:pt>
                <c:pt idx="35">
                  <c:v>20</c:v>
                </c:pt>
                <c:pt idx="36">
                  <c:v>30</c:v>
                </c:pt>
                <c:pt idx="37">
                  <c:v>35</c:v>
                </c:pt>
                <c:pt idx="38">
                  <c:v>20</c:v>
                </c:pt>
                <c:pt idx="39">
                  <c:v>30</c:v>
                </c:pt>
                <c:pt idx="40">
                  <c:v>20</c:v>
                </c:pt>
                <c:pt idx="41">
                  <c:v>40</c:v>
                </c:pt>
                <c:pt idx="42">
                  <c:v>22</c:v>
                </c:pt>
                <c:pt idx="43">
                  <c:v>25</c:v>
                </c:pt>
                <c:pt idx="44">
                  <c:v>22</c:v>
                </c:pt>
                <c:pt idx="45">
                  <c:v>22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第一処分場各観測井折れ線グラフ2013!$AX$2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第一処分場各観測井折れ線グラフ2013!$AX$3:$AX$52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25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35</c:v>
                </c:pt>
                <c:pt idx="18">
                  <c:v>20</c:v>
                </c:pt>
                <c:pt idx="19">
                  <c:v>20</c:v>
                </c:pt>
                <c:pt idx="20">
                  <c:v>22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25</c:v>
                </c:pt>
                <c:pt idx="34">
                  <c:v>30</c:v>
                </c:pt>
                <c:pt idx="35">
                  <c:v>18</c:v>
                </c:pt>
                <c:pt idx="36">
                  <c:v>20</c:v>
                </c:pt>
                <c:pt idx="37">
                  <c:v>20</c:v>
                </c:pt>
                <c:pt idx="38">
                  <c:v>22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22</c:v>
                </c:pt>
                <c:pt idx="43">
                  <c:v>20</c:v>
                </c:pt>
                <c:pt idx="44">
                  <c:v>22</c:v>
                </c:pt>
                <c:pt idx="45">
                  <c:v>20</c:v>
                </c:pt>
                <c:pt idx="46">
                  <c:v>18</c:v>
                </c:pt>
                <c:pt idx="47">
                  <c:v>20</c:v>
                </c:pt>
                <c:pt idx="48">
                  <c:v>18</c:v>
                </c:pt>
                <c:pt idx="49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第一処分場各観測井折れ線グラフ2013!$AY$2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第一処分場各観測井折れ線グラフ2013!$AY$3:$AY$52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15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15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18</c:v>
                </c:pt>
                <c:pt idx="43">
                  <c:v>20</c:v>
                </c:pt>
                <c:pt idx="44">
                  <c:v>18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5144"/>
        <c:axId val="644314752"/>
      </c:lineChart>
      <c:catAx>
        <c:axId val="644315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4752"/>
        <c:crosses val="autoZero"/>
        <c:auto val="1"/>
        <c:lblAlgn val="ctr"/>
        <c:lblOffset val="100"/>
        <c:noMultiLvlLbl val="0"/>
      </c:catAx>
      <c:valAx>
        <c:axId val="64431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800" b="1" i="0" baseline="0">
                    <a:effectLst/>
                  </a:rPr>
                  <a:t>塩化イオン濃度</a:t>
                </a:r>
                <a:r>
                  <a:rPr lang="en-US" altLang="ja-JP" sz="1800" b="1" i="0" baseline="0">
                    <a:effectLst/>
                  </a:rPr>
                  <a:t>(mg/L)</a:t>
                </a:r>
                <a:endParaRPr lang="ja-JP" altLang="ja-JP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5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/>
              <a:t>OW-No.18</a:t>
            </a:r>
            <a:r>
              <a:rPr lang="ja-JP" altLang="en-US"/>
              <a:t>地下水位グラフ（</a:t>
            </a:r>
            <a:r>
              <a:rPr lang="en-US" altLang="ja-JP"/>
              <a:t>2013</a:t>
            </a:r>
            <a:r>
              <a:rPr lang="ja-JP" altLang="en-US"/>
              <a:t>年）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第一処分場各観測井折れ線グラフ2013!$J$3:$J$52</c:f>
              <c:numCache>
                <c:formatCode>General</c:formatCode>
                <c:ptCount val="50"/>
                <c:pt idx="0">
                  <c:v>64.596299999999999</c:v>
                </c:pt>
                <c:pt idx="1">
                  <c:v>64.587299999999999</c:v>
                </c:pt>
                <c:pt idx="2">
                  <c:v>64.687299999999993</c:v>
                </c:pt>
                <c:pt idx="3">
                  <c:v>64.668299999999988</c:v>
                </c:pt>
                <c:pt idx="4">
                  <c:v>64.676299999999998</c:v>
                </c:pt>
                <c:pt idx="5">
                  <c:v>64.693299999999994</c:v>
                </c:pt>
                <c:pt idx="6">
                  <c:v>64.685299999999998</c:v>
                </c:pt>
                <c:pt idx="7">
                  <c:v>64.672299999999993</c:v>
                </c:pt>
                <c:pt idx="8">
                  <c:v>64.59729999999999</c:v>
                </c:pt>
                <c:pt idx="9">
                  <c:v>64.549299999999988</c:v>
                </c:pt>
                <c:pt idx="10">
                  <c:v>64.505299999999991</c:v>
                </c:pt>
                <c:pt idx="11">
                  <c:v>64.58829999999999</c:v>
                </c:pt>
                <c:pt idx="12">
                  <c:v>64.473299999999995</c:v>
                </c:pt>
                <c:pt idx="13">
                  <c:v>64.009299999999996</c:v>
                </c:pt>
                <c:pt idx="14">
                  <c:v>65.943299999999994</c:v>
                </c:pt>
                <c:pt idx="15">
                  <c:v>64.811299999999989</c:v>
                </c:pt>
                <c:pt idx="16">
                  <c:v>64.683299999999988</c:v>
                </c:pt>
                <c:pt idx="17">
                  <c:v>64.619299999999996</c:v>
                </c:pt>
                <c:pt idx="18">
                  <c:v>65.578299999999999</c:v>
                </c:pt>
                <c:pt idx="19">
                  <c:v>64.933299999999988</c:v>
                </c:pt>
                <c:pt idx="20">
                  <c:v>64.96929999999999</c:v>
                </c:pt>
                <c:pt idx="21">
                  <c:v>64.679299999999998</c:v>
                </c:pt>
                <c:pt idx="22">
                  <c:v>64.585299999999989</c:v>
                </c:pt>
                <c:pt idx="23">
                  <c:v>64.548299999999998</c:v>
                </c:pt>
                <c:pt idx="24">
                  <c:v>64.756299999999996</c:v>
                </c:pt>
                <c:pt idx="25">
                  <c:v>64.803299999999993</c:v>
                </c:pt>
                <c:pt idx="26">
                  <c:v>64.488299999999995</c:v>
                </c:pt>
                <c:pt idx="27">
                  <c:v>64.467299999999994</c:v>
                </c:pt>
                <c:pt idx="28">
                  <c:v>64.577299999999994</c:v>
                </c:pt>
                <c:pt idx="29">
                  <c:v>64.542299999999997</c:v>
                </c:pt>
                <c:pt idx="30">
                  <c:v>64.514299999999992</c:v>
                </c:pt>
                <c:pt idx="31">
                  <c:v>64.474299999999999</c:v>
                </c:pt>
                <c:pt idx="32">
                  <c:v>64.3583</c:v>
                </c:pt>
                <c:pt idx="33">
                  <c:v>64.420299999999997</c:v>
                </c:pt>
                <c:pt idx="34">
                  <c:v>64.389299999999992</c:v>
                </c:pt>
                <c:pt idx="35">
                  <c:v>64.406299999999987</c:v>
                </c:pt>
                <c:pt idx="36">
                  <c:v>64.385300000000001</c:v>
                </c:pt>
                <c:pt idx="37">
                  <c:v>64.363299999999995</c:v>
                </c:pt>
                <c:pt idx="38">
                  <c:v>64.289299999999997</c:v>
                </c:pt>
                <c:pt idx="39">
                  <c:v>64.767299999999992</c:v>
                </c:pt>
                <c:pt idx="40">
                  <c:v>65.965299999999999</c:v>
                </c:pt>
                <c:pt idx="41">
                  <c:v>65.391300000000001</c:v>
                </c:pt>
                <c:pt idx="42">
                  <c:v>64.810299999999998</c:v>
                </c:pt>
                <c:pt idx="43">
                  <c:v>64.911299999999997</c:v>
                </c:pt>
                <c:pt idx="44">
                  <c:v>64.760300000000001</c:v>
                </c:pt>
                <c:pt idx="45">
                  <c:v>64.724299999999999</c:v>
                </c:pt>
                <c:pt idx="46">
                  <c:v>64.6233</c:v>
                </c:pt>
                <c:pt idx="47">
                  <c:v>64.582299999999989</c:v>
                </c:pt>
                <c:pt idx="48">
                  <c:v>64.547299999999993</c:v>
                </c:pt>
                <c:pt idx="49">
                  <c:v>64.521299999999997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第一処分場各観測井折れ線グラフ2013!$K$3:$K$52</c:f>
              <c:numCache>
                <c:formatCode>General</c:formatCode>
                <c:ptCount val="50"/>
                <c:pt idx="0">
                  <c:v>58.725699999999996</c:v>
                </c:pt>
                <c:pt idx="1">
                  <c:v>58.729699999999994</c:v>
                </c:pt>
                <c:pt idx="2">
                  <c:v>58.900700000000001</c:v>
                </c:pt>
                <c:pt idx="3">
                  <c:v>58.8917</c:v>
                </c:pt>
                <c:pt idx="4">
                  <c:v>63.280699999999996</c:v>
                </c:pt>
                <c:pt idx="5">
                  <c:v>61.362699999999997</c:v>
                </c:pt>
                <c:pt idx="6">
                  <c:v>58.9467</c:v>
                </c:pt>
                <c:pt idx="7">
                  <c:v>57.847699999999996</c:v>
                </c:pt>
                <c:pt idx="8">
                  <c:v>58.785699999999999</c:v>
                </c:pt>
                <c:pt idx="9">
                  <c:v>58.7697</c:v>
                </c:pt>
                <c:pt idx="10">
                  <c:v>58.672699999999999</c:v>
                </c:pt>
                <c:pt idx="11">
                  <c:v>58.706699999999998</c:v>
                </c:pt>
                <c:pt idx="12">
                  <c:v>58.620699999999999</c:v>
                </c:pt>
                <c:pt idx="13">
                  <c:v>58.671700000000001</c:v>
                </c:pt>
                <c:pt idx="14">
                  <c:v>59.242699999999999</c:v>
                </c:pt>
                <c:pt idx="15">
                  <c:v>59.090699999999998</c:v>
                </c:pt>
                <c:pt idx="16">
                  <c:v>58.886699999999998</c:v>
                </c:pt>
                <c:pt idx="17">
                  <c:v>58.785699999999999</c:v>
                </c:pt>
                <c:pt idx="18">
                  <c:v>58.665700000000001</c:v>
                </c:pt>
                <c:pt idx="19">
                  <c:v>58.701700000000002</c:v>
                </c:pt>
                <c:pt idx="20">
                  <c:v>58.839700000000001</c:v>
                </c:pt>
                <c:pt idx="21">
                  <c:v>58.805700000000002</c:v>
                </c:pt>
                <c:pt idx="22">
                  <c:v>58.675699999999999</c:v>
                </c:pt>
                <c:pt idx="23">
                  <c:v>58.590699999999998</c:v>
                </c:pt>
                <c:pt idx="24">
                  <c:v>59.085699999999996</c:v>
                </c:pt>
                <c:pt idx="25">
                  <c:v>59.041699999999999</c:v>
                </c:pt>
                <c:pt idx="26">
                  <c:v>59.005699999999997</c:v>
                </c:pt>
                <c:pt idx="27">
                  <c:v>59.092700000000001</c:v>
                </c:pt>
                <c:pt idx="28">
                  <c:v>58.630699999999997</c:v>
                </c:pt>
                <c:pt idx="29">
                  <c:v>58.5777</c:v>
                </c:pt>
                <c:pt idx="30">
                  <c:v>58.500699999999995</c:v>
                </c:pt>
                <c:pt idx="31">
                  <c:v>58.439700000000002</c:v>
                </c:pt>
                <c:pt idx="32">
                  <c:v>58.337699999999998</c:v>
                </c:pt>
                <c:pt idx="33">
                  <c:v>58.408699999999996</c:v>
                </c:pt>
                <c:pt idx="34">
                  <c:v>58.3797</c:v>
                </c:pt>
                <c:pt idx="35">
                  <c:v>58.358699999999999</c:v>
                </c:pt>
                <c:pt idx="36">
                  <c:v>58.350699999999996</c:v>
                </c:pt>
                <c:pt idx="37">
                  <c:v>58.570700000000002</c:v>
                </c:pt>
                <c:pt idx="38">
                  <c:v>58.3797</c:v>
                </c:pt>
                <c:pt idx="39">
                  <c:v>58.9527</c:v>
                </c:pt>
                <c:pt idx="40">
                  <c:v>59.881699999999995</c:v>
                </c:pt>
                <c:pt idx="41">
                  <c:v>59.3947</c:v>
                </c:pt>
                <c:pt idx="42">
                  <c:v>59.103699999999996</c:v>
                </c:pt>
                <c:pt idx="43">
                  <c:v>58.994699999999995</c:v>
                </c:pt>
                <c:pt idx="44">
                  <c:v>59.030699999999996</c:v>
                </c:pt>
                <c:pt idx="45">
                  <c:v>58.976699999999994</c:v>
                </c:pt>
                <c:pt idx="46">
                  <c:v>59.234699999999997</c:v>
                </c:pt>
                <c:pt idx="47">
                  <c:v>59.316699999999997</c:v>
                </c:pt>
                <c:pt idx="48">
                  <c:v>59.197699999999998</c:v>
                </c:pt>
                <c:pt idx="49">
                  <c:v>59.185699999999997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第一処分場各観測井折れ線グラフ2013!$L$3:$L$52</c:f>
              <c:numCache>
                <c:formatCode>General</c:formatCode>
                <c:ptCount val="50"/>
                <c:pt idx="0">
                  <c:v>56.963800000000006</c:v>
                </c:pt>
                <c:pt idx="1">
                  <c:v>56.969800000000006</c:v>
                </c:pt>
                <c:pt idx="2">
                  <c:v>57.024799999999999</c:v>
                </c:pt>
                <c:pt idx="3">
                  <c:v>57.059800000000003</c:v>
                </c:pt>
                <c:pt idx="4">
                  <c:v>58.131799999999998</c:v>
                </c:pt>
                <c:pt idx="5">
                  <c:v>58.126800000000003</c:v>
                </c:pt>
                <c:pt idx="6">
                  <c:v>57.104800000000004</c:v>
                </c:pt>
                <c:pt idx="7">
                  <c:v>57.147800000000004</c:v>
                </c:pt>
                <c:pt idx="8">
                  <c:v>57.0578</c:v>
                </c:pt>
                <c:pt idx="9">
                  <c:v>57.044800000000002</c:v>
                </c:pt>
                <c:pt idx="10">
                  <c:v>57.015799999999999</c:v>
                </c:pt>
                <c:pt idx="11">
                  <c:v>56.966800000000006</c:v>
                </c:pt>
                <c:pt idx="12">
                  <c:v>56.064800000000005</c:v>
                </c:pt>
                <c:pt idx="13">
                  <c:v>57.131799999999998</c:v>
                </c:pt>
                <c:pt idx="14">
                  <c:v>57.104800000000004</c:v>
                </c:pt>
                <c:pt idx="15">
                  <c:v>57.068800000000003</c:v>
                </c:pt>
                <c:pt idx="16">
                  <c:v>57.064800000000005</c:v>
                </c:pt>
                <c:pt idx="17">
                  <c:v>57.140799999999999</c:v>
                </c:pt>
                <c:pt idx="18">
                  <c:v>57.049800000000005</c:v>
                </c:pt>
                <c:pt idx="19">
                  <c:v>57.034800000000004</c:v>
                </c:pt>
                <c:pt idx="20">
                  <c:v>57.080800000000004</c:v>
                </c:pt>
                <c:pt idx="21">
                  <c:v>56.971800000000002</c:v>
                </c:pt>
                <c:pt idx="22">
                  <c:v>56.973800000000004</c:v>
                </c:pt>
                <c:pt idx="23">
                  <c:v>56.975800000000007</c:v>
                </c:pt>
                <c:pt idx="24">
                  <c:v>57.059800000000003</c:v>
                </c:pt>
                <c:pt idx="25">
                  <c:v>57.068800000000003</c:v>
                </c:pt>
                <c:pt idx="26">
                  <c:v>56.047800000000002</c:v>
                </c:pt>
                <c:pt idx="27">
                  <c:v>56.138800000000003</c:v>
                </c:pt>
                <c:pt idx="28">
                  <c:v>56.027799999999999</c:v>
                </c:pt>
                <c:pt idx="29">
                  <c:v>56.017800000000001</c:v>
                </c:pt>
                <c:pt idx="30">
                  <c:v>56.951800000000006</c:v>
                </c:pt>
                <c:pt idx="31">
                  <c:v>56.905799999999999</c:v>
                </c:pt>
                <c:pt idx="32">
                  <c:v>56.849800000000002</c:v>
                </c:pt>
                <c:pt idx="33">
                  <c:v>56.9148</c:v>
                </c:pt>
                <c:pt idx="34">
                  <c:v>56.925800000000002</c:v>
                </c:pt>
                <c:pt idx="35">
                  <c:v>56.844800000000006</c:v>
                </c:pt>
                <c:pt idx="36">
                  <c:v>56.8108</c:v>
                </c:pt>
                <c:pt idx="37">
                  <c:v>56.887799999999999</c:v>
                </c:pt>
                <c:pt idx="38">
                  <c:v>56.925800000000002</c:v>
                </c:pt>
                <c:pt idx="39">
                  <c:v>56.899799999999999</c:v>
                </c:pt>
                <c:pt idx="40">
                  <c:v>57.092800000000004</c:v>
                </c:pt>
                <c:pt idx="41">
                  <c:v>57.070800000000006</c:v>
                </c:pt>
                <c:pt idx="42">
                  <c:v>57.079800000000006</c:v>
                </c:pt>
                <c:pt idx="43">
                  <c:v>57.161799999999999</c:v>
                </c:pt>
                <c:pt idx="44">
                  <c:v>57.125799999999998</c:v>
                </c:pt>
                <c:pt idx="45">
                  <c:v>57.0398</c:v>
                </c:pt>
                <c:pt idx="46">
                  <c:v>57.166800000000002</c:v>
                </c:pt>
                <c:pt idx="47">
                  <c:v>57.299800000000005</c:v>
                </c:pt>
                <c:pt idx="48">
                  <c:v>57.139800000000001</c:v>
                </c:pt>
                <c:pt idx="49">
                  <c:v>57.076800000000006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第一処分場各観測井折れ線グラフ2013!$M$3:$M$52</c:f>
              <c:numCache>
                <c:formatCode>General</c:formatCode>
                <c:ptCount val="50"/>
                <c:pt idx="0">
                  <c:v>54.180300000000003</c:v>
                </c:pt>
                <c:pt idx="1">
                  <c:v>54.180300000000003</c:v>
                </c:pt>
                <c:pt idx="2">
                  <c:v>54.194300000000005</c:v>
                </c:pt>
                <c:pt idx="3">
                  <c:v>54.126300000000001</c:v>
                </c:pt>
                <c:pt idx="4">
                  <c:v>54.216300000000004</c:v>
                </c:pt>
                <c:pt idx="5">
                  <c:v>54.212300000000006</c:v>
                </c:pt>
                <c:pt idx="6">
                  <c:v>54.152300000000004</c:v>
                </c:pt>
                <c:pt idx="7">
                  <c:v>54.152300000000004</c:v>
                </c:pt>
                <c:pt idx="8">
                  <c:v>54.104300000000009</c:v>
                </c:pt>
                <c:pt idx="9">
                  <c:v>54.090300000000006</c:v>
                </c:pt>
                <c:pt idx="10">
                  <c:v>54.082300000000004</c:v>
                </c:pt>
                <c:pt idx="11">
                  <c:v>54.166300000000007</c:v>
                </c:pt>
                <c:pt idx="12">
                  <c:v>54.040300000000002</c:v>
                </c:pt>
                <c:pt idx="13">
                  <c:v>53.972300000000004</c:v>
                </c:pt>
                <c:pt idx="14">
                  <c:v>54.022300000000001</c:v>
                </c:pt>
                <c:pt idx="15">
                  <c:v>53.975300000000004</c:v>
                </c:pt>
                <c:pt idx="16">
                  <c:v>54.278300000000002</c:v>
                </c:pt>
                <c:pt idx="17">
                  <c:v>54.293300000000002</c:v>
                </c:pt>
                <c:pt idx="18">
                  <c:v>54.181300000000007</c:v>
                </c:pt>
                <c:pt idx="19">
                  <c:v>54.086300000000008</c:v>
                </c:pt>
                <c:pt idx="20">
                  <c:v>54.058300000000003</c:v>
                </c:pt>
                <c:pt idx="21">
                  <c:v>54.002300000000005</c:v>
                </c:pt>
                <c:pt idx="22">
                  <c:v>53.975300000000004</c:v>
                </c:pt>
                <c:pt idx="23">
                  <c:v>53.944300000000005</c:v>
                </c:pt>
                <c:pt idx="24">
                  <c:v>53.967300000000009</c:v>
                </c:pt>
                <c:pt idx="25">
                  <c:v>54.099299999999999</c:v>
                </c:pt>
                <c:pt idx="26">
                  <c:v>54.172300000000007</c:v>
                </c:pt>
                <c:pt idx="27">
                  <c:v>54.104300000000009</c:v>
                </c:pt>
                <c:pt idx="28">
                  <c:v>54.088300000000004</c:v>
                </c:pt>
                <c:pt idx="29">
                  <c:v>54.022300000000001</c:v>
                </c:pt>
                <c:pt idx="30">
                  <c:v>53.956300000000006</c:v>
                </c:pt>
                <c:pt idx="31">
                  <c:v>53.909300000000002</c:v>
                </c:pt>
                <c:pt idx="32">
                  <c:v>53.836300000000008</c:v>
                </c:pt>
                <c:pt idx="33">
                  <c:v>52.87230000000001</c:v>
                </c:pt>
                <c:pt idx="34">
                  <c:v>52.834300000000006</c:v>
                </c:pt>
                <c:pt idx="35">
                  <c:v>53.822300000000006</c:v>
                </c:pt>
                <c:pt idx="36">
                  <c:v>53.802300000000002</c:v>
                </c:pt>
                <c:pt idx="37">
                  <c:v>53.838300000000004</c:v>
                </c:pt>
                <c:pt idx="38">
                  <c:v>52.834300000000006</c:v>
                </c:pt>
                <c:pt idx="39">
                  <c:v>53.809300000000007</c:v>
                </c:pt>
                <c:pt idx="40">
                  <c:v>54.162300000000002</c:v>
                </c:pt>
                <c:pt idx="41">
                  <c:v>54.508300000000006</c:v>
                </c:pt>
                <c:pt idx="42">
                  <c:v>54.527300000000004</c:v>
                </c:pt>
                <c:pt idx="43">
                  <c:v>54.209300000000006</c:v>
                </c:pt>
                <c:pt idx="44">
                  <c:v>54.393300000000004</c:v>
                </c:pt>
                <c:pt idx="45">
                  <c:v>54.390300000000003</c:v>
                </c:pt>
                <c:pt idx="46">
                  <c:v>54.159300000000002</c:v>
                </c:pt>
                <c:pt idx="47">
                  <c:v>54.170300000000005</c:v>
                </c:pt>
                <c:pt idx="48">
                  <c:v>54.043300000000002</c:v>
                </c:pt>
                <c:pt idx="49">
                  <c:v>53.962300000000006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第一処分場各観測井折れ線グラフ2013!$N$3:$N$52</c:f>
              <c:numCache>
                <c:formatCode>General</c:formatCode>
                <c:ptCount val="50"/>
                <c:pt idx="0">
                  <c:v>52.612899999999996</c:v>
                </c:pt>
                <c:pt idx="1">
                  <c:v>52.599899999999991</c:v>
                </c:pt>
                <c:pt idx="2">
                  <c:v>52.622899999999994</c:v>
                </c:pt>
                <c:pt idx="3">
                  <c:v>52.653899999999993</c:v>
                </c:pt>
                <c:pt idx="4">
                  <c:v>52.613899999999994</c:v>
                </c:pt>
                <c:pt idx="5">
                  <c:v>52.612899999999996</c:v>
                </c:pt>
                <c:pt idx="6">
                  <c:v>52.594899999999996</c:v>
                </c:pt>
                <c:pt idx="7">
                  <c:v>52.659899999999993</c:v>
                </c:pt>
                <c:pt idx="8">
                  <c:v>52.597899999999996</c:v>
                </c:pt>
                <c:pt idx="9">
                  <c:v>52.405899999999988</c:v>
                </c:pt>
                <c:pt idx="10">
                  <c:v>52.568899999999992</c:v>
                </c:pt>
                <c:pt idx="11">
                  <c:v>52.628899999999994</c:v>
                </c:pt>
                <c:pt idx="12">
                  <c:v>52.589899999999993</c:v>
                </c:pt>
                <c:pt idx="13">
                  <c:v>52.598899999999993</c:v>
                </c:pt>
                <c:pt idx="14">
                  <c:v>52.616899999999994</c:v>
                </c:pt>
                <c:pt idx="15">
                  <c:v>52.544899999999998</c:v>
                </c:pt>
                <c:pt idx="16">
                  <c:v>52.780899999999988</c:v>
                </c:pt>
                <c:pt idx="17">
                  <c:v>52.727899999999991</c:v>
                </c:pt>
                <c:pt idx="18">
                  <c:v>52.632899999999992</c:v>
                </c:pt>
                <c:pt idx="19">
                  <c:v>52.639899999999997</c:v>
                </c:pt>
                <c:pt idx="20">
                  <c:v>52.617899999999992</c:v>
                </c:pt>
                <c:pt idx="21">
                  <c:v>52.533899999999988</c:v>
                </c:pt>
                <c:pt idx="22">
                  <c:v>52.514899999999997</c:v>
                </c:pt>
                <c:pt idx="23">
                  <c:v>52.505899999999997</c:v>
                </c:pt>
                <c:pt idx="24">
                  <c:v>52.537899999999993</c:v>
                </c:pt>
                <c:pt idx="25">
                  <c:v>52.442899999999995</c:v>
                </c:pt>
                <c:pt idx="26">
                  <c:v>52.594899999999996</c:v>
                </c:pt>
                <c:pt idx="27">
                  <c:v>52.630899999999997</c:v>
                </c:pt>
                <c:pt idx="28">
                  <c:v>52.56689999999999</c:v>
                </c:pt>
                <c:pt idx="29">
                  <c:v>52.56989999999999</c:v>
                </c:pt>
                <c:pt idx="30">
                  <c:v>52.515899999999995</c:v>
                </c:pt>
                <c:pt idx="31">
                  <c:v>52.477899999999991</c:v>
                </c:pt>
                <c:pt idx="32">
                  <c:v>52.446899999999992</c:v>
                </c:pt>
                <c:pt idx="33">
                  <c:v>52.452899999999993</c:v>
                </c:pt>
                <c:pt idx="34">
                  <c:v>52.437899999999992</c:v>
                </c:pt>
                <c:pt idx="35">
                  <c:v>52.377899999999997</c:v>
                </c:pt>
                <c:pt idx="36">
                  <c:v>52.351899999999993</c:v>
                </c:pt>
                <c:pt idx="37">
                  <c:v>52.427899999999994</c:v>
                </c:pt>
                <c:pt idx="38">
                  <c:v>52.437899999999992</c:v>
                </c:pt>
                <c:pt idx="39">
                  <c:v>52.409899999999993</c:v>
                </c:pt>
                <c:pt idx="40">
                  <c:v>52.586899999999993</c:v>
                </c:pt>
                <c:pt idx="41">
                  <c:v>52.717899999999993</c:v>
                </c:pt>
                <c:pt idx="42">
                  <c:v>52.795899999999989</c:v>
                </c:pt>
                <c:pt idx="43">
                  <c:v>52.556899999999992</c:v>
                </c:pt>
                <c:pt idx="44">
                  <c:v>52.784899999999993</c:v>
                </c:pt>
                <c:pt idx="45">
                  <c:v>52.779899999999998</c:v>
                </c:pt>
                <c:pt idx="46">
                  <c:v>52.656899999999993</c:v>
                </c:pt>
                <c:pt idx="47">
                  <c:v>52.736899999999991</c:v>
                </c:pt>
                <c:pt idx="48">
                  <c:v>52.597899999999996</c:v>
                </c:pt>
                <c:pt idx="49">
                  <c:v>52.526899999999998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第一処分場各観測井折れ線グラフ2013!$O$3:$O$52</c:f>
              <c:numCache>
                <c:formatCode>General</c:formatCode>
                <c:ptCount val="50"/>
                <c:pt idx="0">
                  <c:v>48.969200000000001</c:v>
                </c:pt>
                <c:pt idx="1">
                  <c:v>49.008200000000002</c:v>
                </c:pt>
                <c:pt idx="2">
                  <c:v>49.098200000000006</c:v>
                </c:pt>
                <c:pt idx="3">
                  <c:v>49.107200000000006</c:v>
                </c:pt>
                <c:pt idx="4">
                  <c:v>48.977200000000003</c:v>
                </c:pt>
                <c:pt idx="5">
                  <c:v>49.021200000000007</c:v>
                </c:pt>
                <c:pt idx="6">
                  <c:v>48.995200000000004</c:v>
                </c:pt>
                <c:pt idx="7">
                  <c:v>48.9542</c:v>
                </c:pt>
                <c:pt idx="8">
                  <c:v>48.968200000000003</c:v>
                </c:pt>
                <c:pt idx="9">
                  <c:v>48.900199999999998</c:v>
                </c:pt>
                <c:pt idx="10">
                  <c:v>48.994200000000006</c:v>
                </c:pt>
                <c:pt idx="11">
                  <c:v>49.022199999999998</c:v>
                </c:pt>
                <c:pt idx="12">
                  <c:v>49.099200000000003</c:v>
                </c:pt>
                <c:pt idx="13">
                  <c:v>49.142200000000003</c:v>
                </c:pt>
                <c:pt idx="14">
                  <c:v>49.143200000000007</c:v>
                </c:pt>
                <c:pt idx="15">
                  <c:v>50.118200000000002</c:v>
                </c:pt>
                <c:pt idx="16">
                  <c:v>49.080200000000005</c:v>
                </c:pt>
                <c:pt idx="17">
                  <c:v>49.096200000000003</c:v>
                </c:pt>
                <c:pt idx="18">
                  <c:v>48.054200000000002</c:v>
                </c:pt>
                <c:pt idx="19">
                  <c:v>48.091200000000001</c:v>
                </c:pt>
                <c:pt idx="20">
                  <c:v>49.088200000000001</c:v>
                </c:pt>
                <c:pt idx="21">
                  <c:v>48.999200000000002</c:v>
                </c:pt>
                <c:pt idx="22">
                  <c:v>48.883200000000002</c:v>
                </c:pt>
                <c:pt idx="23">
                  <c:v>48.996200000000002</c:v>
                </c:pt>
                <c:pt idx="24">
                  <c:v>49.069200000000002</c:v>
                </c:pt>
                <c:pt idx="25">
                  <c:v>49.092200000000005</c:v>
                </c:pt>
                <c:pt idx="26">
                  <c:v>49.119200000000006</c:v>
                </c:pt>
                <c:pt idx="27">
                  <c:v>49.105200000000004</c:v>
                </c:pt>
                <c:pt idx="28">
                  <c:v>49.096200000000003</c:v>
                </c:pt>
                <c:pt idx="29">
                  <c:v>49.032200000000003</c:v>
                </c:pt>
                <c:pt idx="30">
                  <c:v>48.991200000000006</c:v>
                </c:pt>
                <c:pt idx="31">
                  <c:v>49.016199999999998</c:v>
                </c:pt>
                <c:pt idx="32">
                  <c:v>48.9542</c:v>
                </c:pt>
                <c:pt idx="33">
                  <c:v>48.956200000000003</c:v>
                </c:pt>
                <c:pt idx="34">
                  <c:v>48.930199999999999</c:v>
                </c:pt>
                <c:pt idx="35">
                  <c:v>48.879199999999997</c:v>
                </c:pt>
                <c:pt idx="36">
                  <c:v>48.864200000000004</c:v>
                </c:pt>
                <c:pt idx="37">
                  <c:v>48.969200000000001</c:v>
                </c:pt>
                <c:pt idx="38">
                  <c:v>49.098200000000006</c:v>
                </c:pt>
                <c:pt idx="39">
                  <c:v>49.012200000000007</c:v>
                </c:pt>
                <c:pt idx="40">
                  <c:v>49.269199999999998</c:v>
                </c:pt>
                <c:pt idx="41">
                  <c:v>49.214200000000005</c:v>
                </c:pt>
                <c:pt idx="42">
                  <c:v>49.227200000000003</c:v>
                </c:pt>
                <c:pt idx="43">
                  <c:v>49.246200000000002</c:v>
                </c:pt>
                <c:pt idx="44">
                  <c:v>49.271200000000007</c:v>
                </c:pt>
                <c:pt idx="45">
                  <c:v>49.214200000000005</c:v>
                </c:pt>
                <c:pt idx="46">
                  <c:v>49.271200000000007</c:v>
                </c:pt>
                <c:pt idx="47">
                  <c:v>49.357200000000006</c:v>
                </c:pt>
                <c:pt idx="48">
                  <c:v>49.272199999999998</c:v>
                </c:pt>
                <c:pt idx="49">
                  <c:v>49.217200000000005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第一処分場各観測井折れ線グラフ2013!$P$3:$P$52</c:f>
              <c:numCache>
                <c:formatCode>General</c:formatCode>
                <c:ptCount val="50"/>
                <c:pt idx="0">
                  <c:v>50.338999999999999</c:v>
                </c:pt>
                <c:pt idx="1">
                  <c:v>50.341999999999999</c:v>
                </c:pt>
                <c:pt idx="2">
                  <c:v>50.378999999999998</c:v>
                </c:pt>
                <c:pt idx="3">
                  <c:v>50.353999999999999</c:v>
                </c:pt>
                <c:pt idx="4">
                  <c:v>50.382999999999996</c:v>
                </c:pt>
                <c:pt idx="5">
                  <c:v>50.379999999999995</c:v>
                </c:pt>
                <c:pt idx="6">
                  <c:v>50.39</c:v>
                </c:pt>
                <c:pt idx="7">
                  <c:v>50.408999999999999</c:v>
                </c:pt>
                <c:pt idx="8">
                  <c:v>50.432999999999993</c:v>
                </c:pt>
                <c:pt idx="9">
                  <c:v>50.061999999999998</c:v>
                </c:pt>
                <c:pt idx="10">
                  <c:v>50.4</c:v>
                </c:pt>
                <c:pt idx="11">
                  <c:v>50.414000000000001</c:v>
                </c:pt>
                <c:pt idx="12">
                  <c:v>50.432000000000002</c:v>
                </c:pt>
                <c:pt idx="13">
                  <c:v>50.367999999999995</c:v>
                </c:pt>
                <c:pt idx="14">
                  <c:v>50.537999999999997</c:v>
                </c:pt>
                <c:pt idx="15">
                  <c:v>50.51</c:v>
                </c:pt>
                <c:pt idx="16">
                  <c:v>50.482999999999997</c:v>
                </c:pt>
                <c:pt idx="17">
                  <c:v>50.467999999999996</c:v>
                </c:pt>
                <c:pt idx="18">
                  <c:v>50.457999999999998</c:v>
                </c:pt>
                <c:pt idx="19">
                  <c:v>50.464999999999996</c:v>
                </c:pt>
                <c:pt idx="20">
                  <c:v>50.417999999999999</c:v>
                </c:pt>
                <c:pt idx="21">
                  <c:v>50.402000000000001</c:v>
                </c:pt>
                <c:pt idx="22">
                  <c:v>50.41</c:v>
                </c:pt>
                <c:pt idx="23">
                  <c:v>50.399000000000001</c:v>
                </c:pt>
                <c:pt idx="24">
                  <c:v>50.456000000000003</c:v>
                </c:pt>
                <c:pt idx="25">
                  <c:v>50.429999999999993</c:v>
                </c:pt>
                <c:pt idx="26">
                  <c:v>50.512999999999998</c:v>
                </c:pt>
                <c:pt idx="27">
                  <c:v>50.438000000000002</c:v>
                </c:pt>
                <c:pt idx="28">
                  <c:v>50.450999999999993</c:v>
                </c:pt>
                <c:pt idx="29">
                  <c:v>50.444999999999993</c:v>
                </c:pt>
                <c:pt idx="30">
                  <c:v>50.384999999999998</c:v>
                </c:pt>
                <c:pt idx="31">
                  <c:v>50.427999999999997</c:v>
                </c:pt>
                <c:pt idx="32">
                  <c:v>50.253</c:v>
                </c:pt>
                <c:pt idx="33">
                  <c:v>50.353999999999999</c:v>
                </c:pt>
                <c:pt idx="34">
                  <c:v>50.325999999999993</c:v>
                </c:pt>
                <c:pt idx="35">
                  <c:v>50.277999999999999</c:v>
                </c:pt>
                <c:pt idx="36">
                  <c:v>50.274999999999999</c:v>
                </c:pt>
                <c:pt idx="37">
                  <c:v>50.337999999999994</c:v>
                </c:pt>
                <c:pt idx="38">
                  <c:v>50.325999999999993</c:v>
                </c:pt>
                <c:pt idx="39">
                  <c:v>50.408000000000001</c:v>
                </c:pt>
                <c:pt idx="40">
                  <c:v>50.510999999999996</c:v>
                </c:pt>
                <c:pt idx="41">
                  <c:v>50.525999999999996</c:v>
                </c:pt>
                <c:pt idx="42">
                  <c:v>50.617999999999995</c:v>
                </c:pt>
                <c:pt idx="43">
                  <c:v>50.533000000000001</c:v>
                </c:pt>
                <c:pt idx="44">
                  <c:v>50.62</c:v>
                </c:pt>
                <c:pt idx="45">
                  <c:v>50.697999999999993</c:v>
                </c:pt>
                <c:pt idx="46">
                  <c:v>50.629999999999995</c:v>
                </c:pt>
                <c:pt idx="47">
                  <c:v>50.747999999999998</c:v>
                </c:pt>
                <c:pt idx="48">
                  <c:v>50.589999999999996</c:v>
                </c:pt>
                <c:pt idx="49">
                  <c:v>50.473999999999997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13968"/>
        <c:axId val="644313576"/>
      </c:lineChart>
      <c:catAx>
        <c:axId val="644313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3576"/>
        <c:crosses val="autoZero"/>
        <c:auto val="1"/>
        <c:lblAlgn val="ctr"/>
        <c:lblOffset val="100"/>
        <c:noMultiLvlLbl val="0"/>
      </c:catAx>
      <c:valAx>
        <c:axId val="644313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1" i="0" baseline="0">
                    <a:effectLst/>
                  </a:rPr>
                  <a:t>T.P.(</a:t>
                </a:r>
                <a:r>
                  <a:rPr lang="ja-JP" altLang="ja-JP" sz="1800" b="1" i="0" baseline="0">
                    <a:effectLst/>
                  </a:rPr>
                  <a:t>ｍ</a:t>
                </a:r>
                <a:r>
                  <a:rPr lang="en-US" altLang="ja-JP" sz="1800" b="1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1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/>
              <a:t>OW-No.18</a:t>
            </a:r>
            <a:r>
              <a:rPr lang="ja-JP" altLang="en-US"/>
              <a:t>塩化イオン濃度グラフ（</a:t>
            </a:r>
            <a:r>
              <a:rPr lang="en-US" altLang="ja-JP"/>
              <a:t>2013</a:t>
            </a:r>
            <a:r>
              <a:rPr lang="ja-JP" altLang="en-US"/>
              <a:t>年）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第一処分場各観測井折れ線グラフ2013!$AZ$2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第一処分場各観測井折れ線グラフ2013!$AZ$3:$AZ$52</c:f>
              <c:numCache>
                <c:formatCode>General</c:formatCode>
                <c:ptCount val="50"/>
                <c:pt idx="0">
                  <c:v>200</c:v>
                </c:pt>
                <c:pt idx="1">
                  <c:v>250</c:v>
                </c:pt>
                <c:pt idx="2">
                  <c:v>180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170</c:v>
                </c:pt>
                <c:pt idx="8">
                  <c:v>180</c:v>
                </c:pt>
                <c:pt idx="9">
                  <c:v>150</c:v>
                </c:pt>
                <c:pt idx="10">
                  <c:v>180</c:v>
                </c:pt>
                <c:pt idx="11">
                  <c:v>150</c:v>
                </c:pt>
                <c:pt idx="12">
                  <c:v>190</c:v>
                </c:pt>
                <c:pt idx="13">
                  <c:v>180</c:v>
                </c:pt>
                <c:pt idx="14">
                  <c:v>80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110</c:v>
                </c:pt>
                <c:pt idx="20">
                  <c:v>100</c:v>
                </c:pt>
                <c:pt idx="21">
                  <c:v>100</c:v>
                </c:pt>
                <c:pt idx="22">
                  <c:v>120</c:v>
                </c:pt>
                <c:pt idx="23">
                  <c:v>120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90</c:v>
                </c:pt>
                <c:pt idx="29">
                  <c:v>80</c:v>
                </c:pt>
                <c:pt idx="30">
                  <c:v>100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80</c:v>
                </c:pt>
                <c:pt idx="35">
                  <c:v>100</c:v>
                </c:pt>
                <c:pt idx="36">
                  <c:v>80</c:v>
                </c:pt>
                <c:pt idx="37">
                  <c:v>70</c:v>
                </c:pt>
                <c:pt idx="38">
                  <c:v>80</c:v>
                </c:pt>
                <c:pt idx="39">
                  <c:v>130</c:v>
                </c:pt>
                <c:pt idx="40">
                  <c:v>90</c:v>
                </c:pt>
                <c:pt idx="41">
                  <c:v>90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110</c:v>
                </c:pt>
                <c:pt idx="46">
                  <c:v>110</c:v>
                </c:pt>
                <c:pt idx="47">
                  <c:v>100</c:v>
                </c:pt>
                <c:pt idx="48">
                  <c:v>110</c:v>
                </c:pt>
                <c:pt idx="49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第一処分場各観測井折れ線グラフ2013!$BA$2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第一処分場各観測井折れ線グラフ2013!$BA$3:$BA$52</c:f>
              <c:numCache>
                <c:formatCode>General</c:formatCode>
                <c:ptCount val="50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300</c:v>
                </c:pt>
                <c:pt idx="4">
                  <c:v>500</c:v>
                </c:pt>
                <c:pt idx="5">
                  <c:v>350</c:v>
                </c:pt>
                <c:pt idx="6">
                  <c:v>250</c:v>
                </c:pt>
                <c:pt idx="7">
                  <c:v>280</c:v>
                </c:pt>
                <c:pt idx="8">
                  <c:v>350</c:v>
                </c:pt>
                <c:pt idx="9">
                  <c:v>350</c:v>
                </c:pt>
                <c:pt idx="10">
                  <c:v>450</c:v>
                </c:pt>
                <c:pt idx="11">
                  <c:v>300</c:v>
                </c:pt>
                <c:pt idx="12">
                  <c:v>400</c:v>
                </c:pt>
                <c:pt idx="13">
                  <c:v>450</c:v>
                </c:pt>
                <c:pt idx="14">
                  <c:v>180</c:v>
                </c:pt>
                <c:pt idx="15">
                  <c:v>220</c:v>
                </c:pt>
                <c:pt idx="16">
                  <c:v>300</c:v>
                </c:pt>
                <c:pt idx="17">
                  <c:v>300</c:v>
                </c:pt>
                <c:pt idx="18">
                  <c:v>320</c:v>
                </c:pt>
                <c:pt idx="19">
                  <c:v>400</c:v>
                </c:pt>
                <c:pt idx="20">
                  <c:v>300</c:v>
                </c:pt>
                <c:pt idx="21">
                  <c:v>300</c:v>
                </c:pt>
                <c:pt idx="22">
                  <c:v>380</c:v>
                </c:pt>
                <c:pt idx="23">
                  <c:v>400</c:v>
                </c:pt>
                <c:pt idx="24">
                  <c:v>300</c:v>
                </c:pt>
                <c:pt idx="25">
                  <c:v>200</c:v>
                </c:pt>
                <c:pt idx="26">
                  <c:v>230</c:v>
                </c:pt>
                <c:pt idx="27">
                  <c:v>350</c:v>
                </c:pt>
                <c:pt idx="28">
                  <c:v>380</c:v>
                </c:pt>
                <c:pt idx="29">
                  <c:v>400</c:v>
                </c:pt>
                <c:pt idx="30">
                  <c:v>400</c:v>
                </c:pt>
                <c:pt idx="31">
                  <c:v>450</c:v>
                </c:pt>
                <c:pt idx="32">
                  <c:v>480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380</c:v>
                </c:pt>
                <c:pt idx="38">
                  <c:v>600</c:v>
                </c:pt>
                <c:pt idx="39">
                  <c:v>300</c:v>
                </c:pt>
                <c:pt idx="40">
                  <c:v>200</c:v>
                </c:pt>
                <c:pt idx="41">
                  <c:v>180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280</c:v>
                </c:pt>
                <c:pt idx="48">
                  <c:v>200</c:v>
                </c:pt>
                <c:pt idx="49">
                  <c:v>250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第一処分場各観測井折れ線グラフ2013!$BB$2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第一処分場各観測井折れ線グラフ2013!$BB$3:$BB$52</c:f>
              <c:numCache>
                <c:formatCode>General</c:formatCode>
                <c:ptCount val="5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150</c:v>
                </c:pt>
                <c:pt idx="4">
                  <c:v>90</c:v>
                </c:pt>
                <c:pt idx="5">
                  <c:v>100</c:v>
                </c:pt>
                <c:pt idx="6">
                  <c:v>450</c:v>
                </c:pt>
                <c:pt idx="7">
                  <c:v>400</c:v>
                </c:pt>
                <c:pt idx="8">
                  <c:v>600</c:v>
                </c:pt>
                <c:pt idx="9">
                  <c:v>180</c:v>
                </c:pt>
                <c:pt idx="10">
                  <c:v>700</c:v>
                </c:pt>
                <c:pt idx="11">
                  <c:v>250</c:v>
                </c:pt>
                <c:pt idx="12">
                  <c:v>900</c:v>
                </c:pt>
                <c:pt idx="13">
                  <c:v>700</c:v>
                </c:pt>
                <c:pt idx="14">
                  <c:v>160</c:v>
                </c:pt>
                <c:pt idx="15">
                  <c:v>200</c:v>
                </c:pt>
                <c:pt idx="16">
                  <c:v>750</c:v>
                </c:pt>
                <c:pt idx="17">
                  <c:v>170</c:v>
                </c:pt>
                <c:pt idx="18">
                  <c:v>160</c:v>
                </c:pt>
                <c:pt idx="19">
                  <c:v>180</c:v>
                </c:pt>
                <c:pt idx="20">
                  <c:v>200</c:v>
                </c:pt>
                <c:pt idx="21">
                  <c:v>850</c:v>
                </c:pt>
                <c:pt idx="22">
                  <c:v>200</c:v>
                </c:pt>
                <c:pt idx="23">
                  <c:v>200</c:v>
                </c:pt>
                <c:pt idx="24">
                  <c:v>150</c:v>
                </c:pt>
                <c:pt idx="25">
                  <c:v>170</c:v>
                </c:pt>
                <c:pt idx="26">
                  <c:v>160</c:v>
                </c:pt>
                <c:pt idx="27">
                  <c:v>160</c:v>
                </c:pt>
                <c:pt idx="28">
                  <c:v>150</c:v>
                </c:pt>
                <c:pt idx="29">
                  <c:v>150</c:v>
                </c:pt>
                <c:pt idx="30">
                  <c:v>140</c:v>
                </c:pt>
                <c:pt idx="31">
                  <c:v>170</c:v>
                </c:pt>
                <c:pt idx="32">
                  <c:v>180</c:v>
                </c:pt>
                <c:pt idx="33">
                  <c:v>130</c:v>
                </c:pt>
                <c:pt idx="34">
                  <c:v>120</c:v>
                </c:pt>
                <c:pt idx="35">
                  <c:v>250</c:v>
                </c:pt>
                <c:pt idx="36">
                  <c:v>480</c:v>
                </c:pt>
                <c:pt idx="37">
                  <c:v>120</c:v>
                </c:pt>
                <c:pt idx="38">
                  <c:v>120</c:v>
                </c:pt>
                <c:pt idx="39">
                  <c:v>800</c:v>
                </c:pt>
                <c:pt idx="40">
                  <c:v>200</c:v>
                </c:pt>
                <c:pt idx="41">
                  <c:v>150</c:v>
                </c:pt>
                <c:pt idx="42">
                  <c:v>150</c:v>
                </c:pt>
                <c:pt idx="43">
                  <c:v>180</c:v>
                </c:pt>
                <c:pt idx="44">
                  <c:v>150</c:v>
                </c:pt>
                <c:pt idx="45">
                  <c:v>150</c:v>
                </c:pt>
                <c:pt idx="46">
                  <c:v>90</c:v>
                </c:pt>
                <c:pt idx="47">
                  <c:v>150</c:v>
                </c:pt>
                <c:pt idx="48">
                  <c:v>200</c:v>
                </c:pt>
                <c:pt idx="49">
                  <c:v>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第一処分場各観測井折れ線グラフ2013!$BC$2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第一処分場各観測井折れ線グラフ2013!$BC$3:$BC$52</c:f>
              <c:numCache>
                <c:formatCode>General</c:formatCode>
                <c:ptCount val="50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100</c:v>
                </c:pt>
                <c:pt idx="4">
                  <c:v>120</c:v>
                </c:pt>
                <c:pt idx="5">
                  <c:v>100</c:v>
                </c:pt>
                <c:pt idx="6">
                  <c:v>50</c:v>
                </c:pt>
                <c:pt idx="7">
                  <c:v>90</c:v>
                </c:pt>
                <c:pt idx="8">
                  <c:v>80</c:v>
                </c:pt>
                <c:pt idx="9">
                  <c:v>80</c:v>
                </c:pt>
                <c:pt idx="10">
                  <c:v>25</c:v>
                </c:pt>
                <c:pt idx="11">
                  <c:v>30</c:v>
                </c:pt>
                <c:pt idx="12">
                  <c:v>90</c:v>
                </c:pt>
                <c:pt idx="13">
                  <c:v>80</c:v>
                </c:pt>
                <c:pt idx="14">
                  <c:v>70</c:v>
                </c:pt>
                <c:pt idx="15">
                  <c:v>130</c:v>
                </c:pt>
                <c:pt idx="16">
                  <c:v>90</c:v>
                </c:pt>
                <c:pt idx="17">
                  <c:v>100</c:v>
                </c:pt>
                <c:pt idx="18">
                  <c:v>60</c:v>
                </c:pt>
                <c:pt idx="19">
                  <c:v>90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60</c:v>
                </c:pt>
                <c:pt idx="24">
                  <c:v>40</c:v>
                </c:pt>
                <c:pt idx="25">
                  <c:v>80</c:v>
                </c:pt>
                <c:pt idx="26">
                  <c:v>50</c:v>
                </c:pt>
                <c:pt idx="27">
                  <c:v>70</c:v>
                </c:pt>
                <c:pt idx="28">
                  <c:v>22</c:v>
                </c:pt>
                <c:pt idx="29">
                  <c:v>80</c:v>
                </c:pt>
                <c:pt idx="30">
                  <c:v>45</c:v>
                </c:pt>
                <c:pt idx="31">
                  <c:v>80</c:v>
                </c:pt>
                <c:pt idx="32">
                  <c:v>80</c:v>
                </c:pt>
                <c:pt idx="33">
                  <c:v>20</c:v>
                </c:pt>
                <c:pt idx="34">
                  <c:v>20</c:v>
                </c:pt>
                <c:pt idx="35">
                  <c:v>80</c:v>
                </c:pt>
                <c:pt idx="36">
                  <c:v>60</c:v>
                </c:pt>
                <c:pt idx="37">
                  <c:v>22</c:v>
                </c:pt>
                <c:pt idx="38">
                  <c:v>20</c:v>
                </c:pt>
                <c:pt idx="39">
                  <c:v>40</c:v>
                </c:pt>
                <c:pt idx="40">
                  <c:v>70</c:v>
                </c:pt>
                <c:pt idx="41">
                  <c:v>25</c:v>
                </c:pt>
                <c:pt idx="42">
                  <c:v>30</c:v>
                </c:pt>
                <c:pt idx="43">
                  <c:v>90</c:v>
                </c:pt>
                <c:pt idx="44">
                  <c:v>40</c:v>
                </c:pt>
                <c:pt idx="45">
                  <c:v>30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第一処分場各観測井折れ線グラフ2013!$BD$2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第一処分場各観測井折れ線グラフ2013!$BD$3:$BD$52</c:f>
              <c:numCache>
                <c:formatCode>General</c:formatCode>
                <c:ptCount val="50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15</c:v>
                </c:pt>
                <c:pt idx="14">
                  <c:v>18</c:v>
                </c:pt>
                <c:pt idx="15">
                  <c:v>15</c:v>
                </c:pt>
                <c:pt idx="16">
                  <c:v>15</c:v>
                </c:pt>
                <c:pt idx="17">
                  <c:v>30</c:v>
                </c:pt>
                <c:pt idx="18">
                  <c:v>12</c:v>
                </c:pt>
                <c:pt idx="19">
                  <c:v>20</c:v>
                </c:pt>
                <c:pt idx="20">
                  <c:v>18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15</c:v>
                </c:pt>
                <c:pt idx="28">
                  <c:v>18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10</c:v>
                </c:pt>
                <c:pt idx="40">
                  <c:v>12</c:v>
                </c:pt>
                <c:pt idx="41">
                  <c:v>25</c:v>
                </c:pt>
                <c:pt idx="42">
                  <c:v>15</c:v>
                </c:pt>
                <c:pt idx="43">
                  <c:v>18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18</c:v>
                </c:pt>
                <c:pt idx="49">
                  <c:v>12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第一処分場各観測井折れ線グラフ2013!$BE$2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第一処分場各観測井折れ線グラフ2013!$BE$3:$BE$52</c:f>
              <c:numCache>
                <c:formatCode>General</c:formatCode>
                <c:ptCount val="50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22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18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第一処分場各観測井折れ線グラフ2013!$BF$2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第一処分場各観測井折れ線グラフ2013!$BF$3:$BF$52</c:f>
              <c:numCache>
                <c:formatCode>General</c:formatCode>
                <c:ptCount val="50"/>
                <c:pt idx="0">
                  <c:v>22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18</c:v>
                </c:pt>
                <c:pt idx="28">
                  <c:v>15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15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23768"/>
        <c:axId val="644321024"/>
      </c:lineChart>
      <c:catAx>
        <c:axId val="64432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21024"/>
        <c:crosses val="autoZero"/>
        <c:auto val="1"/>
        <c:lblAlgn val="ctr"/>
        <c:lblOffset val="100"/>
        <c:noMultiLvlLbl val="0"/>
      </c:catAx>
      <c:valAx>
        <c:axId val="64432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800" b="1" i="0" baseline="0">
                    <a:effectLst/>
                  </a:rPr>
                  <a:t>塩化イオン濃度</a:t>
                </a:r>
                <a:r>
                  <a:rPr lang="en-US" altLang="ja-JP" sz="1800" b="1" i="0" baseline="0">
                    <a:effectLst/>
                  </a:rPr>
                  <a:t>(mg/L)</a:t>
                </a:r>
                <a:endParaRPr lang="ja-JP" altLang="ja-JP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44323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第一処分場各観測井折れ線グラフ2013!$C$3:$C$52</c:f>
              <c:numCache>
                <c:formatCode>General</c:formatCode>
                <c:ptCount val="50"/>
                <c:pt idx="0">
                  <c:v>74.439699999999988</c:v>
                </c:pt>
                <c:pt idx="1">
                  <c:v>74.431699999999992</c:v>
                </c:pt>
                <c:pt idx="2">
                  <c:v>74.642699999999991</c:v>
                </c:pt>
                <c:pt idx="3">
                  <c:v>74.599699999999999</c:v>
                </c:pt>
                <c:pt idx="4">
                  <c:v>74.2577</c:v>
                </c:pt>
                <c:pt idx="5">
                  <c:v>74.25269999999999</c:v>
                </c:pt>
                <c:pt idx="6">
                  <c:v>74.292699999999996</c:v>
                </c:pt>
                <c:pt idx="7">
                  <c:v>74.122699999999995</c:v>
                </c:pt>
                <c:pt idx="8">
                  <c:v>74.37469999999999</c:v>
                </c:pt>
                <c:pt idx="9">
                  <c:v>74.434699999999992</c:v>
                </c:pt>
                <c:pt idx="10">
                  <c:v>74.1327</c:v>
                </c:pt>
                <c:pt idx="11">
                  <c:v>74.304699999999997</c:v>
                </c:pt>
                <c:pt idx="12">
                  <c:v>74.182699999999997</c:v>
                </c:pt>
                <c:pt idx="13">
                  <c:v>74.26169999999999</c:v>
                </c:pt>
                <c:pt idx="14">
                  <c:v>74.947699999999998</c:v>
                </c:pt>
                <c:pt idx="15">
                  <c:v>74.442699999999988</c:v>
                </c:pt>
                <c:pt idx="16">
                  <c:v>74.276699999999991</c:v>
                </c:pt>
                <c:pt idx="17">
                  <c:v>74.213699999999989</c:v>
                </c:pt>
                <c:pt idx="18">
                  <c:v>74.052699999999987</c:v>
                </c:pt>
                <c:pt idx="19">
                  <c:v>74.066699999999997</c:v>
                </c:pt>
                <c:pt idx="20">
                  <c:v>74.326699999999988</c:v>
                </c:pt>
                <c:pt idx="21">
                  <c:v>74.072699999999998</c:v>
                </c:pt>
                <c:pt idx="22">
                  <c:v>74.23769999999999</c:v>
                </c:pt>
                <c:pt idx="23">
                  <c:v>73.867699999999999</c:v>
                </c:pt>
                <c:pt idx="24">
                  <c:v>74.942699999999988</c:v>
                </c:pt>
                <c:pt idx="25">
                  <c:v>74.5227</c:v>
                </c:pt>
                <c:pt idx="26">
                  <c:v>74.199699999999993</c:v>
                </c:pt>
                <c:pt idx="27">
                  <c:v>74.070699999999988</c:v>
                </c:pt>
                <c:pt idx="28">
                  <c:v>73.86869999999999</c:v>
                </c:pt>
                <c:pt idx="29">
                  <c:v>73.812699999999992</c:v>
                </c:pt>
                <c:pt idx="30">
                  <c:v>73.677699999999987</c:v>
                </c:pt>
                <c:pt idx="31">
                  <c:v>73.389699999999991</c:v>
                </c:pt>
                <c:pt idx="32">
                  <c:v>73.1417</c:v>
                </c:pt>
                <c:pt idx="33">
                  <c:v>73.532699999999991</c:v>
                </c:pt>
                <c:pt idx="34">
                  <c:v>73.561700000000002</c:v>
                </c:pt>
                <c:pt idx="35">
                  <c:v>73.185699999999997</c:v>
                </c:pt>
                <c:pt idx="36">
                  <c:v>73.616699999999994</c:v>
                </c:pt>
                <c:pt idx="37">
                  <c:v>74.420699999999997</c:v>
                </c:pt>
                <c:pt idx="38">
                  <c:v>74.072699999999998</c:v>
                </c:pt>
                <c:pt idx="39">
                  <c:v>74.293700000000001</c:v>
                </c:pt>
                <c:pt idx="40">
                  <c:v>74.984699999999989</c:v>
                </c:pt>
                <c:pt idx="41">
                  <c:v>74.512699999999995</c:v>
                </c:pt>
                <c:pt idx="42">
                  <c:v>74.384699999999995</c:v>
                </c:pt>
                <c:pt idx="43">
                  <c:v>74.585699999999989</c:v>
                </c:pt>
                <c:pt idx="44">
                  <c:v>74.200699999999998</c:v>
                </c:pt>
                <c:pt idx="45">
                  <c:v>73.869699999999995</c:v>
                </c:pt>
                <c:pt idx="46">
                  <c:v>73.8857</c:v>
                </c:pt>
                <c:pt idx="47">
                  <c:v>73.920699999999997</c:v>
                </c:pt>
                <c:pt idx="48">
                  <c:v>73.974699999999999</c:v>
                </c:pt>
                <c:pt idx="49">
                  <c:v>74.081699999999998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第一処分場各観測井折れ線グラフ2013!$D$3:$D$52</c:f>
              <c:numCache>
                <c:formatCode>General</c:formatCode>
                <c:ptCount val="50"/>
                <c:pt idx="0">
                  <c:v>69.037299999999988</c:v>
                </c:pt>
                <c:pt idx="1">
                  <c:v>69.023299999999992</c:v>
                </c:pt>
                <c:pt idx="2">
                  <c:v>68.976299999999995</c:v>
                </c:pt>
                <c:pt idx="3">
                  <c:v>68.965299999999999</c:v>
                </c:pt>
                <c:pt idx="4">
                  <c:v>69.363299999999995</c:v>
                </c:pt>
                <c:pt idx="5">
                  <c:v>69.211299999999994</c:v>
                </c:pt>
                <c:pt idx="6">
                  <c:v>69.063299999999998</c:v>
                </c:pt>
                <c:pt idx="7">
                  <c:v>69.055299999999988</c:v>
                </c:pt>
                <c:pt idx="8">
                  <c:v>69.08829999999999</c:v>
                </c:pt>
                <c:pt idx="9">
                  <c:v>68.798299999999998</c:v>
                </c:pt>
                <c:pt idx="10">
                  <c:v>68.813299999999998</c:v>
                </c:pt>
                <c:pt idx="11">
                  <c:v>68.824299999999994</c:v>
                </c:pt>
                <c:pt idx="12">
                  <c:v>68.8613</c:v>
                </c:pt>
                <c:pt idx="13">
                  <c:v>68.794299999999993</c:v>
                </c:pt>
                <c:pt idx="14">
                  <c:v>69.299299999999988</c:v>
                </c:pt>
                <c:pt idx="15">
                  <c:v>69.193299999999994</c:v>
                </c:pt>
                <c:pt idx="16">
                  <c:v>68.891300000000001</c:v>
                </c:pt>
                <c:pt idx="17">
                  <c:v>68.946299999999994</c:v>
                </c:pt>
                <c:pt idx="18">
                  <c:v>68.833299999999994</c:v>
                </c:pt>
                <c:pt idx="19">
                  <c:v>68.929299999999998</c:v>
                </c:pt>
                <c:pt idx="20">
                  <c:v>68.917299999999997</c:v>
                </c:pt>
                <c:pt idx="21">
                  <c:v>68.749299999999991</c:v>
                </c:pt>
                <c:pt idx="22">
                  <c:v>69.171300000000002</c:v>
                </c:pt>
                <c:pt idx="23">
                  <c:v>68.595299999999995</c:v>
                </c:pt>
                <c:pt idx="24">
                  <c:v>69.119299999999996</c:v>
                </c:pt>
                <c:pt idx="25">
                  <c:v>69.126299999999986</c:v>
                </c:pt>
                <c:pt idx="26">
                  <c:v>69.089299999999994</c:v>
                </c:pt>
                <c:pt idx="27">
                  <c:v>69.033299999999997</c:v>
                </c:pt>
                <c:pt idx="28">
                  <c:v>68.711299999999994</c:v>
                </c:pt>
                <c:pt idx="29">
                  <c:v>68.596299999999999</c:v>
                </c:pt>
                <c:pt idx="30">
                  <c:v>68.46329999999999</c:v>
                </c:pt>
                <c:pt idx="31">
                  <c:v>68.269299999999987</c:v>
                </c:pt>
                <c:pt idx="32">
                  <c:v>68.251299999999986</c:v>
                </c:pt>
                <c:pt idx="33">
                  <c:v>67.971299999999999</c:v>
                </c:pt>
                <c:pt idx="34">
                  <c:v>67.9983</c:v>
                </c:pt>
                <c:pt idx="35">
                  <c:v>67.8673</c:v>
                </c:pt>
                <c:pt idx="36">
                  <c:v>68.101299999999995</c:v>
                </c:pt>
                <c:pt idx="37">
                  <c:v>68.474299999999999</c:v>
                </c:pt>
                <c:pt idx="38">
                  <c:v>68.692299999999989</c:v>
                </c:pt>
                <c:pt idx="39">
                  <c:v>68.8733</c:v>
                </c:pt>
                <c:pt idx="40">
                  <c:v>69.226299999999995</c:v>
                </c:pt>
                <c:pt idx="41">
                  <c:v>69.328299999999999</c:v>
                </c:pt>
                <c:pt idx="42">
                  <c:v>69.256299999999996</c:v>
                </c:pt>
                <c:pt idx="43">
                  <c:v>69.263299999999987</c:v>
                </c:pt>
                <c:pt idx="44">
                  <c:v>69.334299999999999</c:v>
                </c:pt>
                <c:pt idx="45">
                  <c:v>69.379300000000001</c:v>
                </c:pt>
                <c:pt idx="46">
                  <c:v>68.840299999999999</c:v>
                </c:pt>
                <c:pt idx="47">
                  <c:v>68.860299999999995</c:v>
                </c:pt>
                <c:pt idx="48">
                  <c:v>69.761299999999991</c:v>
                </c:pt>
                <c:pt idx="49">
                  <c:v>68.824299999999994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第一処分場各観測井折れ線グラフ2013!$E$3:$E$52</c:f>
              <c:numCache>
                <c:formatCode>General</c:formatCode>
                <c:ptCount val="50"/>
                <c:pt idx="0">
                  <c:v>58.651000000000003</c:v>
                </c:pt>
                <c:pt idx="1">
                  <c:v>58.677999999999997</c:v>
                </c:pt>
                <c:pt idx="2">
                  <c:v>58.674999999999997</c:v>
                </c:pt>
                <c:pt idx="3">
                  <c:v>58.665000000000006</c:v>
                </c:pt>
                <c:pt idx="4">
                  <c:v>59.512</c:v>
                </c:pt>
                <c:pt idx="5">
                  <c:v>59.505000000000003</c:v>
                </c:pt>
                <c:pt idx="6">
                  <c:v>58.804000000000002</c:v>
                </c:pt>
                <c:pt idx="7">
                  <c:v>58.77</c:v>
                </c:pt>
                <c:pt idx="8">
                  <c:v>58.74</c:v>
                </c:pt>
                <c:pt idx="9">
                  <c:v>58.945</c:v>
                </c:pt>
                <c:pt idx="10">
                  <c:v>58.69</c:v>
                </c:pt>
                <c:pt idx="11">
                  <c:v>58.764000000000003</c:v>
                </c:pt>
                <c:pt idx="12">
                  <c:v>58.77</c:v>
                </c:pt>
                <c:pt idx="13">
                  <c:v>58.738</c:v>
                </c:pt>
                <c:pt idx="14">
                  <c:v>58.764000000000003</c:v>
                </c:pt>
                <c:pt idx="15">
                  <c:v>58.757000000000005</c:v>
                </c:pt>
                <c:pt idx="16">
                  <c:v>58.682000000000002</c:v>
                </c:pt>
                <c:pt idx="17">
                  <c:v>58.838999999999999</c:v>
                </c:pt>
                <c:pt idx="18">
                  <c:v>58.72</c:v>
                </c:pt>
                <c:pt idx="19">
                  <c:v>58.69</c:v>
                </c:pt>
                <c:pt idx="20">
                  <c:v>58.751000000000005</c:v>
                </c:pt>
                <c:pt idx="21">
                  <c:v>58.617000000000004</c:v>
                </c:pt>
                <c:pt idx="22">
                  <c:v>58.637</c:v>
                </c:pt>
                <c:pt idx="23">
                  <c:v>58.656000000000006</c:v>
                </c:pt>
                <c:pt idx="24">
                  <c:v>58.71</c:v>
                </c:pt>
                <c:pt idx="25">
                  <c:v>58.647000000000006</c:v>
                </c:pt>
                <c:pt idx="26">
                  <c:v>58.695</c:v>
                </c:pt>
                <c:pt idx="27">
                  <c:v>58.676000000000002</c:v>
                </c:pt>
                <c:pt idx="28">
                  <c:v>58.704000000000001</c:v>
                </c:pt>
                <c:pt idx="29">
                  <c:v>58.71</c:v>
                </c:pt>
                <c:pt idx="30">
                  <c:v>58.632000000000005</c:v>
                </c:pt>
                <c:pt idx="31">
                  <c:v>58.585999999999999</c:v>
                </c:pt>
                <c:pt idx="32">
                  <c:v>58.576999999999998</c:v>
                </c:pt>
                <c:pt idx="33">
                  <c:v>58.600999999999999</c:v>
                </c:pt>
                <c:pt idx="34">
                  <c:v>58.6</c:v>
                </c:pt>
                <c:pt idx="35">
                  <c:v>58.510000000000005</c:v>
                </c:pt>
                <c:pt idx="36">
                  <c:v>58.457999999999998</c:v>
                </c:pt>
                <c:pt idx="37">
                  <c:v>58.585000000000001</c:v>
                </c:pt>
                <c:pt idx="38">
                  <c:v>58.527000000000001</c:v>
                </c:pt>
                <c:pt idx="39">
                  <c:v>58.552999999999997</c:v>
                </c:pt>
                <c:pt idx="40">
                  <c:v>58.710999999999999</c:v>
                </c:pt>
                <c:pt idx="41">
                  <c:v>58.653000000000006</c:v>
                </c:pt>
                <c:pt idx="42">
                  <c:v>58.694000000000003</c:v>
                </c:pt>
                <c:pt idx="43">
                  <c:v>58.366</c:v>
                </c:pt>
                <c:pt idx="44">
                  <c:v>58.760000000000005</c:v>
                </c:pt>
                <c:pt idx="45">
                  <c:v>58.654000000000003</c:v>
                </c:pt>
                <c:pt idx="46">
                  <c:v>58.719000000000001</c:v>
                </c:pt>
                <c:pt idx="47">
                  <c:v>58.924999999999997</c:v>
                </c:pt>
                <c:pt idx="48">
                  <c:v>58.704000000000001</c:v>
                </c:pt>
                <c:pt idx="49">
                  <c:v>58.581000000000003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第一処分場各観測井折れ線グラフ2013!$F$3:$F$52</c:f>
              <c:numCache>
                <c:formatCode>General</c:formatCode>
                <c:ptCount val="50"/>
                <c:pt idx="0">
                  <c:v>54.862000000000002</c:v>
                </c:pt>
                <c:pt idx="1">
                  <c:v>54.86</c:v>
                </c:pt>
                <c:pt idx="2">
                  <c:v>54.972000000000001</c:v>
                </c:pt>
                <c:pt idx="3">
                  <c:v>54.97</c:v>
                </c:pt>
                <c:pt idx="4">
                  <c:v>54.94</c:v>
                </c:pt>
                <c:pt idx="5">
                  <c:v>54.972000000000001</c:v>
                </c:pt>
                <c:pt idx="6">
                  <c:v>54.947000000000003</c:v>
                </c:pt>
                <c:pt idx="7">
                  <c:v>54.941000000000003</c:v>
                </c:pt>
                <c:pt idx="8">
                  <c:v>54.914000000000001</c:v>
                </c:pt>
                <c:pt idx="9">
                  <c:v>54.707000000000001</c:v>
                </c:pt>
                <c:pt idx="10">
                  <c:v>54.882000000000005</c:v>
                </c:pt>
                <c:pt idx="11">
                  <c:v>54.835999999999999</c:v>
                </c:pt>
                <c:pt idx="12">
                  <c:v>54.85</c:v>
                </c:pt>
                <c:pt idx="13">
                  <c:v>54.786000000000001</c:v>
                </c:pt>
                <c:pt idx="14">
                  <c:v>54.849000000000004</c:v>
                </c:pt>
                <c:pt idx="15">
                  <c:v>54.774000000000001</c:v>
                </c:pt>
                <c:pt idx="16">
                  <c:v>55.046999999999997</c:v>
                </c:pt>
                <c:pt idx="17">
                  <c:v>54.954000000000001</c:v>
                </c:pt>
                <c:pt idx="18">
                  <c:v>54.994</c:v>
                </c:pt>
                <c:pt idx="19">
                  <c:v>54.755000000000003</c:v>
                </c:pt>
                <c:pt idx="20">
                  <c:v>54.749000000000002</c:v>
                </c:pt>
                <c:pt idx="21">
                  <c:v>54.817999999999998</c:v>
                </c:pt>
                <c:pt idx="22">
                  <c:v>54.64</c:v>
                </c:pt>
                <c:pt idx="23">
                  <c:v>54.779000000000003</c:v>
                </c:pt>
                <c:pt idx="24">
                  <c:v>54.811999999999998</c:v>
                </c:pt>
                <c:pt idx="25">
                  <c:v>54.623000000000005</c:v>
                </c:pt>
                <c:pt idx="26">
                  <c:v>54.792000000000002</c:v>
                </c:pt>
                <c:pt idx="27">
                  <c:v>54.796000000000006</c:v>
                </c:pt>
                <c:pt idx="28">
                  <c:v>54.749000000000002</c:v>
                </c:pt>
                <c:pt idx="29">
                  <c:v>54.683000000000007</c:v>
                </c:pt>
                <c:pt idx="30">
                  <c:v>54.629000000000005</c:v>
                </c:pt>
                <c:pt idx="31">
                  <c:v>54.582000000000001</c:v>
                </c:pt>
                <c:pt idx="32">
                  <c:v>54.554000000000002</c:v>
                </c:pt>
                <c:pt idx="33">
                  <c:v>54.537000000000006</c:v>
                </c:pt>
                <c:pt idx="34">
                  <c:v>54.519000000000005</c:v>
                </c:pt>
                <c:pt idx="35">
                  <c:v>54.632000000000005</c:v>
                </c:pt>
                <c:pt idx="36">
                  <c:v>54.447000000000003</c:v>
                </c:pt>
                <c:pt idx="37">
                  <c:v>54.652000000000001</c:v>
                </c:pt>
                <c:pt idx="38">
                  <c:v>54.477000000000004</c:v>
                </c:pt>
                <c:pt idx="39">
                  <c:v>54.632000000000005</c:v>
                </c:pt>
                <c:pt idx="40">
                  <c:v>54.748000000000005</c:v>
                </c:pt>
                <c:pt idx="41">
                  <c:v>55.06</c:v>
                </c:pt>
                <c:pt idx="42">
                  <c:v>55.279000000000003</c:v>
                </c:pt>
                <c:pt idx="43">
                  <c:v>55.182000000000002</c:v>
                </c:pt>
                <c:pt idx="44">
                  <c:v>55.207000000000001</c:v>
                </c:pt>
                <c:pt idx="45">
                  <c:v>55.067000000000007</c:v>
                </c:pt>
                <c:pt idx="46">
                  <c:v>54.849000000000004</c:v>
                </c:pt>
                <c:pt idx="47">
                  <c:v>55.012</c:v>
                </c:pt>
                <c:pt idx="48">
                  <c:v>54.869</c:v>
                </c:pt>
                <c:pt idx="49">
                  <c:v>54.620000000000005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第一処分場各観測井折れ線グラフ2013!$G$3:$G$52</c:f>
              <c:numCache>
                <c:formatCode>General</c:formatCode>
                <c:ptCount val="50"/>
                <c:pt idx="0">
                  <c:v>52.97399999999999</c:v>
                </c:pt>
                <c:pt idx="1">
                  <c:v>52.892999999999994</c:v>
                </c:pt>
                <c:pt idx="2">
                  <c:v>53.018999999999991</c:v>
                </c:pt>
                <c:pt idx="3">
                  <c:v>52.960999999999991</c:v>
                </c:pt>
                <c:pt idx="4">
                  <c:v>53.003999999999991</c:v>
                </c:pt>
                <c:pt idx="5">
                  <c:v>53.009999999999991</c:v>
                </c:pt>
                <c:pt idx="6">
                  <c:v>52.97399999999999</c:v>
                </c:pt>
                <c:pt idx="7">
                  <c:v>52.968999999999994</c:v>
                </c:pt>
                <c:pt idx="8">
                  <c:v>52.989999999999995</c:v>
                </c:pt>
                <c:pt idx="9">
                  <c:v>52.831999999999994</c:v>
                </c:pt>
                <c:pt idx="10">
                  <c:v>52.953999999999994</c:v>
                </c:pt>
                <c:pt idx="11">
                  <c:v>52.989999999999995</c:v>
                </c:pt>
                <c:pt idx="12">
                  <c:v>52.970999999999989</c:v>
                </c:pt>
                <c:pt idx="13">
                  <c:v>52.86699999999999</c:v>
                </c:pt>
                <c:pt idx="14">
                  <c:v>52.978999999999992</c:v>
                </c:pt>
                <c:pt idx="15">
                  <c:v>52.874999999999993</c:v>
                </c:pt>
                <c:pt idx="16">
                  <c:v>53.138999999999996</c:v>
                </c:pt>
                <c:pt idx="17">
                  <c:v>53.120999999999995</c:v>
                </c:pt>
                <c:pt idx="18">
                  <c:v>53.016999999999996</c:v>
                </c:pt>
                <c:pt idx="19">
                  <c:v>52.980999999999995</c:v>
                </c:pt>
                <c:pt idx="20">
                  <c:v>53.004999999999995</c:v>
                </c:pt>
                <c:pt idx="21">
                  <c:v>52.899999999999991</c:v>
                </c:pt>
                <c:pt idx="22">
                  <c:v>53.690999999999988</c:v>
                </c:pt>
                <c:pt idx="23">
                  <c:v>52.883999999999993</c:v>
                </c:pt>
                <c:pt idx="24">
                  <c:v>52.905999999999992</c:v>
                </c:pt>
                <c:pt idx="25">
                  <c:v>52.899999999999991</c:v>
                </c:pt>
                <c:pt idx="26">
                  <c:v>52.98599999999999</c:v>
                </c:pt>
                <c:pt idx="27">
                  <c:v>52.868999999999993</c:v>
                </c:pt>
                <c:pt idx="28">
                  <c:v>52.938999999999993</c:v>
                </c:pt>
                <c:pt idx="29">
                  <c:v>52.927999999999997</c:v>
                </c:pt>
                <c:pt idx="30">
                  <c:v>52.86699999999999</c:v>
                </c:pt>
                <c:pt idx="31">
                  <c:v>54.832999999999991</c:v>
                </c:pt>
                <c:pt idx="32">
                  <c:v>54.8</c:v>
                </c:pt>
                <c:pt idx="33">
                  <c:v>54.811999999999998</c:v>
                </c:pt>
                <c:pt idx="34">
                  <c:v>54.813999999999993</c:v>
                </c:pt>
                <c:pt idx="35">
                  <c:v>54.733999999999995</c:v>
                </c:pt>
                <c:pt idx="36">
                  <c:v>54.705999999999989</c:v>
                </c:pt>
                <c:pt idx="37">
                  <c:v>54.721999999999994</c:v>
                </c:pt>
                <c:pt idx="38">
                  <c:v>54.730999999999995</c:v>
                </c:pt>
                <c:pt idx="39">
                  <c:v>52.759999999999991</c:v>
                </c:pt>
                <c:pt idx="40">
                  <c:v>52.947999999999993</c:v>
                </c:pt>
                <c:pt idx="41">
                  <c:v>52.949999999999989</c:v>
                </c:pt>
                <c:pt idx="42">
                  <c:v>53.204999999999991</c:v>
                </c:pt>
                <c:pt idx="43">
                  <c:v>52.826999999999998</c:v>
                </c:pt>
                <c:pt idx="44">
                  <c:v>53.165999999999997</c:v>
                </c:pt>
                <c:pt idx="45">
                  <c:v>53.231999999999992</c:v>
                </c:pt>
                <c:pt idx="46">
                  <c:v>52.923999999999992</c:v>
                </c:pt>
                <c:pt idx="47">
                  <c:v>53.054999999999993</c:v>
                </c:pt>
                <c:pt idx="48">
                  <c:v>52.944999999999993</c:v>
                </c:pt>
                <c:pt idx="49">
                  <c:v>52.876999999999995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第一処分場各観測井折れ線グラフ2013!$H$3:$H$52</c:f>
              <c:numCache>
                <c:formatCode>General</c:formatCode>
                <c:ptCount val="50"/>
                <c:pt idx="0">
                  <c:v>51.462000000000003</c:v>
                </c:pt>
                <c:pt idx="1">
                  <c:v>51.442000000000007</c:v>
                </c:pt>
                <c:pt idx="2">
                  <c:v>51.545000000000002</c:v>
                </c:pt>
                <c:pt idx="3">
                  <c:v>51.572000000000003</c:v>
                </c:pt>
                <c:pt idx="4">
                  <c:v>51.470000000000006</c:v>
                </c:pt>
                <c:pt idx="5">
                  <c:v>51.541000000000004</c:v>
                </c:pt>
                <c:pt idx="6">
                  <c:v>51.465000000000003</c:v>
                </c:pt>
                <c:pt idx="7">
                  <c:v>51.440000000000005</c:v>
                </c:pt>
                <c:pt idx="8">
                  <c:v>51.490000000000009</c:v>
                </c:pt>
                <c:pt idx="9">
                  <c:v>51.397000000000006</c:v>
                </c:pt>
                <c:pt idx="10">
                  <c:v>51.460000000000008</c:v>
                </c:pt>
                <c:pt idx="11">
                  <c:v>51.475000000000009</c:v>
                </c:pt>
                <c:pt idx="12">
                  <c:v>51.484000000000009</c:v>
                </c:pt>
                <c:pt idx="13">
                  <c:v>51.500000000000007</c:v>
                </c:pt>
                <c:pt idx="14">
                  <c:v>51.580000000000005</c:v>
                </c:pt>
                <c:pt idx="15">
                  <c:v>51.563000000000002</c:v>
                </c:pt>
                <c:pt idx="16">
                  <c:v>51.545000000000002</c:v>
                </c:pt>
                <c:pt idx="17">
                  <c:v>51.598000000000006</c:v>
                </c:pt>
                <c:pt idx="18">
                  <c:v>51.525000000000006</c:v>
                </c:pt>
                <c:pt idx="19">
                  <c:v>51.516000000000005</c:v>
                </c:pt>
                <c:pt idx="20">
                  <c:v>51.550000000000004</c:v>
                </c:pt>
                <c:pt idx="21">
                  <c:v>51.458000000000006</c:v>
                </c:pt>
                <c:pt idx="22">
                  <c:v>51.470000000000006</c:v>
                </c:pt>
                <c:pt idx="23">
                  <c:v>51.459000000000003</c:v>
                </c:pt>
                <c:pt idx="24">
                  <c:v>51.507000000000005</c:v>
                </c:pt>
                <c:pt idx="25">
                  <c:v>51.528000000000006</c:v>
                </c:pt>
                <c:pt idx="26">
                  <c:v>51.546000000000006</c:v>
                </c:pt>
                <c:pt idx="27">
                  <c:v>51.513000000000005</c:v>
                </c:pt>
                <c:pt idx="28">
                  <c:v>51.507000000000005</c:v>
                </c:pt>
                <c:pt idx="29">
                  <c:v>51.503000000000007</c:v>
                </c:pt>
                <c:pt idx="30">
                  <c:v>51.45</c:v>
                </c:pt>
                <c:pt idx="31">
                  <c:v>51.467000000000006</c:v>
                </c:pt>
                <c:pt idx="32">
                  <c:v>51.410000000000011</c:v>
                </c:pt>
                <c:pt idx="33">
                  <c:v>51.428000000000004</c:v>
                </c:pt>
                <c:pt idx="34">
                  <c:v>51.350000000000009</c:v>
                </c:pt>
                <c:pt idx="35">
                  <c:v>51.354000000000006</c:v>
                </c:pt>
                <c:pt idx="36">
                  <c:v>51.336000000000006</c:v>
                </c:pt>
                <c:pt idx="37">
                  <c:v>51.417000000000002</c:v>
                </c:pt>
                <c:pt idx="38">
                  <c:v>51.411000000000001</c:v>
                </c:pt>
                <c:pt idx="39">
                  <c:v>51.432000000000002</c:v>
                </c:pt>
                <c:pt idx="40">
                  <c:v>51.63000000000001</c:v>
                </c:pt>
                <c:pt idx="41">
                  <c:v>51.64500000000001</c:v>
                </c:pt>
                <c:pt idx="42">
                  <c:v>51.667000000000002</c:v>
                </c:pt>
                <c:pt idx="43">
                  <c:v>51.643000000000001</c:v>
                </c:pt>
                <c:pt idx="44">
                  <c:v>51.675000000000004</c:v>
                </c:pt>
                <c:pt idx="45">
                  <c:v>53.52000000000001</c:v>
                </c:pt>
                <c:pt idx="46">
                  <c:v>51.64</c:v>
                </c:pt>
                <c:pt idx="47">
                  <c:v>51.684000000000005</c:v>
                </c:pt>
                <c:pt idx="48">
                  <c:v>51.581000000000003</c:v>
                </c:pt>
                <c:pt idx="49">
                  <c:v>51.542000000000002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第一処分場各観測井折れ線グラフ2013!$I$3:$I$52</c:f>
              <c:numCache>
                <c:formatCode>General</c:formatCode>
                <c:ptCount val="50"/>
                <c:pt idx="0">
                  <c:v>51.207000000000008</c:v>
                </c:pt>
                <c:pt idx="1">
                  <c:v>51.194000000000003</c:v>
                </c:pt>
                <c:pt idx="2">
                  <c:v>51.281000000000006</c:v>
                </c:pt>
                <c:pt idx="3">
                  <c:v>51.188000000000002</c:v>
                </c:pt>
                <c:pt idx="4">
                  <c:v>51.230000000000004</c:v>
                </c:pt>
                <c:pt idx="5">
                  <c:v>51.239000000000004</c:v>
                </c:pt>
                <c:pt idx="6">
                  <c:v>51.222000000000001</c:v>
                </c:pt>
                <c:pt idx="7">
                  <c:v>51.338999999999999</c:v>
                </c:pt>
                <c:pt idx="8">
                  <c:v>51.267000000000003</c:v>
                </c:pt>
                <c:pt idx="9">
                  <c:v>51.186999999999998</c:v>
                </c:pt>
                <c:pt idx="10">
                  <c:v>51.224000000000004</c:v>
                </c:pt>
                <c:pt idx="11">
                  <c:v>51.204000000000008</c:v>
                </c:pt>
                <c:pt idx="12">
                  <c:v>51.261000000000003</c:v>
                </c:pt>
                <c:pt idx="13">
                  <c:v>51.277000000000001</c:v>
                </c:pt>
                <c:pt idx="14">
                  <c:v>51.417000000000002</c:v>
                </c:pt>
                <c:pt idx="15">
                  <c:v>51.388000000000005</c:v>
                </c:pt>
                <c:pt idx="16">
                  <c:v>51.338999999999999</c:v>
                </c:pt>
                <c:pt idx="17">
                  <c:v>51.371000000000002</c:v>
                </c:pt>
                <c:pt idx="18">
                  <c:v>51.294000000000004</c:v>
                </c:pt>
                <c:pt idx="19">
                  <c:v>51.317000000000007</c:v>
                </c:pt>
                <c:pt idx="20">
                  <c:v>51.356000000000002</c:v>
                </c:pt>
                <c:pt idx="21">
                  <c:v>51.264000000000003</c:v>
                </c:pt>
                <c:pt idx="22">
                  <c:v>51.292000000000002</c:v>
                </c:pt>
                <c:pt idx="23">
                  <c:v>51.254000000000005</c:v>
                </c:pt>
                <c:pt idx="24">
                  <c:v>51.338999999999999</c:v>
                </c:pt>
                <c:pt idx="25">
                  <c:v>51.430999999999997</c:v>
                </c:pt>
                <c:pt idx="26">
                  <c:v>51.429000000000002</c:v>
                </c:pt>
                <c:pt idx="27">
                  <c:v>51.421000000000006</c:v>
                </c:pt>
                <c:pt idx="28">
                  <c:v>51.338999999999999</c:v>
                </c:pt>
                <c:pt idx="29">
                  <c:v>51.332000000000008</c:v>
                </c:pt>
                <c:pt idx="30">
                  <c:v>51.273000000000003</c:v>
                </c:pt>
                <c:pt idx="31">
                  <c:v>51.36</c:v>
                </c:pt>
                <c:pt idx="32">
                  <c:v>51.218000000000004</c:v>
                </c:pt>
                <c:pt idx="33">
                  <c:v>51.244</c:v>
                </c:pt>
                <c:pt idx="34">
                  <c:v>51.227000000000004</c:v>
                </c:pt>
                <c:pt idx="35">
                  <c:v>51.166000000000004</c:v>
                </c:pt>
                <c:pt idx="36">
                  <c:v>51.173000000000002</c:v>
                </c:pt>
                <c:pt idx="37">
                  <c:v>51.222000000000001</c:v>
                </c:pt>
                <c:pt idx="38">
                  <c:v>51.283000000000001</c:v>
                </c:pt>
                <c:pt idx="39">
                  <c:v>51.361000000000004</c:v>
                </c:pt>
                <c:pt idx="40">
                  <c:v>51.725999999999999</c:v>
                </c:pt>
                <c:pt idx="41">
                  <c:v>51.657000000000004</c:v>
                </c:pt>
                <c:pt idx="42">
                  <c:v>51.629000000000005</c:v>
                </c:pt>
                <c:pt idx="43">
                  <c:v>51.596000000000004</c:v>
                </c:pt>
                <c:pt idx="44">
                  <c:v>51.615000000000002</c:v>
                </c:pt>
                <c:pt idx="45">
                  <c:v>51.469000000000001</c:v>
                </c:pt>
                <c:pt idx="46">
                  <c:v>51.730000000000004</c:v>
                </c:pt>
                <c:pt idx="47">
                  <c:v>51.814999999999998</c:v>
                </c:pt>
                <c:pt idx="48">
                  <c:v>51.646000000000001</c:v>
                </c:pt>
                <c:pt idx="49">
                  <c:v>51.625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20240"/>
        <c:axId val="644319848"/>
      </c:lineChart>
      <c:catAx>
        <c:axId val="64432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44319848"/>
        <c:crosses val="autoZero"/>
        <c:auto val="1"/>
        <c:lblAlgn val="ctr"/>
        <c:lblOffset val="100"/>
        <c:noMultiLvlLbl val="0"/>
      </c:catAx>
      <c:valAx>
        <c:axId val="644319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4432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第一処分場各観測井折れ線グラフ2013!$J$3:$J$52</c:f>
              <c:numCache>
                <c:formatCode>General</c:formatCode>
                <c:ptCount val="50"/>
                <c:pt idx="0">
                  <c:v>64.596299999999999</c:v>
                </c:pt>
                <c:pt idx="1">
                  <c:v>64.587299999999999</c:v>
                </c:pt>
                <c:pt idx="2">
                  <c:v>64.687299999999993</c:v>
                </c:pt>
                <c:pt idx="3">
                  <c:v>64.668299999999988</c:v>
                </c:pt>
                <c:pt idx="4">
                  <c:v>64.676299999999998</c:v>
                </c:pt>
                <c:pt idx="5">
                  <c:v>64.693299999999994</c:v>
                </c:pt>
                <c:pt idx="6">
                  <c:v>64.685299999999998</c:v>
                </c:pt>
                <c:pt idx="7">
                  <c:v>64.672299999999993</c:v>
                </c:pt>
                <c:pt idx="8">
                  <c:v>64.59729999999999</c:v>
                </c:pt>
                <c:pt idx="9">
                  <c:v>64.549299999999988</c:v>
                </c:pt>
                <c:pt idx="10">
                  <c:v>64.505299999999991</c:v>
                </c:pt>
                <c:pt idx="11">
                  <c:v>64.58829999999999</c:v>
                </c:pt>
                <c:pt idx="12">
                  <c:v>64.473299999999995</c:v>
                </c:pt>
                <c:pt idx="13">
                  <c:v>64.009299999999996</c:v>
                </c:pt>
                <c:pt idx="14">
                  <c:v>65.943299999999994</c:v>
                </c:pt>
                <c:pt idx="15">
                  <c:v>64.811299999999989</c:v>
                </c:pt>
                <c:pt idx="16">
                  <c:v>64.683299999999988</c:v>
                </c:pt>
                <c:pt idx="17">
                  <c:v>64.619299999999996</c:v>
                </c:pt>
                <c:pt idx="18">
                  <c:v>65.578299999999999</c:v>
                </c:pt>
                <c:pt idx="19">
                  <c:v>64.933299999999988</c:v>
                </c:pt>
                <c:pt idx="20">
                  <c:v>64.96929999999999</c:v>
                </c:pt>
                <c:pt idx="21">
                  <c:v>64.679299999999998</c:v>
                </c:pt>
                <c:pt idx="22">
                  <c:v>64.585299999999989</c:v>
                </c:pt>
                <c:pt idx="23">
                  <c:v>64.548299999999998</c:v>
                </c:pt>
                <c:pt idx="24">
                  <c:v>64.756299999999996</c:v>
                </c:pt>
                <c:pt idx="25">
                  <c:v>64.803299999999993</c:v>
                </c:pt>
                <c:pt idx="26">
                  <c:v>64.488299999999995</c:v>
                </c:pt>
                <c:pt idx="27">
                  <c:v>64.467299999999994</c:v>
                </c:pt>
                <c:pt idx="28">
                  <c:v>64.577299999999994</c:v>
                </c:pt>
                <c:pt idx="29">
                  <c:v>64.542299999999997</c:v>
                </c:pt>
                <c:pt idx="30">
                  <c:v>64.514299999999992</c:v>
                </c:pt>
                <c:pt idx="31">
                  <c:v>64.474299999999999</c:v>
                </c:pt>
                <c:pt idx="32">
                  <c:v>64.3583</c:v>
                </c:pt>
                <c:pt idx="33">
                  <c:v>64.420299999999997</c:v>
                </c:pt>
                <c:pt idx="34">
                  <c:v>64.389299999999992</c:v>
                </c:pt>
                <c:pt idx="35">
                  <c:v>64.406299999999987</c:v>
                </c:pt>
                <c:pt idx="36">
                  <c:v>64.385300000000001</c:v>
                </c:pt>
                <c:pt idx="37">
                  <c:v>64.363299999999995</c:v>
                </c:pt>
                <c:pt idx="38">
                  <c:v>64.289299999999997</c:v>
                </c:pt>
                <c:pt idx="39">
                  <c:v>64.767299999999992</c:v>
                </c:pt>
                <c:pt idx="40">
                  <c:v>65.965299999999999</c:v>
                </c:pt>
                <c:pt idx="41">
                  <c:v>65.391300000000001</c:v>
                </c:pt>
                <c:pt idx="42">
                  <c:v>64.810299999999998</c:v>
                </c:pt>
                <c:pt idx="43">
                  <c:v>64.911299999999997</c:v>
                </c:pt>
                <c:pt idx="44">
                  <c:v>64.760300000000001</c:v>
                </c:pt>
                <c:pt idx="45">
                  <c:v>64.724299999999999</c:v>
                </c:pt>
                <c:pt idx="46">
                  <c:v>64.6233</c:v>
                </c:pt>
                <c:pt idx="47">
                  <c:v>64.582299999999989</c:v>
                </c:pt>
                <c:pt idx="48">
                  <c:v>64.547299999999993</c:v>
                </c:pt>
                <c:pt idx="49">
                  <c:v>64.521299999999997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第一処分場各観測井折れ線グラフ2013!$K$2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第一処分場各観測井折れ線グラフ2013!$K$3:$K$52</c:f>
              <c:numCache>
                <c:formatCode>General</c:formatCode>
                <c:ptCount val="50"/>
                <c:pt idx="0">
                  <c:v>58.725699999999996</c:v>
                </c:pt>
                <c:pt idx="1">
                  <c:v>58.729699999999994</c:v>
                </c:pt>
                <c:pt idx="2">
                  <c:v>58.900700000000001</c:v>
                </c:pt>
                <c:pt idx="3">
                  <c:v>58.8917</c:v>
                </c:pt>
                <c:pt idx="4">
                  <c:v>63.280699999999996</c:v>
                </c:pt>
                <c:pt idx="5">
                  <c:v>61.362699999999997</c:v>
                </c:pt>
                <c:pt idx="6">
                  <c:v>58.9467</c:v>
                </c:pt>
                <c:pt idx="7">
                  <c:v>57.847699999999996</c:v>
                </c:pt>
                <c:pt idx="8">
                  <c:v>58.785699999999999</c:v>
                </c:pt>
                <c:pt idx="9">
                  <c:v>58.7697</c:v>
                </c:pt>
                <c:pt idx="10">
                  <c:v>58.672699999999999</c:v>
                </c:pt>
                <c:pt idx="11">
                  <c:v>58.706699999999998</c:v>
                </c:pt>
                <c:pt idx="12">
                  <c:v>58.620699999999999</c:v>
                </c:pt>
                <c:pt idx="13">
                  <c:v>58.671700000000001</c:v>
                </c:pt>
                <c:pt idx="14">
                  <c:v>59.242699999999999</c:v>
                </c:pt>
                <c:pt idx="15">
                  <c:v>59.090699999999998</c:v>
                </c:pt>
                <c:pt idx="16">
                  <c:v>58.886699999999998</c:v>
                </c:pt>
                <c:pt idx="17">
                  <c:v>58.785699999999999</c:v>
                </c:pt>
                <c:pt idx="18">
                  <c:v>58.665700000000001</c:v>
                </c:pt>
                <c:pt idx="19">
                  <c:v>58.701700000000002</c:v>
                </c:pt>
                <c:pt idx="20">
                  <c:v>58.839700000000001</c:v>
                </c:pt>
                <c:pt idx="21">
                  <c:v>58.805700000000002</c:v>
                </c:pt>
                <c:pt idx="22">
                  <c:v>58.675699999999999</c:v>
                </c:pt>
                <c:pt idx="23">
                  <c:v>58.590699999999998</c:v>
                </c:pt>
                <c:pt idx="24">
                  <c:v>59.085699999999996</c:v>
                </c:pt>
                <c:pt idx="25">
                  <c:v>59.041699999999999</c:v>
                </c:pt>
                <c:pt idx="26">
                  <c:v>59.005699999999997</c:v>
                </c:pt>
                <c:pt idx="27">
                  <c:v>59.092700000000001</c:v>
                </c:pt>
                <c:pt idx="28">
                  <c:v>58.630699999999997</c:v>
                </c:pt>
                <c:pt idx="29">
                  <c:v>58.5777</c:v>
                </c:pt>
                <c:pt idx="30">
                  <c:v>58.500699999999995</c:v>
                </c:pt>
                <c:pt idx="31">
                  <c:v>58.439700000000002</c:v>
                </c:pt>
                <c:pt idx="32">
                  <c:v>58.337699999999998</c:v>
                </c:pt>
                <c:pt idx="33">
                  <c:v>58.408699999999996</c:v>
                </c:pt>
                <c:pt idx="34">
                  <c:v>58.3797</c:v>
                </c:pt>
                <c:pt idx="35">
                  <c:v>58.358699999999999</c:v>
                </c:pt>
                <c:pt idx="36">
                  <c:v>58.350699999999996</c:v>
                </c:pt>
                <c:pt idx="37">
                  <c:v>58.570700000000002</c:v>
                </c:pt>
                <c:pt idx="38">
                  <c:v>58.3797</c:v>
                </c:pt>
                <c:pt idx="39">
                  <c:v>58.9527</c:v>
                </c:pt>
                <c:pt idx="40">
                  <c:v>59.881699999999995</c:v>
                </c:pt>
                <c:pt idx="41">
                  <c:v>59.3947</c:v>
                </c:pt>
                <c:pt idx="42">
                  <c:v>59.103699999999996</c:v>
                </c:pt>
                <c:pt idx="43">
                  <c:v>58.994699999999995</c:v>
                </c:pt>
                <c:pt idx="44">
                  <c:v>59.030699999999996</c:v>
                </c:pt>
                <c:pt idx="45">
                  <c:v>58.976699999999994</c:v>
                </c:pt>
                <c:pt idx="46">
                  <c:v>59.234699999999997</c:v>
                </c:pt>
                <c:pt idx="47">
                  <c:v>59.316699999999997</c:v>
                </c:pt>
                <c:pt idx="48">
                  <c:v>59.197699999999998</c:v>
                </c:pt>
                <c:pt idx="49">
                  <c:v>59.185699999999997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第一処分場各観測井折れ線グラフ2013!$L$2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第一処分場各観測井折れ線グラフ2013!$L$3:$L$52</c:f>
              <c:numCache>
                <c:formatCode>General</c:formatCode>
                <c:ptCount val="50"/>
                <c:pt idx="0">
                  <c:v>56.963800000000006</c:v>
                </c:pt>
                <c:pt idx="1">
                  <c:v>56.969800000000006</c:v>
                </c:pt>
                <c:pt idx="2">
                  <c:v>57.024799999999999</c:v>
                </c:pt>
                <c:pt idx="3">
                  <c:v>57.059800000000003</c:v>
                </c:pt>
                <c:pt idx="4">
                  <c:v>58.131799999999998</c:v>
                </c:pt>
                <c:pt idx="5">
                  <c:v>58.126800000000003</c:v>
                </c:pt>
                <c:pt idx="6">
                  <c:v>57.104800000000004</c:v>
                </c:pt>
                <c:pt idx="7">
                  <c:v>57.147800000000004</c:v>
                </c:pt>
                <c:pt idx="8">
                  <c:v>57.0578</c:v>
                </c:pt>
                <c:pt idx="9">
                  <c:v>57.044800000000002</c:v>
                </c:pt>
                <c:pt idx="10">
                  <c:v>57.015799999999999</c:v>
                </c:pt>
                <c:pt idx="11">
                  <c:v>56.966800000000006</c:v>
                </c:pt>
                <c:pt idx="12">
                  <c:v>56.064800000000005</c:v>
                </c:pt>
                <c:pt idx="13">
                  <c:v>57.131799999999998</c:v>
                </c:pt>
                <c:pt idx="14">
                  <c:v>57.104800000000004</c:v>
                </c:pt>
                <c:pt idx="15">
                  <c:v>57.068800000000003</c:v>
                </c:pt>
                <c:pt idx="16">
                  <c:v>57.064800000000005</c:v>
                </c:pt>
                <c:pt idx="17">
                  <c:v>57.140799999999999</c:v>
                </c:pt>
                <c:pt idx="18">
                  <c:v>57.049800000000005</c:v>
                </c:pt>
                <c:pt idx="19">
                  <c:v>57.034800000000004</c:v>
                </c:pt>
                <c:pt idx="20">
                  <c:v>57.080800000000004</c:v>
                </c:pt>
                <c:pt idx="21">
                  <c:v>56.971800000000002</c:v>
                </c:pt>
                <c:pt idx="22">
                  <c:v>56.973800000000004</c:v>
                </c:pt>
                <c:pt idx="23">
                  <c:v>56.975800000000007</c:v>
                </c:pt>
                <c:pt idx="24">
                  <c:v>57.059800000000003</c:v>
                </c:pt>
                <c:pt idx="25">
                  <c:v>57.068800000000003</c:v>
                </c:pt>
                <c:pt idx="26">
                  <c:v>56.047800000000002</c:v>
                </c:pt>
                <c:pt idx="27">
                  <c:v>56.138800000000003</c:v>
                </c:pt>
                <c:pt idx="28">
                  <c:v>56.027799999999999</c:v>
                </c:pt>
                <c:pt idx="29">
                  <c:v>56.017800000000001</c:v>
                </c:pt>
                <c:pt idx="30">
                  <c:v>56.951800000000006</c:v>
                </c:pt>
                <c:pt idx="31">
                  <c:v>56.905799999999999</c:v>
                </c:pt>
                <c:pt idx="32">
                  <c:v>56.849800000000002</c:v>
                </c:pt>
                <c:pt idx="33">
                  <c:v>56.9148</c:v>
                </c:pt>
                <c:pt idx="34">
                  <c:v>56.925800000000002</c:v>
                </c:pt>
                <c:pt idx="35">
                  <c:v>56.844800000000006</c:v>
                </c:pt>
                <c:pt idx="36">
                  <c:v>56.8108</c:v>
                </c:pt>
                <c:pt idx="37">
                  <c:v>56.887799999999999</c:v>
                </c:pt>
                <c:pt idx="38">
                  <c:v>56.925800000000002</c:v>
                </c:pt>
                <c:pt idx="39">
                  <c:v>56.899799999999999</c:v>
                </c:pt>
                <c:pt idx="40">
                  <c:v>57.092800000000004</c:v>
                </c:pt>
                <c:pt idx="41">
                  <c:v>57.070800000000006</c:v>
                </c:pt>
                <c:pt idx="42">
                  <c:v>57.079800000000006</c:v>
                </c:pt>
                <c:pt idx="43">
                  <c:v>57.161799999999999</c:v>
                </c:pt>
                <c:pt idx="44">
                  <c:v>57.125799999999998</c:v>
                </c:pt>
                <c:pt idx="45">
                  <c:v>57.0398</c:v>
                </c:pt>
                <c:pt idx="46">
                  <c:v>57.166800000000002</c:v>
                </c:pt>
                <c:pt idx="47">
                  <c:v>57.299800000000005</c:v>
                </c:pt>
                <c:pt idx="48">
                  <c:v>57.139800000000001</c:v>
                </c:pt>
                <c:pt idx="49">
                  <c:v>57.076800000000006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第一処分場各観測井折れ線グラフ2013!$M$2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第一処分場各観測井折れ線グラフ2013!$M$3:$M$52</c:f>
              <c:numCache>
                <c:formatCode>General</c:formatCode>
                <c:ptCount val="50"/>
                <c:pt idx="0">
                  <c:v>54.180300000000003</c:v>
                </c:pt>
                <c:pt idx="1">
                  <c:v>54.180300000000003</c:v>
                </c:pt>
                <c:pt idx="2">
                  <c:v>54.194300000000005</c:v>
                </c:pt>
                <c:pt idx="3">
                  <c:v>54.126300000000001</c:v>
                </c:pt>
                <c:pt idx="4">
                  <c:v>54.216300000000004</c:v>
                </c:pt>
                <c:pt idx="5">
                  <c:v>54.212300000000006</c:v>
                </c:pt>
                <c:pt idx="6">
                  <c:v>54.152300000000004</c:v>
                </c:pt>
                <c:pt idx="7">
                  <c:v>54.152300000000004</c:v>
                </c:pt>
                <c:pt idx="8">
                  <c:v>54.104300000000009</c:v>
                </c:pt>
                <c:pt idx="9">
                  <c:v>54.090300000000006</c:v>
                </c:pt>
                <c:pt idx="10">
                  <c:v>54.082300000000004</c:v>
                </c:pt>
                <c:pt idx="11">
                  <c:v>54.166300000000007</c:v>
                </c:pt>
                <c:pt idx="12">
                  <c:v>54.040300000000002</c:v>
                </c:pt>
                <c:pt idx="13">
                  <c:v>53.972300000000004</c:v>
                </c:pt>
                <c:pt idx="14">
                  <c:v>54.022300000000001</c:v>
                </c:pt>
                <c:pt idx="15">
                  <c:v>53.975300000000004</c:v>
                </c:pt>
                <c:pt idx="16">
                  <c:v>54.278300000000002</c:v>
                </c:pt>
                <c:pt idx="17">
                  <c:v>54.293300000000002</c:v>
                </c:pt>
                <c:pt idx="18">
                  <c:v>54.181300000000007</c:v>
                </c:pt>
                <c:pt idx="19">
                  <c:v>54.086300000000008</c:v>
                </c:pt>
                <c:pt idx="20">
                  <c:v>54.058300000000003</c:v>
                </c:pt>
                <c:pt idx="21">
                  <c:v>54.002300000000005</c:v>
                </c:pt>
                <c:pt idx="22">
                  <c:v>53.975300000000004</c:v>
                </c:pt>
                <c:pt idx="23">
                  <c:v>53.944300000000005</c:v>
                </c:pt>
                <c:pt idx="24">
                  <c:v>53.967300000000009</c:v>
                </c:pt>
                <c:pt idx="25">
                  <c:v>54.099299999999999</c:v>
                </c:pt>
                <c:pt idx="26">
                  <c:v>54.172300000000007</c:v>
                </c:pt>
                <c:pt idx="27">
                  <c:v>54.104300000000009</c:v>
                </c:pt>
                <c:pt idx="28">
                  <c:v>54.088300000000004</c:v>
                </c:pt>
                <c:pt idx="29">
                  <c:v>54.022300000000001</c:v>
                </c:pt>
                <c:pt idx="30">
                  <c:v>53.956300000000006</c:v>
                </c:pt>
                <c:pt idx="31">
                  <c:v>53.909300000000002</c:v>
                </c:pt>
                <c:pt idx="32">
                  <c:v>53.836300000000008</c:v>
                </c:pt>
                <c:pt idx="33">
                  <c:v>52.87230000000001</c:v>
                </c:pt>
                <c:pt idx="34">
                  <c:v>52.834300000000006</c:v>
                </c:pt>
                <c:pt idx="35">
                  <c:v>53.822300000000006</c:v>
                </c:pt>
                <c:pt idx="36">
                  <c:v>53.802300000000002</c:v>
                </c:pt>
                <c:pt idx="37">
                  <c:v>53.838300000000004</c:v>
                </c:pt>
                <c:pt idx="38">
                  <c:v>52.834300000000006</c:v>
                </c:pt>
                <c:pt idx="39">
                  <c:v>53.809300000000007</c:v>
                </c:pt>
                <c:pt idx="40">
                  <c:v>54.162300000000002</c:v>
                </c:pt>
                <c:pt idx="41">
                  <c:v>54.508300000000006</c:v>
                </c:pt>
                <c:pt idx="42">
                  <c:v>54.527300000000004</c:v>
                </c:pt>
                <c:pt idx="43">
                  <c:v>54.209300000000006</c:v>
                </c:pt>
                <c:pt idx="44">
                  <c:v>54.393300000000004</c:v>
                </c:pt>
                <c:pt idx="45">
                  <c:v>54.390300000000003</c:v>
                </c:pt>
                <c:pt idx="46">
                  <c:v>54.159300000000002</c:v>
                </c:pt>
                <c:pt idx="47">
                  <c:v>54.170300000000005</c:v>
                </c:pt>
                <c:pt idx="48">
                  <c:v>54.043300000000002</c:v>
                </c:pt>
                <c:pt idx="49">
                  <c:v>53.962300000000006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第一処分場各観測井折れ線グラフ2013!$N$2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第一処分場各観測井折れ線グラフ2013!$N$3:$N$52</c:f>
              <c:numCache>
                <c:formatCode>General</c:formatCode>
                <c:ptCount val="50"/>
                <c:pt idx="0">
                  <c:v>52.612899999999996</c:v>
                </c:pt>
                <c:pt idx="1">
                  <c:v>52.599899999999991</c:v>
                </c:pt>
                <c:pt idx="2">
                  <c:v>52.622899999999994</c:v>
                </c:pt>
                <c:pt idx="3">
                  <c:v>52.653899999999993</c:v>
                </c:pt>
                <c:pt idx="4">
                  <c:v>52.613899999999994</c:v>
                </c:pt>
                <c:pt idx="5">
                  <c:v>52.612899999999996</c:v>
                </c:pt>
                <c:pt idx="6">
                  <c:v>52.594899999999996</c:v>
                </c:pt>
                <c:pt idx="7">
                  <c:v>52.659899999999993</c:v>
                </c:pt>
                <c:pt idx="8">
                  <c:v>52.597899999999996</c:v>
                </c:pt>
                <c:pt idx="9">
                  <c:v>52.405899999999988</c:v>
                </c:pt>
                <c:pt idx="10">
                  <c:v>52.568899999999992</c:v>
                </c:pt>
                <c:pt idx="11">
                  <c:v>52.628899999999994</c:v>
                </c:pt>
                <c:pt idx="12">
                  <c:v>52.589899999999993</c:v>
                </c:pt>
                <c:pt idx="13">
                  <c:v>52.598899999999993</c:v>
                </c:pt>
                <c:pt idx="14">
                  <c:v>52.616899999999994</c:v>
                </c:pt>
                <c:pt idx="15">
                  <c:v>52.544899999999998</c:v>
                </c:pt>
                <c:pt idx="16">
                  <c:v>52.780899999999988</c:v>
                </c:pt>
                <c:pt idx="17">
                  <c:v>52.727899999999991</c:v>
                </c:pt>
                <c:pt idx="18">
                  <c:v>52.632899999999992</c:v>
                </c:pt>
                <c:pt idx="19">
                  <c:v>52.639899999999997</c:v>
                </c:pt>
                <c:pt idx="20">
                  <c:v>52.617899999999992</c:v>
                </c:pt>
                <c:pt idx="21">
                  <c:v>52.533899999999988</c:v>
                </c:pt>
                <c:pt idx="22">
                  <c:v>52.514899999999997</c:v>
                </c:pt>
                <c:pt idx="23">
                  <c:v>52.505899999999997</c:v>
                </c:pt>
                <c:pt idx="24">
                  <c:v>52.537899999999993</c:v>
                </c:pt>
                <c:pt idx="25">
                  <c:v>52.442899999999995</c:v>
                </c:pt>
                <c:pt idx="26">
                  <c:v>52.594899999999996</c:v>
                </c:pt>
                <c:pt idx="27">
                  <c:v>52.630899999999997</c:v>
                </c:pt>
                <c:pt idx="28">
                  <c:v>52.56689999999999</c:v>
                </c:pt>
                <c:pt idx="29">
                  <c:v>52.56989999999999</c:v>
                </c:pt>
                <c:pt idx="30">
                  <c:v>52.515899999999995</c:v>
                </c:pt>
                <c:pt idx="31">
                  <c:v>52.477899999999991</c:v>
                </c:pt>
                <c:pt idx="32">
                  <c:v>52.446899999999992</c:v>
                </c:pt>
                <c:pt idx="33">
                  <c:v>52.452899999999993</c:v>
                </c:pt>
                <c:pt idx="34">
                  <c:v>52.437899999999992</c:v>
                </c:pt>
                <c:pt idx="35">
                  <c:v>52.377899999999997</c:v>
                </c:pt>
                <c:pt idx="36">
                  <c:v>52.351899999999993</c:v>
                </c:pt>
                <c:pt idx="37">
                  <c:v>52.427899999999994</c:v>
                </c:pt>
                <c:pt idx="38">
                  <c:v>52.437899999999992</c:v>
                </c:pt>
                <c:pt idx="39">
                  <c:v>52.409899999999993</c:v>
                </c:pt>
                <c:pt idx="40">
                  <c:v>52.586899999999993</c:v>
                </c:pt>
                <c:pt idx="41">
                  <c:v>52.717899999999993</c:v>
                </c:pt>
                <c:pt idx="42">
                  <c:v>52.795899999999989</c:v>
                </c:pt>
                <c:pt idx="43">
                  <c:v>52.556899999999992</c:v>
                </c:pt>
                <c:pt idx="44">
                  <c:v>52.784899999999993</c:v>
                </c:pt>
                <c:pt idx="45">
                  <c:v>52.779899999999998</c:v>
                </c:pt>
                <c:pt idx="46">
                  <c:v>52.656899999999993</c:v>
                </c:pt>
                <c:pt idx="47">
                  <c:v>52.736899999999991</c:v>
                </c:pt>
                <c:pt idx="48">
                  <c:v>52.597899999999996</c:v>
                </c:pt>
                <c:pt idx="49">
                  <c:v>52.526899999999998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第一処分場各観測井折れ線グラフ2013!$O$2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第一処分場各観測井折れ線グラフ2013!$O$3:$O$52</c:f>
              <c:numCache>
                <c:formatCode>General</c:formatCode>
                <c:ptCount val="50"/>
                <c:pt idx="0">
                  <c:v>48.969200000000001</c:v>
                </c:pt>
                <c:pt idx="1">
                  <c:v>49.008200000000002</c:v>
                </c:pt>
                <c:pt idx="2">
                  <c:v>49.098200000000006</c:v>
                </c:pt>
                <c:pt idx="3">
                  <c:v>49.107200000000006</c:v>
                </c:pt>
                <c:pt idx="4">
                  <c:v>48.977200000000003</c:v>
                </c:pt>
                <c:pt idx="5">
                  <c:v>49.021200000000007</c:v>
                </c:pt>
                <c:pt idx="6">
                  <c:v>48.995200000000004</c:v>
                </c:pt>
                <c:pt idx="7">
                  <c:v>48.9542</c:v>
                </c:pt>
                <c:pt idx="8">
                  <c:v>48.968200000000003</c:v>
                </c:pt>
                <c:pt idx="9">
                  <c:v>48.900199999999998</c:v>
                </c:pt>
                <c:pt idx="10">
                  <c:v>48.994200000000006</c:v>
                </c:pt>
                <c:pt idx="11">
                  <c:v>49.022199999999998</c:v>
                </c:pt>
                <c:pt idx="12">
                  <c:v>49.099200000000003</c:v>
                </c:pt>
                <c:pt idx="13">
                  <c:v>49.142200000000003</c:v>
                </c:pt>
                <c:pt idx="14">
                  <c:v>49.143200000000007</c:v>
                </c:pt>
                <c:pt idx="15">
                  <c:v>50.118200000000002</c:v>
                </c:pt>
                <c:pt idx="16">
                  <c:v>49.080200000000005</c:v>
                </c:pt>
                <c:pt idx="17">
                  <c:v>49.096200000000003</c:v>
                </c:pt>
                <c:pt idx="18">
                  <c:v>48.054200000000002</c:v>
                </c:pt>
                <c:pt idx="19">
                  <c:v>48.091200000000001</c:v>
                </c:pt>
                <c:pt idx="20">
                  <c:v>49.088200000000001</c:v>
                </c:pt>
                <c:pt idx="21">
                  <c:v>48.999200000000002</c:v>
                </c:pt>
                <c:pt idx="22">
                  <c:v>48.883200000000002</c:v>
                </c:pt>
                <c:pt idx="23">
                  <c:v>48.996200000000002</c:v>
                </c:pt>
                <c:pt idx="24">
                  <c:v>49.069200000000002</c:v>
                </c:pt>
                <c:pt idx="25">
                  <c:v>49.092200000000005</c:v>
                </c:pt>
                <c:pt idx="26">
                  <c:v>49.119200000000006</c:v>
                </c:pt>
                <c:pt idx="27">
                  <c:v>49.105200000000004</c:v>
                </c:pt>
                <c:pt idx="28">
                  <c:v>49.096200000000003</c:v>
                </c:pt>
                <c:pt idx="29">
                  <c:v>49.032200000000003</c:v>
                </c:pt>
                <c:pt idx="30">
                  <c:v>48.991200000000006</c:v>
                </c:pt>
                <c:pt idx="31">
                  <c:v>49.016199999999998</c:v>
                </c:pt>
                <c:pt idx="32">
                  <c:v>48.9542</c:v>
                </c:pt>
                <c:pt idx="33">
                  <c:v>48.956200000000003</c:v>
                </c:pt>
                <c:pt idx="34">
                  <c:v>48.930199999999999</c:v>
                </c:pt>
                <c:pt idx="35">
                  <c:v>48.879199999999997</c:v>
                </c:pt>
                <c:pt idx="36">
                  <c:v>48.864200000000004</c:v>
                </c:pt>
                <c:pt idx="37">
                  <c:v>48.969200000000001</c:v>
                </c:pt>
                <c:pt idx="38">
                  <c:v>49.098200000000006</c:v>
                </c:pt>
                <c:pt idx="39">
                  <c:v>49.012200000000007</c:v>
                </c:pt>
                <c:pt idx="40">
                  <c:v>49.269199999999998</c:v>
                </c:pt>
                <c:pt idx="41">
                  <c:v>49.214200000000005</c:v>
                </c:pt>
                <c:pt idx="42">
                  <c:v>49.227200000000003</c:v>
                </c:pt>
                <c:pt idx="43">
                  <c:v>49.246200000000002</c:v>
                </c:pt>
                <c:pt idx="44">
                  <c:v>49.271200000000007</c:v>
                </c:pt>
                <c:pt idx="45">
                  <c:v>49.214200000000005</c:v>
                </c:pt>
                <c:pt idx="46">
                  <c:v>49.271200000000007</c:v>
                </c:pt>
                <c:pt idx="47">
                  <c:v>49.357200000000006</c:v>
                </c:pt>
                <c:pt idx="48">
                  <c:v>49.272199999999998</c:v>
                </c:pt>
                <c:pt idx="49">
                  <c:v>49.217200000000005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第一処分場各観測井折れ線グラフ2013!$P$2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第一処分場各観測井折れ線グラフ2013!$P$3:$P$52</c:f>
              <c:numCache>
                <c:formatCode>General</c:formatCode>
                <c:ptCount val="50"/>
                <c:pt idx="0">
                  <c:v>50.338999999999999</c:v>
                </c:pt>
                <c:pt idx="1">
                  <c:v>50.341999999999999</c:v>
                </c:pt>
                <c:pt idx="2">
                  <c:v>50.378999999999998</c:v>
                </c:pt>
                <c:pt idx="3">
                  <c:v>50.353999999999999</c:v>
                </c:pt>
                <c:pt idx="4">
                  <c:v>50.382999999999996</c:v>
                </c:pt>
                <c:pt idx="5">
                  <c:v>50.379999999999995</c:v>
                </c:pt>
                <c:pt idx="6">
                  <c:v>50.39</c:v>
                </c:pt>
                <c:pt idx="7">
                  <c:v>50.408999999999999</c:v>
                </c:pt>
                <c:pt idx="8">
                  <c:v>50.432999999999993</c:v>
                </c:pt>
                <c:pt idx="9">
                  <c:v>50.061999999999998</c:v>
                </c:pt>
                <c:pt idx="10">
                  <c:v>50.4</c:v>
                </c:pt>
                <c:pt idx="11">
                  <c:v>50.414000000000001</c:v>
                </c:pt>
                <c:pt idx="12">
                  <c:v>50.432000000000002</c:v>
                </c:pt>
                <c:pt idx="13">
                  <c:v>50.367999999999995</c:v>
                </c:pt>
                <c:pt idx="14">
                  <c:v>50.537999999999997</c:v>
                </c:pt>
                <c:pt idx="15">
                  <c:v>50.51</c:v>
                </c:pt>
                <c:pt idx="16">
                  <c:v>50.482999999999997</c:v>
                </c:pt>
                <c:pt idx="17">
                  <c:v>50.467999999999996</c:v>
                </c:pt>
                <c:pt idx="18">
                  <c:v>50.457999999999998</c:v>
                </c:pt>
                <c:pt idx="19">
                  <c:v>50.464999999999996</c:v>
                </c:pt>
                <c:pt idx="20">
                  <c:v>50.417999999999999</c:v>
                </c:pt>
                <c:pt idx="21">
                  <c:v>50.402000000000001</c:v>
                </c:pt>
                <c:pt idx="22">
                  <c:v>50.41</c:v>
                </c:pt>
                <c:pt idx="23">
                  <c:v>50.399000000000001</c:v>
                </c:pt>
                <c:pt idx="24">
                  <c:v>50.456000000000003</c:v>
                </c:pt>
                <c:pt idx="25">
                  <c:v>50.429999999999993</c:v>
                </c:pt>
                <c:pt idx="26">
                  <c:v>50.512999999999998</c:v>
                </c:pt>
                <c:pt idx="27">
                  <c:v>50.438000000000002</c:v>
                </c:pt>
                <c:pt idx="28">
                  <c:v>50.450999999999993</c:v>
                </c:pt>
                <c:pt idx="29">
                  <c:v>50.444999999999993</c:v>
                </c:pt>
                <c:pt idx="30">
                  <c:v>50.384999999999998</c:v>
                </c:pt>
                <c:pt idx="31">
                  <c:v>50.427999999999997</c:v>
                </c:pt>
                <c:pt idx="32">
                  <c:v>50.253</c:v>
                </c:pt>
                <c:pt idx="33">
                  <c:v>50.353999999999999</c:v>
                </c:pt>
                <c:pt idx="34">
                  <c:v>50.325999999999993</c:v>
                </c:pt>
                <c:pt idx="35">
                  <c:v>50.277999999999999</c:v>
                </c:pt>
                <c:pt idx="36">
                  <c:v>50.274999999999999</c:v>
                </c:pt>
                <c:pt idx="37">
                  <c:v>50.337999999999994</c:v>
                </c:pt>
                <c:pt idx="38">
                  <c:v>50.325999999999993</c:v>
                </c:pt>
                <c:pt idx="39">
                  <c:v>50.408000000000001</c:v>
                </c:pt>
                <c:pt idx="40">
                  <c:v>50.510999999999996</c:v>
                </c:pt>
                <c:pt idx="41">
                  <c:v>50.525999999999996</c:v>
                </c:pt>
                <c:pt idx="42">
                  <c:v>50.617999999999995</c:v>
                </c:pt>
                <c:pt idx="43">
                  <c:v>50.533000000000001</c:v>
                </c:pt>
                <c:pt idx="44">
                  <c:v>50.62</c:v>
                </c:pt>
                <c:pt idx="45">
                  <c:v>50.697999999999993</c:v>
                </c:pt>
                <c:pt idx="46">
                  <c:v>50.629999999999995</c:v>
                </c:pt>
                <c:pt idx="47">
                  <c:v>50.747999999999998</c:v>
                </c:pt>
                <c:pt idx="48">
                  <c:v>50.589999999999996</c:v>
                </c:pt>
                <c:pt idx="49">
                  <c:v>50.473999999999997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03584"/>
        <c:axId val="572803976"/>
      </c:lineChart>
      <c:catAx>
        <c:axId val="57280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2803976"/>
        <c:crosses val="autoZero"/>
        <c:auto val="1"/>
        <c:lblAlgn val="ctr"/>
        <c:lblOffset val="100"/>
        <c:noMultiLvlLbl val="0"/>
      </c:catAx>
      <c:valAx>
        <c:axId val="572803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72803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水位）</a:t>
            </a:r>
            <a:r>
              <a:rPr lang="en-US" altLang="ja-JP" sz="1800" b="1" i="0" baseline="0">
                <a:effectLst/>
              </a:rPr>
              <a:t>2013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第一処分場各観測井折れ線グラフ2013!$Q$2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第一処分場各観測井折れ線グラフ2013!$A$3:$A$52</c:f>
              <c:strCache>
                <c:ptCount val="50"/>
                <c:pt idx="0">
                  <c:v>1月5日</c:v>
                </c:pt>
                <c:pt idx="1">
                  <c:v>1月7日</c:v>
                </c:pt>
                <c:pt idx="2">
                  <c:v>1月16日</c:v>
                </c:pt>
                <c:pt idx="3">
                  <c:v>1月22日</c:v>
                </c:pt>
                <c:pt idx="4">
                  <c:v>1月29日</c:v>
                </c:pt>
                <c:pt idx="5">
                  <c:v>2月5日</c:v>
                </c:pt>
                <c:pt idx="6">
                  <c:v>2月13日</c:v>
                </c:pt>
                <c:pt idx="7">
                  <c:v>2月19日</c:v>
                </c:pt>
                <c:pt idx="8">
                  <c:v>2月26日</c:v>
                </c:pt>
                <c:pt idx="9">
                  <c:v>3月5日</c:v>
                </c:pt>
                <c:pt idx="10">
                  <c:v>3月12日</c:v>
                </c:pt>
                <c:pt idx="11">
                  <c:v>3月19日</c:v>
                </c:pt>
                <c:pt idx="12">
                  <c:v>3月26日</c:v>
                </c:pt>
                <c:pt idx="13">
                  <c:v>4月3日</c:v>
                </c:pt>
                <c:pt idx="14">
                  <c:v>4月9日</c:v>
                </c:pt>
                <c:pt idx="15">
                  <c:v>4月16日</c:v>
                </c:pt>
                <c:pt idx="16">
                  <c:v>4月23日</c:v>
                </c:pt>
                <c:pt idx="17">
                  <c:v>５月1日</c:v>
                </c:pt>
                <c:pt idx="18">
                  <c:v>５月8日</c:v>
                </c:pt>
                <c:pt idx="19">
                  <c:v>5月14日</c:v>
                </c:pt>
                <c:pt idx="20">
                  <c:v>5月21日</c:v>
                </c:pt>
                <c:pt idx="21">
                  <c:v>5月28日</c:v>
                </c:pt>
                <c:pt idx="22">
                  <c:v>6月4日</c:v>
                </c:pt>
                <c:pt idx="23">
                  <c:v>6月11日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7月9日</c:v>
                </c:pt>
                <c:pt idx="27">
                  <c:v>7月17日</c:v>
                </c:pt>
                <c:pt idx="28">
                  <c:v>7月25日</c:v>
                </c:pt>
                <c:pt idx="29">
                  <c:v>7月30日</c:v>
                </c:pt>
                <c:pt idx="30">
                  <c:v>8月6日</c:v>
                </c:pt>
                <c:pt idx="31">
                  <c:v>8月13日</c:v>
                </c:pt>
                <c:pt idx="32">
                  <c:v>8月20日</c:v>
                </c:pt>
                <c:pt idx="33">
                  <c:v>8月27日</c:v>
                </c:pt>
                <c:pt idx="34">
                  <c:v>9月4日</c:v>
                </c:pt>
                <c:pt idx="35">
                  <c:v>9月10日</c:v>
                </c:pt>
                <c:pt idx="36">
                  <c:v>9月18日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10月9日</c:v>
                </c:pt>
                <c:pt idx="40">
                  <c:v>10月22日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11月14日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12月17日</c:v>
                </c:pt>
                <c:pt idx="49">
                  <c:v>12月25日</c:v>
                </c:pt>
              </c:strCache>
            </c:strRef>
          </c:cat>
          <c:val>
            <c:numRef>
              <c:f>第一処分場各観測井折れ線グラフ2013!$Q$3:$Q$52</c:f>
              <c:numCache>
                <c:formatCode>General</c:formatCode>
                <c:ptCount val="50"/>
                <c:pt idx="0">
                  <c:v>50.325000000000003</c:v>
                </c:pt>
                <c:pt idx="1">
                  <c:v>50.317000000000007</c:v>
                </c:pt>
                <c:pt idx="2">
                  <c:v>50.37700000000001</c:v>
                </c:pt>
                <c:pt idx="3">
                  <c:v>50.366000000000007</c:v>
                </c:pt>
                <c:pt idx="4">
                  <c:v>50.358000000000004</c:v>
                </c:pt>
                <c:pt idx="5">
                  <c:v>50.353000000000009</c:v>
                </c:pt>
                <c:pt idx="6">
                  <c:v>50.368000000000009</c:v>
                </c:pt>
                <c:pt idx="7">
                  <c:v>50.37700000000001</c:v>
                </c:pt>
                <c:pt idx="8">
                  <c:v>50.408000000000008</c:v>
                </c:pt>
                <c:pt idx="9">
                  <c:v>50.415000000000006</c:v>
                </c:pt>
                <c:pt idx="10">
                  <c:v>50.373000000000005</c:v>
                </c:pt>
                <c:pt idx="11">
                  <c:v>50.38300000000001</c:v>
                </c:pt>
                <c:pt idx="12">
                  <c:v>50.412000000000006</c:v>
                </c:pt>
                <c:pt idx="13">
                  <c:v>50.379000000000005</c:v>
                </c:pt>
                <c:pt idx="14">
                  <c:v>50.52000000000001</c:v>
                </c:pt>
                <c:pt idx="15">
                  <c:v>50.486000000000004</c:v>
                </c:pt>
                <c:pt idx="16">
                  <c:v>50.463000000000008</c:v>
                </c:pt>
                <c:pt idx="17">
                  <c:v>50.442000000000007</c:v>
                </c:pt>
                <c:pt idx="18">
                  <c:v>50.437000000000012</c:v>
                </c:pt>
                <c:pt idx="19">
                  <c:v>50.372000000000007</c:v>
                </c:pt>
                <c:pt idx="20">
                  <c:v>50.378000000000007</c:v>
                </c:pt>
                <c:pt idx="21">
                  <c:v>50.38300000000001</c:v>
                </c:pt>
                <c:pt idx="22">
                  <c:v>50.354000000000006</c:v>
                </c:pt>
                <c:pt idx="23">
                  <c:v>50.376000000000005</c:v>
                </c:pt>
                <c:pt idx="24">
                  <c:v>50.438000000000002</c:v>
                </c:pt>
                <c:pt idx="25">
                  <c:v>50.447000000000003</c:v>
                </c:pt>
                <c:pt idx="26">
                  <c:v>50.489000000000004</c:v>
                </c:pt>
                <c:pt idx="27">
                  <c:v>50.50800000000001</c:v>
                </c:pt>
                <c:pt idx="28">
                  <c:v>50.428000000000011</c:v>
                </c:pt>
                <c:pt idx="29">
                  <c:v>50.426000000000002</c:v>
                </c:pt>
                <c:pt idx="30">
                  <c:v>50.373000000000005</c:v>
                </c:pt>
                <c:pt idx="31">
                  <c:v>50.414000000000009</c:v>
                </c:pt>
                <c:pt idx="32">
                  <c:v>50.375000000000007</c:v>
                </c:pt>
                <c:pt idx="33">
                  <c:v>50.343000000000004</c:v>
                </c:pt>
                <c:pt idx="34">
                  <c:v>50.334000000000003</c:v>
                </c:pt>
                <c:pt idx="35">
                  <c:v>50.269000000000005</c:v>
                </c:pt>
                <c:pt idx="36">
                  <c:v>50.256000000000007</c:v>
                </c:pt>
                <c:pt idx="37">
                  <c:v>50.311000000000007</c:v>
                </c:pt>
                <c:pt idx="38">
                  <c:v>50.325000000000003</c:v>
                </c:pt>
                <c:pt idx="39">
                  <c:v>50.393000000000008</c:v>
                </c:pt>
                <c:pt idx="40">
                  <c:v>50.529000000000011</c:v>
                </c:pt>
                <c:pt idx="41">
                  <c:v>50.493000000000009</c:v>
                </c:pt>
                <c:pt idx="42">
                  <c:v>50.63300000000001</c:v>
                </c:pt>
                <c:pt idx="43">
                  <c:v>50.546000000000006</c:v>
                </c:pt>
                <c:pt idx="44">
                  <c:v>50.608000000000004</c:v>
                </c:pt>
                <c:pt idx="45">
                  <c:v>50.675000000000011</c:v>
                </c:pt>
                <c:pt idx="46">
                  <c:v>50.634000000000007</c:v>
                </c:pt>
                <c:pt idx="47">
                  <c:v>50.756000000000007</c:v>
                </c:pt>
                <c:pt idx="48">
                  <c:v>50.579000000000008</c:v>
                </c:pt>
                <c:pt idx="49">
                  <c:v>50.459000000000003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04760"/>
        <c:axId val="572805152"/>
      </c:lineChart>
      <c:catAx>
        <c:axId val="572804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72805152"/>
        <c:crosses val="autoZero"/>
        <c:auto val="1"/>
        <c:lblAlgn val="ctr"/>
        <c:lblOffset val="100"/>
        <c:noMultiLvlLbl val="0"/>
      </c:catAx>
      <c:valAx>
        <c:axId val="572805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72804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55</xdr:row>
      <xdr:rowOff>-1</xdr:rowOff>
    </xdr:from>
    <xdr:to>
      <xdr:col>47</xdr:col>
      <xdr:colOff>23813</xdr:colOff>
      <xdr:row>104</xdr:row>
      <xdr:rowOff>119062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119063</xdr:colOff>
      <xdr:row>106</xdr:row>
      <xdr:rowOff>0</xdr:rowOff>
    </xdr:from>
    <xdr:to>
      <xdr:col>47</xdr:col>
      <xdr:colOff>0</xdr:colOff>
      <xdr:row>151</xdr:row>
      <xdr:rowOff>95250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0.441</cdr:x>
      <cdr:y>0.39968</cdr:y>
    </cdr:from>
    <cdr:to>
      <cdr:x>0.56354</cdr:x>
      <cdr:y>0.43065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599263" y="3439226"/>
          <a:ext cx="2667303" cy="26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6/11</a:t>
          </a:r>
          <a:r>
            <a:rPr lang="ja-JP" altLang="en-US" sz="1100"/>
            <a:t>　</a:t>
          </a:r>
          <a:r>
            <a:rPr lang="en-US" altLang="ja-JP" sz="1100"/>
            <a:t>NSW-No.23</a:t>
          </a:r>
          <a:r>
            <a:rPr lang="ja-JP" altLang="en-US" sz="1100"/>
            <a:t>から匂いがした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0.48153</cdr:x>
      <cdr:y>0.52706</cdr:y>
    </cdr:from>
    <cdr:to>
      <cdr:x>0.60434</cdr:x>
      <cdr:y>0.56085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68769" y="4003675"/>
          <a:ext cx="2670036" cy="256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6/11</a:t>
          </a:r>
          <a:r>
            <a:rPr lang="ja-JP" altLang="en-US" sz="1100"/>
            <a:t>　</a:t>
          </a:r>
          <a:r>
            <a:rPr lang="en-US" altLang="ja-JP" sz="1100"/>
            <a:t>NSW-No.23</a:t>
          </a:r>
          <a:r>
            <a:rPr lang="ja-JP" altLang="en-US" sz="1100"/>
            <a:t>から匂いがした</a:t>
          </a:r>
        </a:p>
      </cdr:txBody>
    </cdr:sp>
  </cdr:relSizeAnchor>
  <cdr:relSizeAnchor xmlns:cdr="http://schemas.openxmlformats.org/drawingml/2006/chartDrawing">
    <cdr:from>
      <cdr:x>0.4655</cdr:x>
      <cdr:y>0.54859</cdr:y>
    </cdr:from>
    <cdr:to>
      <cdr:x>0.4885</cdr:x>
      <cdr:y>0.89028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10120313" y="4167187"/>
          <a:ext cx="500061" cy="25955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309564</xdr:colOff>
      <xdr:row>164</xdr:row>
      <xdr:rowOff>24264</xdr:rowOff>
    </xdr:from>
    <xdr:to>
      <xdr:col>47</xdr:col>
      <xdr:colOff>95251</xdr:colOff>
      <xdr:row>213</xdr:row>
      <xdr:rowOff>111125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215</xdr:row>
      <xdr:rowOff>33336</xdr:rowOff>
    </xdr:from>
    <xdr:to>
      <xdr:col>47</xdr:col>
      <xdr:colOff>95249</xdr:colOff>
      <xdr:row>260</xdr:row>
      <xdr:rowOff>142873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387350</xdr:colOff>
      <xdr:row>164</xdr:row>
      <xdr:rowOff>19050</xdr:rowOff>
    </xdr:from>
    <xdr:to>
      <xdr:col>66</xdr:col>
      <xdr:colOff>0</xdr:colOff>
      <xdr:row>213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380999</xdr:colOff>
      <xdr:row>215</xdr:row>
      <xdr:rowOff>33338</xdr:rowOff>
    </xdr:from>
    <xdr:to>
      <xdr:col>66</xdr:col>
      <xdr:colOff>0</xdr:colOff>
      <xdr:row>260</xdr:row>
      <xdr:rowOff>142874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152399</xdr:rowOff>
    </xdr:from>
    <xdr:to>
      <xdr:col>5</xdr:col>
      <xdr:colOff>353786</xdr:colOff>
      <xdr:row>73</xdr:row>
      <xdr:rowOff>65313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476250</xdr:colOff>
      <xdr:row>57</xdr:row>
      <xdr:rowOff>166006</xdr:rowOff>
    </xdr:from>
    <xdr:to>
      <xdr:col>10</xdr:col>
      <xdr:colOff>707571</xdr:colOff>
      <xdr:row>73</xdr:row>
      <xdr:rowOff>78920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13607</xdr:colOff>
      <xdr:row>57</xdr:row>
      <xdr:rowOff>166006</xdr:rowOff>
    </xdr:from>
    <xdr:to>
      <xdr:col>16</xdr:col>
      <xdr:colOff>367393</xdr:colOff>
      <xdr:row>73</xdr:row>
      <xdr:rowOff>78920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503465</xdr:colOff>
      <xdr:row>58</xdr:row>
      <xdr:rowOff>2721</xdr:rowOff>
    </xdr:from>
    <xdr:to>
      <xdr:col>22</xdr:col>
      <xdr:colOff>13608</xdr:colOff>
      <xdr:row>73</xdr:row>
      <xdr:rowOff>92528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74</xdr:row>
      <xdr:rowOff>43544</xdr:rowOff>
    </xdr:from>
    <xdr:to>
      <xdr:col>5</xdr:col>
      <xdr:colOff>353786</xdr:colOff>
      <xdr:row>89</xdr:row>
      <xdr:rowOff>133351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489858</xdr:colOff>
      <xdr:row>74</xdr:row>
      <xdr:rowOff>57150</xdr:rowOff>
    </xdr:from>
    <xdr:to>
      <xdr:col>10</xdr:col>
      <xdr:colOff>721179</xdr:colOff>
      <xdr:row>89</xdr:row>
      <xdr:rowOff>146957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40821</xdr:colOff>
      <xdr:row>74</xdr:row>
      <xdr:rowOff>29936</xdr:rowOff>
    </xdr:from>
    <xdr:to>
      <xdr:col>16</xdr:col>
      <xdr:colOff>394607</xdr:colOff>
      <xdr:row>89</xdr:row>
      <xdr:rowOff>119743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13608</xdr:colOff>
      <xdr:row>94</xdr:row>
      <xdr:rowOff>38100</xdr:rowOff>
    </xdr:from>
    <xdr:to>
      <xdr:col>5</xdr:col>
      <xdr:colOff>291194</xdr:colOff>
      <xdr:row>109</xdr:row>
      <xdr:rowOff>127907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427265</xdr:colOff>
      <xdr:row>94</xdr:row>
      <xdr:rowOff>51707</xdr:rowOff>
    </xdr:from>
    <xdr:to>
      <xdr:col>10</xdr:col>
      <xdr:colOff>604158</xdr:colOff>
      <xdr:row>109</xdr:row>
      <xdr:rowOff>141514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740230</xdr:colOff>
      <xdr:row>94</xdr:row>
      <xdr:rowOff>65314</xdr:rowOff>
    </xdr:from>
    <xdr:to>
      <xdr:col>16</xdr:col>
      <xdr:colOff>293915</xdr:colOff>
      <xdr:row>109</xdr:row>
      <xdr:rowOff>155121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457200</xdr:colOff>
      <xdr:row>94</xdr:row>
      <xdr:rowOff>51707</xdr:rowOff>
    </xdr:from>
    <xdr:to>
      <xdr:col>22</xdr:col>
      <xdr:colOff>54429</xdr:colOff>
      <xdr:row>109</xdr:row>
      <xdr:rowOff>141514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110</xdr:row>
      <xdr:rowOff>92528</xdr:rowOff>
    </xdr:from>
    <xdr:to>
      <xdr:col>5</xdr:col>
      <xdr:colOff>277586</xdr:colOff>
      <xdr:row>126</xdr:row>
      <xdr:rowOff>5442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440872</xdr:colOff>
      <xdr:row>110</xdr:row>
      <xdr:rowOff>119742</xdr:rowOff>
    </xdr:from>
    <xdr:to>
      <xdr:col>10</xdr:col>
      <xdr:colOff>617765</xdr:colOff>
      <xdr:row>126</xdr:row>
      <xdr:rowOff>32656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753836</xdr:colOff>
      <xdr:row>110</xdr:row>
      <xdr:rowOff>133350</xdr:rowOff>
    </xdr:from>
    <xdr:to>
      <xdr:col>16</xdr:col>
      <xdr:colOff>307521</xdr:colOff>
      <xdr:row>126</xdr:row>
      <xdr:rowOff>46264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0.22193</cdr:x>
      <cdr:y>0.1711</cdr:y>
    </cdr:from>
    <cdr:to>
      <cdr:x>0.88964</cdr:x>
      <cdr:y>0.34731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19175" y="463550"/>
          <a:ext cx="3066419" cy="477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NSW21</a:t>
          </a:r>
          <a:r>
            <a:rPr lang="ja-JP" altLang="en-US" sz="1100"/>
            <a:t>は水が無いため、水位・濃度観測不可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0.41251</cdr:x>
      <cdr:y>0.18371</cdr:y>
    </cdr:from>
    <cdr:to>
      <cdr:x>1</cdr:x>
      <cdr:y>0.28014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74750" y="488950"/>
          <a:ext cx="2670036" cy="256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6/11</a:t>
          </a:r>
          <a:r>
            <a:rPr lang="ja-JP" altLang="en-US" sz="1100"/>
            <a:t>　</a:t>
          </a:r>
          <a:r>
            <a:rPr lang="en-US" altLang="ja-JP" sz="1100"/>
            <a:t>NSW-No.23</a:t>
          </a:r>
          <a:r>
            <a:rPr lang="ja-JP" altLang="en-US" sz="1100"/>
            <a:t>から匂いがした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0.27488</cdr:x>
      <cdr:y>0.17125</cdr:y>
    </cdr:from>
    <cdr:to>
      <cdr:x>0.95386</cdr:x>
      <cdr:y>0.34761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41425" y="463550"/>
          <a:ext cx="3066419" cy="477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NSW21</a:t>
          </a:r>
          <a:r>
            <a:rPr lang="ja-JP" altLang="en-US" sz="1100"/>
            <a:t>は水が無いため、水位・濃度観測不可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0.41515</cdr:x>
      <cdr:y>0.19638</cdr:y>
    </cdr:from>
    <cdr:to>
      <cdr:x>1</cdr:x>
      <cdr:y>0.29474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95264" y="512396"/>
          <a:ext cx="2670036" cy="256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6/11</a:t>
          </a:r>
          <a:r>
            <a:rPr lang="ja-JP" altLang="en-US" sz="1100"/>
            <a:t>　</a:t>
          </a:r>
          <a:r>
            <a:rPr lang="en-US" altLang="ja-JP" sz="1100"/>
            <a:t>NSW-No.23</a:t>
          </a:r>
          <a:r>
            <a:rPr lang="ja-JP" altLang="en-US" sz="1100"/>
            <a:t>から匂いがした</a:t>
          </a:r>
        </a:p>
      </cdr:txBody>
    </cdr:sp>
  </cdr:relSizeAnchor>
  <cdr:relSizeAnchor xmlns:cdr="http://schemas.openxmlformats.org/drawingml/2006/chartDrawing">
    <cdr:from>
      <cdr:x>0.41586</cdr:x>
      <cdr:y>0.24936</cdr:y>
    </cdr:from>
    <cdr:to>
      <cdr:x>0.45116</cdr:x>
      <cdr:y>0.42908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1898510" y="650631"/>
          <a:ext cx="161193" cy="4689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4"/>
  <sheetViews>
    <sheetView zoomScale="50" zoomScaleNormal="50" workbookViewId="0"/>
  </sheetViews>
  <sheetFormatPr defaultRowHeight="13.5" x14ac:dyDescent="0.15"/>
  <cols>
    <col min="1" max="1" width="9" style="60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3" width="11" customWidth="1"/>
    <col min="24" max="44" width="11" hidden="1" customWidth="1"/>
    <col min="45" max="50" width="1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29.125" bestFit="1" customWidth="1"/>
  </cols>
  <sheetData>
    <row r="1" spans="1:79" x14ac:dyDescent="0.15">
      <c r="A1" s="40" t="s">
        <v>80</v>
      </c>
      <c r="C1" s="64" t="s">
        <v>67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6"/>
      <c r="X1" s="67" t="s">
        <v>68</v>
      </c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9"/>
      <c r="AS1" s="70" t="s">
        <v>69</v>
      </c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2"/>
      <c r="BX1" s="75"/>
      <c r="BY1" s="42"/>
      <c r="BZ1" s="43" t="s">
        <v>193</v>
      </c>
      <c r="CA1" s="43" t="s">
        <v>194</v>
      </c>
    </row>
    <row r="2" spans="1:79" s="58" customFormat="1" x14ac:dyDescent="0.15">
      <c r="A2" s="44"/>
      <c r="B2" s="45" t="s">
        <v>70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71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72</v>
      </c>
      <c r="Q2" s="48" t="s">
        <v>73</v>
      </c>
      <c r="R2" s="48" t="s">
        <v>74</v>
      </c>
      <c r="S2" s="48" t="s">
        <v>75</v>
      </c>
      <c r="T2" s="48" t="s">
        <v>76</v>
      </c>
      <c r="U2" s="48" t="s">
        <v>77</v>
      </c>
      <c r="V2" s="47" t="s">
        <v>41</v>
      </c>
      <c r="W2" s="49" t="s">
        <v>42</v>
      </c>
      <c r="X2" s="50" t="s">
        <v>2</v>
      </c>
      <c r="Y2" s="51" t="s">
        <v>3</v>
      </c>
      <c r="Z2" s="51" t="s">
        <v>4</v>
      </c>
      <c r="AA2" s="51" t="s">
        <v>5</v>
      </c>
      <c r="AB2" s="51" t="s">
        <v>6</v>
      </c>
      <c r="AC2" s="51" t="s">
        <v>7</v>
      </c>
      <c r="AD2" s="52" t="s">
        <v>71</v>
      </c>
      <c r="AE2" s="50" t="s">
        <v>21</v>
      </c>
      <c r="AF2" s="51" t="s">
        <v>22</v>
      </c>
      <c r="AG2" s="51" t="s">
        <v>23</v>
      </c>
      <c r="AH2" s="51" t="s">
        <v>24</v>
      </c>
      <c r="AI2" s="51" t="s">
        <v>25</v>
      </c>
      <c r="AJ2" s="51" t="s">
        <v>26</v>
      </c>
      <c r="AK2" s="52" t="s">
        <v>72</v>
      </c>
      <c r="AL2" s="52" t="s">
        <v>73</v>
      </c>
      <c r="AM2" s="52" t="s">
        <v>74</v>
      </c>
      <c r="AN2" s="52" t="s">
        <v>75</v>
      </c>
      <c r="AO2" s="52" t="s">
        <v>76</v>
      </c>
      <c r="AP2" s="52" t="s">
        <v>77</v>
      </c>
      <c r="AQ2" s="51" t="s">
        <v>41</v>
      </c>
      <c r="AR2" s="53" t="s">
        <v>42</v>
      </c>
      <c r="AS2" s="54" t="s">
        <v>2</v>
      </c>
      <c r="AT2" s="55" t="s">
        <v>3</v>
      </c>
      <c r="AU2" s="55" t="s">
        <v>4</v>
      </c>
      <c r="AV2" s="55" t="s">
        <v>5</v>
      </c>
      <c r="AW2" s="55" t="s">
        <v>6</v>
      </c>
      <c r="AX2" s="55" t="s">
        <v>7</v>
      </c>
      <c r="AY2" s="56" t="s">
        <v>71</v>
      </c>
      <c r="AZ2" s="54" t="s">
        <v>21</v>
      </c>
      <c r="BA2" s="55" t="s">
        <v>22</v>
      </c>
      <c r="BB2" s="55" t="s">
        <v>23</v>
      </c>
      <c r="BC2" s="55" t="s">
        <v>24</v>
      </c>
      <c r="BD2" s="55" t="s">
        <v>25</v>
      </c>
      <c r="BE2" s="55" t="s">
        <v>26</v>
      </c>
      <c r="BF2" s="56" t="s">
        <v>72</v>
      </c>
      <c r="BG2" s="56" t="s">
        <v>73</v>
      </c>
      <c r="BH2" s="56" t="s">
        <v>74</v>
      </c>
      <c r="BI2" s="56" t="s">
        <v>75</v>
      </c>
      <c r="BJ2" s="56" t="s">
        <v>76</v>
      </c>
      <c r="BK2" s="56" t="s">
        <v>77</v>
      </c>
      <c r="BL2" s="55" t="s">
        <v>41</v>
      </c>
      <c r="BM2" s="57" t="s">
        <v>42</v>
      </c>
      <c r="BX2" s="76" t="s">
        <v>195</v>
      </c>
      <c r="BY2" s="43" t="s">
        <v>196</v>
      </c>
      <c r="BZ2" s="63">
        <v>77.884</v>
      </c>
      <c r="CA2" s="63">
        <v>78.194000000000003</v>
      </c>
    </row>
    <row r="3" spans="1:79" x14ac:dyDescent="0.15">
      <c r="A3" s="40" t="s">
        <v>78</v>
      </c>
      <c r="B3" s="59">
        <f t="shared" ref="B3:B52" ca="1" si="0">INDIRECT(A3&amp;"!A8")</f>
        <v>41279</v>
      </c>
      <c r="C3" s="42">
        <f ca="1">IF(X3=0,"水位なし",$CA$3-X3)</f>
        <v>74.439699999999988</v>
      </c>
      <c r="D3" s="42">
        <f ca="1">IF(Y3=0,"水位なし",$CA$4-Y3)</f>
        <v>69.037299999999988</v>
      </c>
      <c r="E3" s="42">
        <f ca="1">IF(Z3=0,"水位なし",$CA$5-Z3)</f>
        <v>58.651000000000003</v>
      </c>
      <c r="F3" s="42">
        <f ca="1">IF(AA3=0,"水位なし",$CA$6-AA3)</f>
        <v>54.862000000000002</v>
      </c>
      <c r="G3" s="42">
        <f ca="1">IF(AB3=0,"水位なし",$CA$7-AB3)</f>
        <v>52.97399999999999</v>
      </c>
      <c r="H3" s="42">
        <f ca="1">IF(AC3=0,"水位なし",$CA$8-AC3)</f>
        <v>51.462000000000003</v>
      </c>
      <c r="I3" s="42">
        <f ca="1">IF(AD3=0,"水位なし",$CA$2-AD3)</f>
        <v>51.207000000000008</v>
      </c>
      <c r="J3" s="42">
        <f ca="1">IF(AE3=0,"水位なし",$CA$10-AE3)</f>
        <v>64.596299999999999</v>
      </c>
      <c r="K3" s="42">
        <f ca="1">IF(AF3=0,"水位なし",$CA$11-AF3)</f>
        <v>58.725699999999996</v>
      </c>
      <c r="L3" s="42">
        <f ca="1">IF(AG3=0,"水位なし",$CA$12-AG3)</f>
        <v>56.963800000000006</v>
      </c>
      <c r="M3" s="42">
        <f ca="1">IF(AH3=0,"水位なし",$CA$13-AH3)</f>
        <v>54.180300000000003</v>
      </c>
      <c r="N3" s="42">
        <f ca="1">IF(AI3=0,"水位なし",$CA$14-AI3)</f>
        <v>52.612899999999996</v>
      </c>
      <c r="O3" s="42">
        <f ca="1">IF(AM3=0,"水位なし",$CA$15-AM3)</f>
        <v>48.969200000000001</v>
      </c>
      <c r="P3" s="42">
        <f ca="1">IF(AK3=0,"水位なし",$CA$9-AK3)</f>
        <v>50.338999999999999</v>
      </c>
      <c r="Q3" s="42">
        <f ca="1">IF(AL3=0,"水位なし",$CA$16-AL3)</f>
        <v>50.325000000000003</v>
      </c>
      <c r="R3" s="42">
        <f ca="1">IF(AM3=0,"水位なし",$CA$17-AM3)</f>
        <v>50.739999999999995</v>
      </c>
      <c r="S3" s="81" t="e">
        <f ca="1">IF(AN3=0,"水位なし",$CA$18-AN3)</f>
        <v>#VALUE!</v>
      </c>
      <c r="T3" s="42">
        <f ca="1">IF(AO3=0,"水位なし",$CA$19-AO3)</f>
        <v>61.714999999999996</v>
      </c>
      <c r="U3" s="42">
        <f ca="1">IF(AP3=0,"水位なし",$CA$20-AP3)</f>
        <v>54.065999999999995</v>
      </c>
      <c r="V3" s="42">
        <f ca="1">IF(AQ3=0,"水位なし",$CA$22-AQ3)</f>
        <v>54.576999999999991</v>
      </c>
      <c r="W3" s="42">
        <f ca="1">IF(AR3=0,"水位なし",$CA$21-AR3)</f>
        <v>52.568999999999996</v>
      </c>
      <c r="X3" s="42">
        <f ca="1">INDIRECT(A3&amp;"!B9")</f>
        <v>3.6829999999999998</v>
      </c>
      <c r="Y3" s="42">
        <f ca="1">INDIRECT(A3&amp;"!C9")</f>
        <v>9.1739999999999995</v>
      </c>
      <c r="Z3" s="42">
        <f ca="1">INDIRECT(A3&amp;"!D9")</f>
        <v>19.518999999999998</v>
      </c>
      <c r="AA3" s="42">
        <f ca="1">INDIRECT(A3&amp;"!E9")</f>
        <v>23.32</v>
      </c>
      <c r="AB3" s="42">
        <f ca="1">INDIRECT(A3&amp;"!F9")</f>
        <v>25.215</v>
      </c>
      <c r="AC3" s="42">
        <f ca="1">INDIRECT(A3&amp;"!G9")</f>
        <v>26.687999999999999</v>
      </c>
      <c r="AD3" s="42">
        <f ca="1">INDIRECT(A3&amp;"!H9")</f>
        <v>26.986999999999998</v>
      </c>
      <c r="AE3" s="42">
        <f ca="1">INDIRECT(A3&amp;"!B16")</f>
        <v>7.9870000000000001</v>
      </c>
      <c r="AF3" s="42">
        <f ca="1">INDIRECT(A3&amp;"!C16")</f>
        <v>13.865</v>
      </c>
      <c r="AG3" s="42">
        <f ca="1">INDIRECT(A3&amp;"!D16")</f>
        <v>15.776</v>
      </c>
      <c r="AH3" s="42">
        <f ca="1">INDIRECT(A3&amp;"!E16")</f>
        <v>18.431999999999999</v>
      </c>
      <c r="AI3" s="42">
        <f ca="1">INDIRECT(A3&amp;"!F16")</f>
        <v>20.05</v>
      </c>
      <c r="AJ3" s="42">
        <f ca="1">INDIRECT(A3&amp;"!G16")</f>
        <v>21.488</v>
      </c>
      <c r="AK3" s="42">
        <f ca="1">INDIRECT(A3&amp;"!H16")</f>
        <v>22.228999999999999</v>
      </c>
      <c r="AL3" s="42">
        <f ca="1">INDIRECT(A3&amp;"!B23")</f>
        <v>22.358000000000001</v>
      </c>
      <c r="AM3" s="42">
        <f ca="1">INDIRECT(A3&amp;"!C23")</f>
        <v>23.547999999999998</v>
      </c>
      <c r="AN3" s="42" t="str">
        <f ca="1">INDIRECT(A3&amp;"!D23")</f>
        <v>水位なし</v>
      </c>
      <c r="AO3" s="42">
        <f ca="1">INDIRECT(A3&amp;"!E23")</f>
        <v>24.795999999999999</v>
      </c>
      <c r="AP3" s="42">
        <f ca="1">INDIRECT(A3&amp;"!F23")</f>
        <v>39.880000000000003</v>
      </c>
      <c r="AQ3" s="42">
        <f ca="1">INDIRECT(A3&amp;"!Ｇ23")</f>
        <v>39.374000000000002</v>
      </c>
      <c r="AR3" s="42">
        <f ca="1">INDIRECT(A3&amp;"!Ｈ23")</f>
        <v>41.362000000000002</v>
      </c>
      <c r="AS3" s="42">
        <f ca="1">INDIRECT(A3&amp;"!B11")</f>
        <v>80</v>
      </c>
      <c r="AT3" s="42">
        <f ca="1">INDIRECT(A3&amp;"!C11")</f>
        <v>125</v>
      </c>
      <c r="AU3" s="42">
        <f ca="1">INDIRECT(A3&amp;"!D11")</f>
        <v>30</v>
      </c>
      <c r="AV3" s="42">
        <f ca="1">INDIRECT(A3&amp;"!E11")</f>
        <v>35</v>
      </c>
      <c r="AW3" s="42">
        <f ca="1">INDIRECT(A3&amp;"!F11")</f>
        <v>25</v>
      </c>
      <c r="AX3" s="42">
        <f ca="1">INDIRECT(A3&amp;"!G11")</f>
        <v>22</v>
      </c>
      <c r="AY3" s="42">
        <f ca="1">INDIRECT(A3&amp;"!H11")</f>
        <v>25</v>
      </c>
      <c r="AZ3" s="42">
        <f ca="1">INDIRECT(A3&amp;"!B18")</f>
        <v>200</v>
      </c>
      <c r="BA3" s="42">
        <f ca="1">INDIRECT(A3&amp;"!C18")</f>
        <v>350</v>
      </c>
      <c r="BB3" s="42">
        <f ca="1">INDIRECT(A3&amp;"!D18")</f>
        <v>80</v>
      </c>
      <c r="BC3" s="42">
        <f ca="1">INDIRECT(A3&amp;"!E18")</f>
        <v>22</v>
      </c>
      <c r="BD3" s="42">
        <f ca="1">INDIRECT(A3&amp;"!F18")</f>
        <v>20</v>
      </c>
      <c r="BE3" s="42">
        <f ca="1">INDIRECT(A3&amp;"!G18")</f>
        <v>18</v>
      </c>
      <c r="BF3" s="42">
        <f ca="1">INDIRECT(A3&amp;"!H18")</f>
        <v>22</v>
      </c>
      <c r="BG3" s="42">
        <f ca="1">INDIRECT(A3&amp;"!B25")</f>
        <v>18</v>
      </c>
      <c r="BH3" s="42">
        <f ca="1">INDIRECT(A3&amp;"!C25")</f>
        <v>18</v>
      </c>
      <c r="BI3" s="81" t="str">
        <f ca="1">INDIRECT(A3&amp;"!D25")</f>
        <v>―</v>
      </c>
      <c r="BJ3" s="42">
        <f ca="1">INDIRECT(A3&amp;"!E25")</f>
        <v>18</v>
      </c>
      <c r="BK3" s="42">
        <f t="shared" ref="BK3:BK12" ca="1" si="1">INDIRECT(A3&amp;"!F25")</f>
        <v>40</v>
      </c>
      <c r="BL3" s="42">
        <f ca="1">INDIRECT(A3&amp;"!G25")</f>
        <v>6</v>
      </c>
      <c r="BM3" s="42">
        <f ca="1">INDIRECT(A3&amp;"!H25")</f>
        <v>10</v>
      </c>
      <c r="BX3" s="76"/>
      <c r="BY3" s="43" t="s">
        <v>197</v>
      </c>
      <c r="BZ3" s="63">
        <v>77.884</v>
      </c>
      <c r="CA3" s="63">
        <v>78.122699999999995</v>
      </c>
    </row>
    <row r="4" spans="1:79" x14ac:dyDescent="0.15">
      <c r="A4" s="40" t="s">
        <v>81</v>
      </c>
      <c r="B4" s="59">
        <f t="shared" ca="1" si="0"/>
        <v>41281</v>
      </c>
      <c r="C4" s="42">
        <f t="shared" ref="C4:C52" ca="1" si="2">IF(X4=0,"水位なし",$CA$3-X4)</f>
        <v>74.431699999999992</v>
      </c>
      <c r="D4" s="42">
        <f t="shared" ref="D4:D52" ca="1" si="3">IF(Y4=0,"水位なし",$CA$4-Y4)</f>
        <v>69.023299999999992</v>
      </c>
      <c r="E4" s="42">
        <f t="shared" ref="E4:E52" ca="1" si="4">IF(Z4=0,"水位なし",$CA$5-Z4)</f>
        <v>58.677999999999997</v>
      </c>
      <c r="F4" s="42">
        <f t="shared" ref="F4:F52" ca="1" si="5">IF(AA4=0,"水位なし",$CA$6-AA4)</f>
        <v>54.86</v>
      </c>
      <c r="G4" s="42">
        <f t="shared" ref="G4:G52" ca="1" si="6">IF(AB4=0,"水位なし",$CA$7-AB4)</f>
        <v>52.892999999999994</v>
      </c>
      <c r="H4" s="42">
        <f t="shared" ref="H4:H52" ca="1" si="7">IF(AC4=0,"水位なし",$CA$8-AC4)</f>
        <v>51.442000000000007</v>
      </c>
      <c r="I4" s="42">
        <f t="shared" ref="I4:I52" ca="1" si="8">IF(AD4=0,"水位なし",$CA$2-AD4)</f>
        <v>51.194000000000003</v>
      </c>
      <c r="J4" s="42">
        <f t="shared" ref="J4:J52" ca="1" si="9">IF(AE4=0,"水位なし",$CA$10-AE4)</f>
        <v>64.587299999999999</v>
      </c>
      <c r="K4" s="42">
        <f t="shared" ref="K4:K52" ca="1" si="10">IF(AF4=0,"水位なし",$CA$11-AF4)</f>
        <v>58.729699999999994</v>
      </c>
      <c r="L4" s="42">
        <f t="shared" ref="L4:L52" ca="1" si="11">IF(AG4=0,"水位なし",$CA$12-AG4)</f>
        <v>56.969800000000006</v>
      </c>
      <c r="M4" s="42">
        <f t="shared" ref="M4:M52" ca="1" si="12">IF(AH4=0,"水位なし",$CA$13-AH4)</f>
        <v>54.180300000000003</v>
      </c>
      <c r="N4" s="42">
        <f t="shared" ref="N4:N52" ca="1" si="13">IF(AL4=0,"水位なし",$CA$14-AI4)</f>
        <v>52.599899999999991</v>
      </c>
      <c r="O4" s="42">
        <f t="shared" ref="O4:O52" ca="1" si="14">IF(AM4=0,"水位なし",$CA$15-AM4)</f>
        <v>49.008200000000002</v>
      </c>
      <c r="P4" s="42">
        <f t="shared" ref="P4:P52" ca="1" si="15">IF(AK4=0,"水位なし",$CA$9-AK4)</f>
        <v>50.341999999999999</v>
      </c>
      <c r="Q4" s="42">
        <f t="shared" ref="Q4:Q52" ca="1" si="16">IF(AL4=0,"水位なし",$CA$16-AL4)</f>
        <v>50.317000000000007</v>
      </c>
      <c r="R4" s="42">
        <f t="shared" ref="R4:R52" ca="1" si="17">IF(AM4=0,"水位なし",$CA$17-AM4)</f>
        <v>50.778999999999996</v>
      </c>
      <c r="S4" s="81"/>
      <c r="T4" s="42">
        <f t="shared" ref="T4:T52" ca="1" si="18">IF(AO4=0,"水位なし",$CA$19-AO4)</f>
        <v>61.706999999999994</v>
      </c>
      <c r="U4" s="42">
        <f t="shared" ref="U4:U52" ca="1" si="19">IF(AP4=0,"水位なし",$CA$20-AP4)</f>
        <v>54.152000000000001</v>
      </c>
      <c r="V4" s="42">
        <f t="shared" ref="V4:V52" ca="1" si="20">IF(AQ4=0,"水位なし",$CA$22-AQ4)</f>
        <v>54.567999999999991</v>
      </c>
      <c r="W4" s="42">
        <f t="shared" ref="W4:W52" ca="1" si="21">IF(AR4=0,"水位なし",$CA$21-AR4)</f>
        <v>52.571999999999996</v>
      </c>
      <c r="X4" s="42">
        <f t="shared" ref="X4:X52" ca="1" si="22">INDIRECT(A4&amp;"!B9")</f>
        <v>3.6909999999999998</v>
      </c>
      <c r="Y4" s="42">
        <f t="shared" ref="Y4:Y52" ca="1" si="23">INDIRECT(A4&amp;"!C9")</f>
        <v>9.1880000000000006</v>
      </c>
      <c r="Z4" s="42">
        <f t="shared" ref="Z4:Z52" ca="1" si="24">INDIRECT(A4&amp;"!D9")</f>
        <v>19.492000000000001</v>
      </c>
      <c r="AA4" s="42">
        <f t="shared" ref="AA4:AA52" ca="1" si="25">INDIRECT(A4&amp;"!E9")</f>
        <v>23.321999999999999</v>
      </c>
      <c r="AB4" s="42">
        <f t="shared" ref="AB4:AB52" ca="1" si="26">INDIRECT(A4&amp;"!F9")</f>
        <v>25.295999999999999</v>
      </c>
      <c r="AC4" s="42">
        <f t="shared" ref="AC4:AC52" ca="1" si="27">INDIRECT(A4&amp;"!G9")</f>
        <v>26.707999999999998</v>
      </c>
      <c r="AD4" s="42">
        <f t="shared" ref="AD4:AD52" ca="1" si="28">INDIRECT(A4&amp;"!H9")</f>
        <v>27</v>
      </c>
      <c r="AE4" s="42">
        <f t="shared" ref="AE4:AE52" ca="1" si="29">INDIRECT(A4&amp;"!B16")</f>
        <v>7.9960000000000004</v>
      </c>
      <c r="AF4" s="42">
        <f t="shared" ref="AF4:AF52" ca="1" si="30">INDIRECT(A4&amp;"!C16")</f>
        <v>13.861000000000001</v>
      </c>
      <c r="AG4" s="42">
        <f t="shared" ref="AG4:AG52" ca="1" si="31">INDIRECT(A4&amp;"!D16")</f>
        <v>15.77</v>
      </c>
      <c r="AH4" s="42">
        <f t="shared" ref="AH4:AH52" ca="1" si="32">INDIRECT(A4&amp;"!E16")</f>
        <v>18.431999999999999</v>
      </c>
      <c r="AI4" s="42">
        <f t="shared" ref="AI4:AI52" ca="1" si="33">INDIRECT(A4&amp;"!F16")</f>
        <v>20.062999999999999</v>
      </c>
      <c r="AJ4" s="42">
        <f t="shared" ref="AJ4:AJ52" ca="1" si="34">INDIRECT(A4&amp;"!G16")</f>
        <v>21.491</v>
      </c>
      <c r="AK4" s="42">
        <f t="shared" ref="AK4:AK52" ca="1" si="35">INDIRECT(A4&amp;"!H16")</f>
        <v>22.225999999999999</v>
      </c>
      <c r="AL4" s="42">
        <f t="shared" ref="AL4:AL52" ca="1" si="36">INDIRECT(A4&amp;"!B23")</f>
        <v>22.366</v>
      </c>
      <c r="AM4" s="42">
        <f t="shared" ref="AM4:AM52" ca="1" si="37">INDIRECT(A4&amp;"!C23")</f>
        <v>23.509</v>
      </c>
      <c r="AN4" s="42" t="str">
        <f t="shared" ref="AN4:AN52" ca="1" si="38">INDIRECT(A4&amp;"!D23")</f>
        <v>水位なし</v>
      </c>
      <c r="AO4" s="42">
        <f t="shared" ref="AO4:AO52" ca="1" si="39">INDIRECT(A4&amp;"!E23")</f>
        <v>24.803999999999998</v>
      </c>
      <c r="AP4" s="42">
        <f t="shared" ref="AP4:AP52" ca="1" si="40">INDIRECT(A4&amp;"!F23")</f>
        <v>39.793999999999997</v>
      </c>
      <c r="AQ4" s="42">
        <f t="shared" ref="AQ4:AQ52" ca="1" si="41">INDIRECT(A4&amp;"!Ｇ23")</f>
        <v>39.383000000000003</v>
      </c>
      <c r="AR4" s="42">
        <f t="shared" ref="AR4:AR52" ca="1" si="42">INDIRECT(A4&amp;"!Ｈ23")</f>
        <v>41.359000000000002</v>
      </c>
      <c r="AS4" s="42">
        <f t="shared" ref="AS4:AS52" ca="1" si="43">INDIRECT(A4&amp;"!B11")</f>
        <v>80</v>
      </c>
      <c r="AT4" s="42">
        <f t="shared" ref="AT4:AT52" ca="1" si="44">INDIRECT(A4&amp;"!C11")</f>
        <v>130</v>
      </c>
      <c r="AU4" s="42">
        <f t="shared" ref="AU4:AU52" ca="1" si="45">INDIRECT(A4&amp;"!D11")</f>
        <v>30</v>
      </c>
      <c r="AV4" s="42">
        <f t="shared" ref="AV4:AV52" ca="1" si="46">INDIRECT(A4&amp;"!E11")</f>
        <v>40</v>
      </c>
      <c r="AW4" s="42">
        <f t="shared" ref="AW4:AW52" ca="1" si="47">INDIRECT(A4&amp;"!F11")</f>
        <v>25</v>
      </c>
      <c r="AX4" s="42">
        <f t="shared" ref="AX4:AX52" ca="1" si="48">INDIRECT(A4&amp;"!G11")</f>
        <v>25</v>
      </c>
      <c r="AY4" s="42">
        <f t="shared" ref="AY4:AY52" ca="1" si="49">INDIRECT(A4&amp;"!H11")</f>
        <v>25</v>
      </c>
      <c r="AZ4" s="42">
        <f t="shared" ref="AZ4:AZ52" ca="1" si="50">INDIRECT(A4&amp;"!B18")</f>
        <v>250</v>
      </c>
      <c r="BA4" s="42">
        <f t="shared" ref="BA4:BA52" ca="1" si="51">INDIRECT(A4&amp;"!C18")</f>
        <v>350</v>
      </c>
      <c r="BB4" s="42">
        <f t="shared" ref="BB4:BB52" ca="1" si="52">INDIRECT(A4&amp;"!D18")</f>
        <v>80</v>
      </c>
      <c r="BC4" s="42">
        <f t="shared" ref="BC4:BC52" ca="1" si="53">INDIRECT(A4&amp;"!E18")</f>
        <v>25</v>
      </c>
      <c r="BD4" s="42">
        <f t="shared" ref="BD4:BD52" ca="1" si="54">INDIRECT(A4&amp;"!F18")</f>
        <v>18</v>
      </c>
      <c r="BE4" s="42">
        <f t="shared" ref="BE4:BE52" ca="1" si="55">INDIRECT(A4&amp;"!G18")</f>
        <v>20</v>
      </c>
      <c r="BF4" s="42">
        <f t="shared" ref="BF4:BF52" ca="1" si="56">INDIRECT(A4&amp;"!H18")</f>
        <v>20</v>
      </c>
      <c r="BG4" s="42">
        <f t="shared" ref="BG4:BG52" ca="1" si="57">INDIRECT(A4&amp;"!B25")</f>
        <v>20</v>
      </c>
      <c r="BH4" s="42">
        <f t="shared" ref="BH4:BH52" ca="1" si="58">INDIRECT(A4&amp;"!C25")</f>
        <v>20</v>
      </c>
      <c r="BI4" s="81"/>
      <c r="BJ4" s="42">
        <f t="shared" ref="BJ4:BJ52" ca="1" si="59">INDIRECT(A4&amp;"!E25")</f>
        <v>18</v>
      </c>
      <c r="BK4" s="42">
        <f t="shared" ca="1" si="1"/>
        <v>40</v>
      </c>
      <c r="BL4" s="42">
        <f t="shared" ref="BL4:BL52" ca="1" si="60">INDIRECT(A4&amp;"!G25")</f>
        <v>10</v>
      </c>
      <c r="BM4" s="42">
        <f t="shared" ref="BM4:BM52" ca="1" si="61">INDIRECT(A4&amp;"!H25")</f>
        <v>10</v>
      </c>
      <c r="BX4" s="76"/>
      <c r="BY4" s="43" t="s">
        <v>198</v>
      </c>
      <c r="BZ4" s="42">
        <v>77.884</v>
      </c>
      <c r="CA4" s="42">
        <v>78.211299999999994</v>
      </c>
    </row>
    <row r="5" spans="1:79" x14ac:dyDescent="0.15">
      <c r="A5" s="40" t="s">
        <v>82</v>
      </c>
      <c r="B5" s="59">
        <f t="shared" ca="1" si="0"/>
        <v>41290</v>
      </c>
      <c r="C5" s="42">
        <f t="shared" ca="1" si="2"/>
        <v>74.642699999999991</v>
      </c>
      <c r="D5" s="42">
        <f t="shared" ca="1" si="3"/>
        <v>68.976299999999995</v>
      </c>
      <c r="E5" s="42">
        <f t="shared" ca="1" si="4"/>
        <v>58.674999999999997</v>
      </c>
      <c r="F5" s="42">
        <f t="shared" ca="1" si="5"/>
        <v>54.972000000000001</v>
      </c>
      <c r="G5" s="42">
        <f t="shared" ca="1" si="6"/>
        <v>53.018999999999991</v>
      </c>
      <c r="H5" s="42">
        <f t="shared" ca="1" si="7"/>
        <v>51.545000000000002</v>
      </c>
      <c r="I5" s="42">
        <f t="shared" ca="1" si="8"/>
        <v>51.281000000000006</v>
      </c>
      <c r="J5" s="42">
        <f t="shared" ca="1" si="9"/>
        <v>64.687299999999993</v>
      </c>
      <c r="K5" s="42">
        <f t="shared" ca="1" si="10"/>
        <v>58.900700000000001</v>
      </c>
      <c r="L5" s="42">
        <f t="shared" ca="1" si="11"/>
        <v>57.024799999999999</v>
      </c>
      <c r="M5" s="42">
        <f t="shared" ca="1" si="12"/>
        <v>54.194300000000005</v>
      </c>
      <c r="N5" s="42">
        <f t="shared" ca="1" si="13"/>
        <v>52.622899999999994</v>
      </c>
      <c r="O5" s="42">
        <f t="shared" ca="1" si="14"/>
        <v>49.098200000000006</v>
      </c>
      <c r="P5" s="42">
        <f t="shared" ca="1" si="15"/>
        <v>50.378999999999998</v>
      </c>
      <c r="Q5" s="42">
        <f t="shared" ca="1" si="16"/>
        <v>50.37700000000001</v>
      </c>
      <c r="R5" s="42">
        <f t="shared" ca="1" si="17"/>
        <v>50.869</v>
      </c>
      <c r="S5" s="81"/>
      <c r="T5" s="42">
        <f t="shared" ca="1" si="18"/>
        <v>61.69</v>
      </c>
      <c r="U5" s="42">
        <f t="shared" ca="1" si="19"/>
        <v>56.336999999999996</v>
      </c>
      <c r="V5" s="42">
        <f t="shared" ca="1" si="20"/>
        <v>54.624999999999993</v>
      </c>
      <c r="W5" s="42">
        <f t="shared" ca="1" si="21"/>
        <v>52.616</v>
      </c>
      <c r="X5" s="42">
        <f t="shared" ca="1" si="22"/>
        <v>3.48</v>
      </c>
      <c r="Y5" s="42">
        <f t="shared" ca="1" si="23"/>
        <v>9.2349999999999994</v>
      </c>
      <c r="Z5" s="42">
        <f t="shared" ca="1" si="24"/>
        <v>19.495000000000001</v>
      </c>
      <c r="AA5" s="42">
        <f t="shared" ca="1" si="25"/>
        <v>23.21</v>
      </c>
      <c r="AB5" s="42">
        <f t="shared" ca="1" si="26"/>
        <v>25.17</v>
      </c>
      <c r="AC5" s="42">
        <f t="shared" ca="1" si="27"/>
        <v>26.605</v>
      </c>
      <c r="AD5" s="42">
        <f t="shared" ca="1" si="28"/>
        <v>26.913</v>
      </c>
      <c r="AE5" s="42">
        <f t="shared" ca="1" si="29"/>
        <v>7.8959999999999999</v>
      </c>
      <c r="AF5" s="42">
        <f t="shared" ca="1" si="30"/>
        <v>13.69</v>
      </c>
      <c r="AG5" s="42">
        <f t="shared" ca="1" si="31"/>
        <v>15.715</v>
      </c>
      <c r="AH5" s="42">
        <f t="shared" ca="1" si="32"/>
        <v>18.417999999999999</v>
      </c>
      <c r="AI5" s="42">
        <f t="shared" ca="1" si="33"/>
        <v>20.04</v>
      </c>
      <c r="AJ5" s="42">
        <f t="shared" ca="1" si="34"/>
        <v>21.434999999999999</v>
      </c>
      <c r="AK5" s="42">
        <f t="shared" ca="1" si="35"/>
        <v>22.189</v>
      </c>
      <c r="AL5" s="42">
        <f t="shared" ca="1" si="36"/>
        <v>22.306000000000001</v>
      </c>
      <c r="AM5" s="42">
        <f t="shared" ca="1" si="37"/>
        <v>23.419</v>
      </c>
      <c r="AN5" s="42" t="str">
        <f t="shared" ca="1" si="38"/>
        <v>水位なし</v>
      </c>
      <c r="AO5" s="42">
        <f t="shared" ca="1" si="39"/>
        <v>24.821000000000002</v>
      </c>
      <c r="AP5" s="42">
        <f t="shared" ca="1" si="40"/>
        <v>37.609000000000002</v>
      </c>
      <c r="AQ5" s="42">
        <f t="shared" ca="1" si="41"/>
        <v>39.326000000000001</v>
      </c>
      <c r="AR5" s="42">
        <f t="shared" ca="1" si="42"/>
        <v>41.314999999999998</v>
      </c>
      <c r="AS5" s="42">
        <f t="shared" ca="1" si="43"/>
        <v>60</v>
      </c>
      <c r="AT5" s="42">
        <f t="shared" ca="1" si="44"/>
        <v>150</v>
      </c>
      <c r="AU5" s="42">
        <f t="shared" ca="1" si="45"/>
        <v>30</v>
      </c>
      <c r="AV5" s="42">
        <f t="shared" ca="1" si="46"/>
        <v>40</v>
      </c>
      <c r="AW5" s="42">
        <f t="shared" ca="1" si="47"/>
        <v>25</v>
      </c>
      <c r="AX5" s="42">
        <f t="shared" ca="1" si="48"/>
        <v>20</v>
      </c>
      <c r="AY5" s="42">
        <f t="shared" ca="1" si="49"/>
        <v>20</v>
      </c>
      <c r="AZ5" s="42">
        <f t="shared" ca="1" si="50"/>
        <v>180</v>
      </c>
      <c r="BA5" s="42">
        <f t="shared" ca="1" si="51"/>
        <v>350</v>
      </c>
      <c r="BB5" s="42">
        <f t="shared" ca="1" si="52"/>
        <v>80</v>
      </c>
      <c r="BC5" s="42">
        <f t="shared" ca="1" si="53"/>
        <v>20</v>
      </c>
      <c r="BD5" s="42">
        <f t="shared" ca="1" si="54"/>
        <v>20</v>
      </c>
      <c r="BE5" s="42">
        <f t="shared" ca="1" si="55"/>
        <v>15</v>
      </c>
      <c r="BF5" s="42">
        <f t="shared" ca="1" si="56"/>
        <v>20</v>
      </c>
      <c r="BG5" s="42">
        <f t="shared" ca="1" si="57"/>
        <v>15</v>
      </c>
      <c r="BH5" s="42">
        <f t="shared" ca="1" si="58"/>
        <v>15</v>
      </c>
      <c r="BI5" s="81"/>
      <c r="BJ5" s="42">
        <f t="shared" ca="1" si="59"/>
        <v>20</v>
      </c>
      <c r="BK5" s="42">
        <f t="shared" ca="1" si="1"/>
        <v>45</v>
      </c>
      <c r="BL5" s="42">
        <f t="shared" ca="1" si="60"/>
        <v>8</v>
      </c>
      <c r="BM5" s="42">
        <f t="shared" ca="1" si="61"/>
        <v>18</v>
      </c>
      <c r="BX5" s="76"/>
      <c r="BY5" s="43" t="s">
        <v>199</v>
      </c>
      <c r="BZ5" s="42">
        <v>77.884</v>
      </c>
      <c r="CA5" s="42">
        <v>78.17</v>
      </c>
    </row>
    <row r="6" spans="1:79" x14ac:dyDescent="0.15">
      <c r="A6" s="40" t="s">
        <v>83</v>
      </c>
      <c r="B6" s="59">
        <f t="shared" ca="1" si="0"/>
        <v>41296</v>
      </c>
      <c r="C6" s="42">
        <f t="shared" ca="1" si="2"/>
        <v>74.599699999999999</v>
      </c>
      <c r="D6" s="42">
        <f t="shared" ca="1" si="3"/>
        <v>68.965299999999999</v>
      </c>
      <c r="E6" s="42">
        <f t="shared" ca="1" si="4"/>
        <v>58.665000000000006</v>
      </c>
      <c r="F6" s="42">
        <f t="shared" ca="1" si="5"/>
        <v>54.97</v>
      </c>
      <c r="G6" s="42">
        <f t="shared" ca="1" si="6"/>
        <v>52.960999999999991</v>
      </c>
      <c r="H6" s="42">
        <f t="shared" ca="1" si="7"/>
        <v>51.572000000000003</v>
      </c>
      <c r="I6" s="42">
        <f t="shared" ca="1" si="8"/>
        <v>51.188000000000002</v>
      </c>
      <c r="J6" s="42">
        <f t="shared" ca="1" si="9"/>
        <v>64.668299999999988</v>
      </c>
      <c r="K6" s="42">
        <f t="shared" ca="1" si="10"/>
        <v>58.8917</v>
      </c>
      <c r="L6" s="42">
        <f t="shared" ca="1" si="11"/>
        <v>57.059800000000003</v>
      </c>
      <c r="M6" s="42">
        <f t="shared" ca="1" si="12"/>
        <v>54.126300000000001</v>
      </c>
      <c r="N6" s="42">
        <f t="shared" ca="1" si="13"/>
        <v>52.653899999999993</v>
      </c>
      <c r="O6" s="42">
        <f t="shared" ca="1" si="14"/>
        <v>49.107200000000006</v>
      </c>
      <c r="P6" s="42">
        <f t="shared" ca="1" si="15"/>
        <v>50.353999999999999</v>
      </c>
      <c r="Q6" s="42">
        <f t="shared" ca="1" si="16"/>
        <v>50.366000000000007</v>
      </c>
      <c r="R6" s="42">
        <f t="shared" ca="1" si="17"/>
        <v>50.878</v>
      </c>
      <c r="S6" s="81"/>
      <c r="T6" s="42">
        <f t="shared" ca="1" si="18"/>
        <v>61.691999999999993</v>
      </c>
      <c r="U6" s="42">
        <f t="shared" ca="1" si="19"/>
        <v>55.533999999999999</v>
      </c>
      <c r="V6" s="42">
        <f t="shared" ca="1" si="20"/>
        <v>54.617999999999995</v>
      </c>
      <c r="W6" s="42">
        <f t="shared" ca="1" si="21"/>
        <v>52.632999999999996</v>
      </c>
      <c r="X6" s="42">
        <f t="shared" ca="1" si="22"/>
        <v>3.5230000000000001</v>
      </c>
      <c r="Y6" s="42">
        <f t="shared" ca="1" si="23"/>
        <v>9.2460000000000004</v>
      </c>
      <c r="Z6" s="42">
        <f t="shared" ca="1" si="24"/>
        <v>19.504999999999999</v>
      </c>
      <c r="AA6" s="42">
        <f t="shared" ca="1" si="25"/>
        <v>23.212</v>
      </c>
      <c r="AB6" s="42">
        <f t="shared" ca="1" si="26"/>
        <v>25.228000000000002</v>
      </c>
      <c r="AC6" s="42">
        <f t="shared" ca="1" si="27"/>
        <v>26.577999999999999</v>
      </c>
      <c r="AD6" s="42">
        <f t="shared" ca="1" si="28"/>
        <v>27.006</v>
      </c>
      <c r="AE6" s="42">
        <f t="shared" ca="1" si="29"/>
        <v>7.915</v>
      </c>
      <c r="AF6" s="42">
        <f t="shared" ca="1" si="30"/>
        <v>13.699</v>
      </c>
      <c r="AG6" s="42">
        <f t="shared" ca="1" si="31"/>
        <v>15.68</v>
      </c>
      <c r="AH6" s="42">
        <f t="shared" ca="1" si="32"/>
        <v>18.486000000000001</v>
      </c>
      <c r="AI6" s="42">
        <f t="shared" ca="1" si="33"/>
        <v>20.009</v>
      </c>
      <c r="AJ6" s="42">
        <f t="shared" ca="1" si="34"/>
        <v>21.427</v>
      </c>
      <c r="AK6" s="42">
        <f t="shared" ca="1" si="35"/>
        <v>22.213999999999999</v>
      </c>
      <c r="AL6" s="42">
        <f t="shared" ca="1" si="36"/>
        <v>22.317</v>
      </c>
      <c r="AM6" s="42">
        <f t="shared" ca="1" si="37"/>
        <v>23.41</v>
      </c>
      <c r="AN6" s="42" t="str">
        <f t="shared" ca="1" si="38"/>
        <v>水位なし</v>
      </c>
      <c r="AO6" s="42">
        <f t="shared" ca="1" si="39"/>
        <v>24.818999999999999</v>
      </c>
      <c r="AP6" s="42">
        <f t="shared" ca="1" si="40"/>
        <v>38.411999999999999</v>
      </c>
      <c r="AQ6" s="42">
        <f t="shared" ca="1" si="41"/>
        <v>39.332999999999998</v>
      </c>
      <c r="AR6" s="42">
        <f t="shared" ca="1" si="42"/>
        <v>41.298000000000002</v>
      </c>
      <c r="AS6" s="42">
        <f t="shared" ca="1" si="43"/>
        <v>80</v>
      </c>
      <c r="AT6" s="42">
        <f t="shared" ca="1" si="44"/>
        <v>180</v>
      </c>
      <c r="AU6" s="42">
        <f t="shared" ca="1" si="45"/>
        <v>30</v>
      </c>
      <c r="AV6" s="42">
        <f t="shared" ca="1" si="46"/>
        <v>50</v>
      </c>
      <c r="AW6" s="42">
        <f t="shared" ca="1" si="47"/>
        <v>25</v>
      </c>
      <c r="AX6" s="42">
        <f t="shared" ca="1" si="48"/>
        <v>25</v>
      </c>
      <c r="AY6" s="42">
        <f t="shared" ca="1" si="49"/>
        <v>20</v>
      </c>
      <c r="AZ6" s="42">
        <f t="shared" ca="1" si="50"/>
        <v>200</v>
      </c>
      <c r="BA6" s="42">
        <f t="shared" ca="1" si="51"/>
        <v>300</v>
      </c>
      <c r="BB6" s="42">
        <f t="shared" ca="1" si="52"/>
        <v>150</v>
      </c>
      <c r="BC6" s="42">
        <f t="shared" ca="1" si="53"/>
        <v>100</v>
      </c>
      <c r="BD6" s="42">
        <f t="shared" ca="1" si="54"/>
        <v>15</v>
      </c>
      <c r="BE6" s="42">
        <f t="shared" ca="1" si="55"/>
        <v>15</v>
      </c>
      <c r="BF6" s="42">
        <f t="shared" ca="1" si="56"/>
        <v>20</v>
      </c>
      <c r="BG6" s="42">
        <f t="shared" ca="1" si="57"/>
        <v>15</v>
      </c>
      <c r="BH6" s="42">
        <f t="shared" ca="1" si="58"/>
        <v>15</v>
      </c>
      <c r="BI6" s="81"/>
      <c r="BJ6" s="42">
        <f t="shared" ca="1" si="59"/>
        <v>20</v>
      </c>
      <c r="BK6" s="42">
        <f t="shared" ca="1" si="1"/>
        <v>40</v>
      </c>
      <c r="BL6" s="42">
        <f t="shared" ca="1" si="60"/>
        <v>8</v>
      </c>
      <c r="BM6" s="42">
        <f t="shared" ca="1" si="61"/>
        <v>15</v>
      </c>
      <c r="BX6" s="76"/>
      <c r="BY6" s="43" t="s">
        <v>200</v>
      </c>
      <c r="BZ6" s="42">
        <v>77.884</v>
      </c>
      <c r="CA6" s="42">
        <v>78.182000000000002</v>
      </c>
    </row>
    <row r="7" spans="1:79" x14ac:dyDescent="0.15">
      <c r="A7" s="40" t="s">
        <v>84</v>
      </c>
      <c r="B7" s="59">
        <f t="shared" ca="1" si="0"/>
        <v>41303</v>
      </c>
      <c r="C7" s="42">
        <f t="shared" ca="1" si="2"/>
        <v>74.2577</v>
      </c>
      <c r="D7" s="42">
        <f t="shared" ca="1" si="3"/>
        <v>69.363299999999995</v>
      </c>
      <c r="E7" s="42">
        <f t="shared" ca="1" si="4"/>
        <v>59.512</v>
      </c>
      <c r="F7" s="42">
        <f t="shared" ca="1" si="5"/>
        <v>54.94</v>
      </c>
      <c r="G7" s="42">
        <f t="shared" ca="1" si="6"/>
        <v>53.003999999999991</v>
      </c>
      <c r="H7" s="42">
        <f t="shared" ca="1" si="7"/>
        <v>51.470000000000006</v>
      </c>
      <c r="I7" s="42">
        <f t="shared" ca="1" si="8"/>
        <v>51.230000000000004</v>
      </c>
      <c r="J7" s="42">
        <f t="shared" ca="1" si="9"/>
        <v>64.676299999999998</v>
      </c>
      <c r="K7" s="42">
        <f t="shared" ca="1" si="10"/>
        <v>63.280699999999996</v>
      </c>
      <c r="L7" s="42">
        <f t="shared" ca="1" si="11"/>
        <v>58.131799999999998</v>
      </c>
      <c r="M7" s="42">
        <f t="shared" ca="1" si="12"/>
        <v>54.216300000000004</v>
      </c>
      <c r="N7" s="42">
        <f t="shared" ca="1" si="13"/>
        <v>52.613899999999994</v>
      </c>
      <c r="O7" s="42">
        <f t="shared" ca="1" si="14"/>
        <v>48.977200000000003</v>
      </c>
      <c r="P7" s="42">
        <f t="shared" ca="1" si="15"/>
        <v>50.382999999999996</v>
      </c>
      <c r="Q7" s="42">
        <f t="shared" ca="1" si="16"/>
        <v>50.358000000000004</v>
      </c>
      <c r="R7" s="42">
        <f t="shared" ca="1" si="17"/>
        <v>50.747999999999998</v>
      </c>
      <c r="S7" s="81"/>
      <c r="T7" s="42">
        <f t="shared" ca="1" si="18"/>
        <v>61.741</v>
      </c>
      <c r="U7" s="42">
        <f t="shared" ca="1" si="19"/>
        <v>54.945999999999998</v>
      </c>
      <c r="V7" s="42">
        <f t="shared" ca="1" si="20"/>
        <v>54.591999999999992</v>
      </c>
      <c r="W7" s="42">
        <f t="shared" ca="1" si="21"/>
        <v>52.573</v>
      </c>
      <c r="X7" s="42">
        <f t="shared" ca="1" si="22"/>
        <v>3.8650000000000002</v>
      </c>
      <c r="Y7" s="42">
        <f t="shared" ca="1" si="23"/>
        <v>8.8480000000000008</v>
      </c>
      <c r="Z7" s="42">
        <f t="shared" ca="1" si="24"/>
        <v>18.658000000000001</v>
      </c>
      <c r="AA7" s="42">
        <f t="shared" ca="1" si="25"/>
        <v>23.242000000000001</v>
      </c>
      <c r="AB7" s="42">
        <f t="shared" ca="1" si="26"/>
        <v>25.184999999999999</v>
      </c>
      <c r="AC7" s="42">
        <f t="shared" ca="1" si="27"/>
        <v>26.68</v>
      </c>
      <c r="AD7" s="42">
        <f t="shared" ca="1" si="28"/>
        <v>26.963999999999999</v>
      </c>
      <c r="AE7" s="42">
        <f t="shared" ca="1" si="29"/>
        <v>7.907</v>
      </c>
      <c r="AF7" s="42">
        <f t="shared" ca="1" si="30"/>
        <v>9.31</v>
      </c>
      <c r="AG7" s="42">
        <f t="shared" ca="1" si="31"/>
        <v>14.608000000000001</v>
      </c>
      <c r="AH7" s="42">
        <f t="shared" ca="1" si="32"/>
        <v>18.396000000000001</v>
      </c>
      <c r="AI7" s="42">
        <f t="shared" ca="1" si="33"/>
        <v>20.048999999999999</v>
      </c>
      <c r="AJ7" s="42">
        <f t="shared" ca="1" si="34"/>
        <v>21.47</v>
      </c>
      <c r="AK7" s="42">
        <f t="shared" ca="1" si="35"/>
        <v>22.184999999999999</v>
      </c>
      <c r="AL7" s="42">
        <f t="shared" ca="1" si="36"/>
        <v>22.324999999999999</v>
      </c>
      <c r="AM7" s="42">
        <f t="shared" ca="1" si="37"/>
        <v>23.54</v>
      </c>
      <c r="AN7" s="42" t="str">
        <f t="shared" ca="1" si="38"/>
        <v>水位なし</v>
      </c>
      <c r="AO7" s="42">
        <f t="shared" ca="1" si="39"/>
        <v>24.77</v>
      </c>
      <c r="AP7" s="42">
        <f t="shared" ca="1" si="40"/>
        <v>39</v>
      </c>
      <c r="AQ7" s="42">
        <f t="shared" ca="1" si="41"/>
        <v>39.359000000000002</v>
      </c>
      <c r="AR7" s="42">
        <f t="shared" ca="1" si="42"/>
        <v>41.357999999999997</v>
      </c>
      <c r="AS7" s="42">
        <f t="shared" ca="1" si="43"/>
        <v>80</v>
      </c>
      <c r="AT7" s="42">
        <f t="shared" ca="1" si="44"/>
        <v>170</v>
      </c>
      <c r="AU7" s="42">
        <f t="shared" ca="1" si="45"/>
        <v>40</v>
      </c>
      <c r="AV7" s="42">
        <f t="shared" ca="1" si="46"/>
        <v>50</v>
      </c>
      <c r="AW7" s="42">
        <f t="shared" ca="1" si="47"/>
        <v>25</v>
      </c>
      <c r="AX7" s="42">
        <f t="shared" ca="1" si="48"/>
        <v>25</v>
      </c>
      <c r="AY7" s="42">
        <f t="shared" ca="1" si="49"/>
        <v>20</v>
      </c>
      <c r="AZ7" s="42">
        <f t="shared" ca="1" si="50"/>
        <v>200</v>
      </c>
      <c r="BA7" s="42">
        <f t="shared" ca="1" si="51"/>
        <v>500</v>
      </c>
      <c r="BB7" s="42">
        <f t="shared" ca="1" si="52"/>
        <v>90</v>
      </c>
      <c r="BC7" s="42">
        <f t="shared" ca="1" si="53"/>
        <v>120</v>
      </c>
      <c r="BD7" s="42">
        <f t="shared" ca="1" si="54"/>
        <v>15</v>
      </c>
      <c r="BE7" s="42">
        <f t="shared" ca="1" si="55"/>
        <v>15</v>
      </c>
      <c r="BF7" s="42">
        <f t="shared" ca="1" si="56"/>
        <v>20</v>
      </c>
      <c r="BG7" s="42">
        <f t="shared" ca="1" si="57"/>
        <v>20</v>
      </c>
      <c r="BH7" s="42">
        <f t="shared" ca="1" si="58"/>
        <v>20</v>
      </c>
      <c r="BI7" s="81"/>
      <c r="BJ7" s="42">
        <f t="shared" ca="1" si="59"/>
        <v>15</v>
      </c>
      <c r="BK7" s="42">
        <f t="shared" ca="1" si="1"/>
        <v>30</v>
      </c>
      <c r="BL7" s="42">
        <f t="shared" ca="1" si="60"/>
        <v>8</v>
      </c>
      <c r="BM7" s="42">
        <f t="shared" ca="1" si="61"/>
        <v>10</v>
      </c>
      <c r="BX7" s="76"/>
      <c r="BY7" s="43" t="s">
        <v>201</v>
      </c>
      <c r="BZ7" s="42">
        <v>77.884</v>
      </c>
      <c r="CA7" s="42">
        <v>78.188999999999993</v>
      </c>
    </row>
    <row r="8" spans="1:79" x14ac:dyDescent="0.15">
      <c r="A8" s="40" t="s">
        <v>85</v>
      </c>
      <c r="B8" s="59">
        <f t="shared" ca="1" si="0"/>
        <v>41310</v>
      </c>
      <c r="C8" s="42">
        <f t="shared" ca="1" si="2"/>
        <v>74.25269999999999</v>
      </c>
      <c r="D8" s="42">
        <f t="shared" ca="1" si="3"/>
        <v>69.211299999999994</v>
      </c>
      <c r="E8" s="42">
        <f t="shared" ca="1" si="4"/>
        <v>59.505000000000003</v>
      </c>
      <c r="F8" s="42">
        <f t="shared" ca="1" si="5"/>
        <v>54.972000000000001</v>
      </c>
      <c r="G8" s="42">
        <f t="shared" ca="1" si="6"/>
        <v>53.009999999999991</v>
      </c>
      <c r="H8" s="42">
        <f t="shared" ca="1" si="7"/>
        <v>51.541000000000004</v>
      </c>
      <c r="I8" s="42">
        <f t="shared" ca="1" si="8"/>
        <v>51.239000000000004</v>
      </c>
      <c r="J8" s="42">
        <f t="shared" ca="1" si="9"/>
        <v>64.693299999999994</v>
      </c>
      <c r="K8" s="42">
        <f t="shared" ca="1" si="10"/>
        <v>61.362699999999997</v>
      </c>
      <c r="L8" s="42">
        <f t="shared" ca="1" si="11"/>
        <v>58.126800000000003</v>
      </c>
      <c r="M8" s="42">
        <f t="shared" ca="1" si="12"/>
        <v>54.212300000000006</v>
      </c>
      <c r="N8" s="42">
        <f t="shared" ca="1" si="13"/>
        <v>52.612899999999996</v>
      </c>
      <c r="O8" s="42">
        <f t="shared" ca="1" si="14"/>
        <v>49.021200000000007</v>
      </c>
      <c r="P8" s="42">
        <f t="shared" ca="1" si="15"/>
        <v>50.379999999999995</v>
      </c>
      <c r="Q8" s="42">
        <f t="shared" ca="1" si="16"/>
        <v>50.353000000000009</v>
      </c>
      <c r="R8" s="42">
        <f t="shared" ca="1" si="17"/>
        <v>50.792000000000002</v>
      </c>
      <c r="S8" s="81"/>
      <c r="T8" s="42">
        <f t="shared" ca="1" si="18"/>
        <v>61.756</v>
      </c>
      <c r="U8" s="42">
        <f t="shared" ca="1" si="19"/>
        <v>55.280999999999999</v>
      </c>
      <c r="V8" s="42">
        <f t="shared" ca="1" si="20"/>
        <v>54.550999999999995</v>
      </c>
      <c r="W8" s="42">
        <f t="shared" ca="1" si="21"/>
        <v>52.603999999999999</v>
      </c>
      <c r="X8" s="42">
        <f t="shared" ca="1" si="22"/>
        <v>3.87</v>
      </c>
      <c r="Y8" s="42">
        <f t="shared" ca="1" si="23"/>
        <v>9</v>
      </c>
      <c r="Z8" s="42">
        <f t="shared" ca="1" si="24"/>
        <v>18.664999999999999</v>
      </c>
      <c r="AA8" s="42">
        <f t="shared" ca="1" si="25"/>
        <v>23.21</v>
      </c>
      <c r="AB8" s="42">
        <f t="shared" ca="1" si="26"/>
        <v>25.178999999999998</v>
      </c>
      <c r="AC8" s="42">
        <f t="shared" ca="1" si="27"/>
        <v>26.609000000000002</v>
      </c>
      <c r="AD8" s="42">
        <f t="shared" ca="1" si="28"/>
        <v>26.954999999999998</v>
      </c>
      <c r="AE8" s="42">
        <f t="shared" ca="1" si="29"/>
        <v>7.89</v>
      </c>
      <c r="AF8" s="42">
        <f t="shared" ca="1" si="30"/>
        <v>11.228</v>
      </c>
      <c r="AG8" s="42">
        <f t="shared" ca="1" si="31"/>
        <v>14.613</v>
      </c>
      <c r="AH8" s="42">
        <f t="shared" ca="1" si="32"/>
        <v>18.399999999999999</v>
      </c>
      <c r="AI8" s="42">
        <f t="shared" ca="1" si="33"/>
        <v>20.05</v>
      </c>
      <c r="AJ8" s="42">
        <f t="shared" ca="1" si="34"/>
        <v>21.431999999999999</v>
      </c>
      <c r="AK8" s="42">
        <f t="shared" ca="1" si="35"/>
        <v>22.187999999999999</v>
      </c>
      <c r="AL8" s="42">
        <f t="shared" ca="1" si="36"/>
        <v>22.33</v>
      </c>
      <c r="AM8" s="42">
        <f t="shared" ca="1" si="37"/>
        <v>23.495999999999999</v>
      </c>
      <c r="AN8" s="42" t="str">
        <f t="shared" ca="1" si="38"/>
        <v>水位なし</v>
      </c>
      <c r="AO8" s="42">
        <f t="shared" ca="1" si="39"/>
        <v>24.754999999999999</v>
      </c>
      <c r="AP8" s="42">
        <f t="shared" ca="1" si="40"/>
        <v>38.664999999999999</v>
      </c>
      <c r="AQ8" s="42">
        <f t="shared" ca="1" si="41"/>
        <v>39.4</v>
      </c>
      <c r="AR8" s="42">
        <f t="shared" ca="1" si="42"/>
        <v>41.326999999999998</v>
      </c>
      <c r="AS8" s="42">
        <f t="shared" ca="1" si="43"/>
        <v>100</v>
      </c>
      <c r="AT8" s="42">
        <f t="shared" ca="1" si="44"/>
        <v>170</v>
      </c>
      <c r="AU8" s="42">
        <f t="shared" ca="1" si="45"/>
        <v>30</v>
      </c>
      <c r="AV8" s="42">
        <f t="shared" ca="1" si="46"/>
        <v>50</v>
      </c>
      <c r="AW8" s="42">
        <f t="shared" ca="1" si="47"/>
        <v>30</v>
      </c>
      <c r="AX8" s="42">
        <f t="shared" ca="1" si="48"/>
        <v>20</v>
      </c>
      <c r="AY8" s="42">
        <f t="shared" ca="1" si="49"/>
        <v>20</v>
      </c>
      <c r="AZ8" s="42">
        <f t="shared" ca="1" si="50"/>
        <v>200</v>
      </c>
      <c r="BA8" s="42">
        <f t="shared" ca="1" si="51"/>
        <v>350</v>
      </c>
      <c r="BB8" s="42">
        <f t="shared" ca="1" si="52"/>
        <v>100</v>
      </c>
      <c r="BC8" s="42">
        <f t="shared" ca="1" si="53"/>
        <v>100</v>
      </c>
      <c r="BD8" s="42">
        <f t="shared" ca="1" si="54"/>
        <v>15</v>
      </c>
      <c r="BE8" s="42">
        <f t="shared" ca="1" si="55"/>
        <v>15</v>
      </c>
      <c r="BF8" s="42">
        <f t="shared" ca="1" si="56"/>
        <v>20</v>
      </c>
      <c r="BG8" s="42">
        <f t="shared" ca="1" si="57"/>
        <v>15</v>
      </c>
      <c r="BH8" s="42">
        <f t="shared" ca="1" si="58"/>
        <v>18</v>
      </c>
      <c r="BI8" s="81"/>
      <c r="BJ8" s="42">
        <f t="shared" ca="1" si="59"/>
        <v>15</v>
      </c>
      <c r="BK8" s="42">
        <f t="shared" ca="1" si="1"/>
        <v>40</v>
      </c>
      <c r="BL8" s="42">
        <f t="shared" ca="1" si="60"/>
        <v>10</v>
      </c>
      <c r="BM8" s="42">
        <f t="shared" ca="1" si="61"/>
        <v>10</v>
      </c>
      <c r="BX8" s="76"/>
      <c r="BY8" s="43" t="s">
        <v>202</v>
      </c>
      <c r="BZ8" s="42">
        <v>77.884</v>
      </c>
      <c r="CA8" s="42">
        <v>78.150000000000006</v>
      </c>
    </row>
    <row r="9" spans="1:79" x14ac:dyDescent="0.15">
      <c r="A9" s="40" t="s">
        <v>86</v>
      </c>
      <c r="B9" s="59">
        <f t="shared" ca="1" si="0"/>
        <v>41318</v>
      </c>
      <c r="C9" s="42">
        <f t="shared" ca="1" si="2"/>
        <v>74.292699999999996</v>
      </c>
      <c r="D9" s="42">
        <f t="shared" ca="1" si="3"/>
        <v>69.063299999999998</v>
      </c>
      <c r="E9" s="42">
        <f t="shared" ca="1" si="4"/>
        <v>58.804000000000002</v>
      </c>
      <c r="F9" s="42">
        <f t="shared" ca="1" si="5"/>
        <v>54.947000000000003</v>
      </c>
      <c r="G9" s="42">
        <f t="shared" ca="1" si="6"/>
        <v>52.97399999999999</v>
      </c>
      <c r="H9" s="42">
        <f t="shared" ca="1" si="7"/>
        <v>51.465000000000003</v>
      </c>
      <c r="I9" s="42">
        <f t="shared" ca="1" si="8"/>
        <v>51.222000000000001</v>
      </c>
      <c r="J9" s="42">
        <f t="shared" ca="1" si="9"/>
        <v>64.685299999999998</v>
      </c>
      <c r="K9" s="42">
        <f t="shared" ca="1" si="10"/>
        <v>58.9467</v>
      </c>
      <c r="L9" s="42">
        <f t="shared" ca="1" si="11"/>
        <v>57.104800000000004</v>
      </c>
      <c r="M9" s="42">
        <f t="shared" ca="1" si="12"/>
        <v>54.152300000000004</v>
      </c>
      <c r="N9" s="42">
        <f t="shared" ca="1" si="13"/>
        <v>52.594899999999996</v>
      </c>
      <c r="O9" s="42">
        <f t="shared" ca="1" si="14"/>
        <v>48.995200000000004</v>
      </c>
      <c r="P9" s="42">
        <f t="shared" ca="1" si="15"/>
        <v>50.39</v>
      </c>
      <c r="Q9" s="42">
        <f t="shared" ca="1" si="16"/>
        <v>50.368000000000009</v>
      </c>
      <c r="R9" s="42">
        <f t="shared" ca="1" si="17"/>
        <v>50.765999999999998</v>
      </c>
      <c r="S9" s="81"/>
      <c r="T9" s="42">
        <f t="shared" ca="1" si="18"/>
        <v>61.771000000000001</v>
      </c>
      <c r="U9" s="42">
        <f t="shared" ca="1" si="19"/>
        <v>54.158999999999999</v>
      </c>
      <c r="V9" s="42">
        <f t="shared" ca="1" si="20"/>
        <v>54.564999999999991</v>
      </c>
      <c r="W9" s="42">
        <f t="shared" ca="1" si="21"/>
        <v>52.561999999999998</v>
      </c>
      <c r="X9" s="42">
        <f t="shared" ca="1" si="22"/>
        <v>3.83</v>
      </c>
      <c r="Y9" s="42">
        <f t="shared" ca="1" si="23"/>
        <v>9.1479999999999997</v>
      </c>
      <c r="Z9" s="42">
        <f t="shared" ca="1" si="24"/>
        <v>19.366</v>
      </c>
      <c r="AA9" s="42">
        <f t="shared" ca="1" si="25"/>
        <v>23.234999999999999</v>
      </c>
      <c r="AB9" s="42">
        <f t="shared" ca="1" si="26"/>
        <v>25.215</v>
      </c>
      <c r="AC9" s="42">
        <f t="shared" ca="1" si="27"/>
        <v>26.684999999999999</v>
      </c>
      <c r="AD9" s="42">
        <f t="shared" ca="1" si="28"/>
        <v>26.972000000000001</v>
      </c>
      <c r="AE9" s="42">
        <f t="shared" ca="1" si="29"/>
        <v>7.8979999999999997</v>
      </c>
      <c r="AF9" s="42">
        <f t="shared" ca="1" si="30"/>
        <v>13.644</v>
      </c>
      <c r="AG9" s="42">
        <f t="shared" ca="1" si="31"/>
        <v>15.635</v>
      </c>
      <c r="AH9" s="42">
        <f t="shared" ca="1" si="32"/>
        <v>18.46</v>
      </c>
      <c r="AI9" s="42">
        <f t="shared" ca="1" si="33"/>
        <v>20.068000000000001</v>
      </c>
      <c r="AJ9" s="42">
        <f t="shared" ca="1" si="34"/>
        <v>21.457000000000001</v>
      </c>
      <c r="AK9" s="42">
        <f t="shared" ca="1" si="35"/>
        <v>22.178000000000001</v>
      </c>
      <c r="AL9" s="42">
        <f t="shared" ca="1" si="36"/>
        <v>22.315000000000001</v>
      </c>
      <c r="AM9" s="42">
        <f t="shared" ca="1" si="37"/>
        <v>23.521999999999998</v>
      </c>
      <c r="AN9" s="42" t="str">
        <f t="shared" ca="1" si="38"/>
        <v>水位なし</v>
      </c>
      <c r="AO9" s="42">
        <f t="shared" ca="1" si="39"/>
        <v>24.74</v>
      </c>
      <c r="AP9" s="42">
        <f t="shared" ca="1" si="40"/>
        <v>39.786999999999999</v>
      </c>
      <c r="AQ9" s="42">
        <f t="shared" ca="1" si="41"/>
        <v>39.386000000000003</v>
      </c>
      <c r="AR9" s="42">
        <f t="shared" ca="1" si="42"/>
        <v>41.369</v>
      </c>
      <c r="AS9" s="42">
        <f t="shared" ca="1" si="43"/>
        <v>90</v>
      </c>
      <c r="AT9" s="42">
        <f t="shared" ca="1" si="44"/>
        <v>150</v>
      </c>
      <c r="AU9" s="42">
        <f t="shared" ca="1" si="45"/>
        <v>30</v>
      </c>
      <c r="AV9" s="42">
        <f t="shared" ca="1" si="46"/>
        <v>30</v>
      </c>
      <c r="AW9" s="42">
        <f t="shared" ca="1" si="47"/>
        <v>20</v>
      </c>
      <c r="AX9" s="42">
        <f t="shared" ca="1" si="48"/>
        <v>18</v>
      </c>
      <c r="AY9" s="42">
        <f t="shared" ca="1" si="49"/>
        <v>20</v>
      </c>
      <c r="AZ9" s="42">
        <f t="shared" ca="1" si="50"/>
        <v>170</v>
      </c>
      <c r="BA9" s="42">
        <f t="shared" ca="1" si="51"/>
        <v>250</v>
      </c>
      <c r="BB9" s="42">
        <f t="shared" ca="1" si="52"/>
        <v>450</v>
      </c>
      <c r="BC9" s="42">
        <f t="shared" ca="1" si="53"/>
        <v>50</v>
      </c>
      <c r="BD9" s="42">
        <f t="shared" ca="1" si="54"/>
        <v>15</v>
      </c>
      <c r="BE9" s="42">
        <f t="shared" ca="1" si="55"/>
        <v>12</v>
      </c>
      <c r="BF9" s="42">
        <f t="shared" ca="1" si="56"/>
        <v>15</v>
      </c>
      <c r="BG9" s="42">
        <f t="shared" ca="1" si="57"/>
        <v>15</v>
      </c>
      <c r="BH9" s="42">
        <f t="shared" ca="1" si="58"/>
        <v>15</v>
      </c>
      <c r="BI9" s="81"/>
      <c r="BJ9" s="42">
        <f t="shared" ca="1" si="59"/>
        <v>15</v>
      </c>
      <c r="BK9" s="42">
        <f t="shared" ca="1" si="1"/>
        <v>35</v>
      </c>
      <c r="BL9" s="42">
        <f t="shared" ca="1" si="60"/>
        <v>6</v>
      </c>
      <c r="BM9" s="42">
        <f t="shared" ca="1" si="61"/>
        <v>12</v>
      </c>
      <c r="BX9" s="77" t="s">
        <v>203</v>
      </c>
      <c r="BY9" s="43" t="s">
        <v>72</v>
      </c>
      <c r="BZ9" s="63">
        <v>72.313000000000002</v>
      </c>
      <c r="CA9" s="63">
        <v>72.567999999999998</v>
      </c>
    </row>
    <row r="10" spans="1:79" x14ac:dyDescent="0.15">
      <c r="A10" s="40" t="s">
        <v>87</v>
      </c>
      <c r="B10" s="59">
        <f t="shared" ca="1" si="0"/>
        <v>41324</v>
      </c>
      <c r="C10" s="42">
        <f t="shared" ca="1" si="2"/>
        <v>74.122699999999995</v>
      </c>
      <c r="D10" s="42">
        <f t="shared" ca="1" si="3"/>
        <v>69.055299999999988</v>
      </c>
      <c r="E10" s="42">
        <f t="shared" ca="1" si="4"/>
        <v>58.77</v>
      </c>
      <c r="F10" s="42">
        <f t="shared" ca="1" si="5"/>
        <v>54.941000000000003</v>
      </c>
      <c r="G10" s="42">
        <f t="shared" ca="1" si="6"/>
        <v>52.968999999999994</v>
      </c>
      <c r="H10" s="42">
        <f t="shared" ca="1" si="7"/>
        <v>51.440000000000005</v>
      </c>
      <c r="I10" s="42">
        <f t="shared" ca="1" si="8"/>
        <v>51.338999999999999</v>
      </c>
      <c r="J10" s="42">
        <f t="shared" ca="1" si="9"/>
        <v>64.672299999999993</v>
      </c>
      <c r="K10" s="42">
        <f t="shared" ca="1" si="10"/>
        <v>57.847699999999996</v>
      </c>
      <c r="L10" s="42">
        <f t="shared" ca="1" si="11"/>
        <v>57.147800000000004</v>
      </c>
      <c r="M10" s="42">
        <f t="shared" ca="1" si="12"/>
        <v>54.152300000000004</v>
      </c>
      <c r="N10" s="42">
        <f t="shared" ca="1" si="13"/>
        <v>52.659899999999993</v>
      </c>
      <c r="O10" s="42">
        <f t="shared" ca="1" si="14"/>
        <v>48.9542</v>
      </c>
      <c r="P10" s="42">
        <f t="shared" ca="1" si="15"/>
        <v>50.408999999999999</v>
      </c>
      <c r="Q10" s="42">
        <f t="shared" ca="1" si="16"/>
        <v>50.37700000000001</v>
      </c>
      <c r="R10" s="42">
        <f t="shared" ca="1" si="17"/>
        <v>50.724999999999994</v>
      </c>
      <c r="S10" s="81"/>
      <c r="T10" s="42">
        <f t="shared" ca="1" si="18"/>
        <v>61.772999999999996</v>
      </c>
      <c r="U10" s="42">
        <f t="shared" ca="1" si="19"/>
        <v>54.32</v>
      </c>
      <c r="V10" s="42">
        <f t="shared" ca="1" si="20"/>
        <v>54.650999999999996</v>
      </c>
      <c r="W10" s="42">
        <f t="shared" ca="1" si="21"/>
        <v>52.580999999999996</v>
      </c>
      <c r="X10" s="42">
        <f t="shared" ca="1" si="22"/>
        <v>4</v>
      </c>
      <c r="Y10" s="42">
        <f t="shared" ca="1" si="23"/>
        <v>9.1560000000000006</v>
      </c>
      <c r="Z10" s="42">
        <f t="shared" ca="1" si="24"/>
        <v>19.399999999999999</v>
      </c>
      <c r="AA10" s="42">
        <f t="shared" ca="1" si="25"/>
        <v>23.241</v>
      </c>
      <c r="AB10" s="42">
        <f t="shared" ca="1" si="26"/>
        <v>25.22</v>
      </c>
      <c r="AC10" s="42">
        <f t="shared" ca="1" si="27"/>
        <v>26.71</v>
      </c>
      <c r="AD10" s="42">
        <f t="shared" ca="1" si="28"/>
        <v>26.855</v>
      </c>
      <c r="AE10" s="42">
        <f t="shared" ca="1" si="29"/>
        <v>7.9109999999999996</v>
      </c>
      <c r="AF10" s="42">
        <f t="shared" ca="1" si="30"/>
        <v>14.743</v>
      </c>
      <c r="AG10" s="42">
        <f t="shared" ca="1" si="31"/>
        <v>15.592000000000001</v>
      </c>
      <c r="AH10" s="42">
        <f t="shared" ca="1" si="32"/>
        <v>18.46</v>
      </c>
      <c r="AI10" s="42">
        <f t="shared" ca="1" si="33"/>
        <v>20.003</v>
      </c>
      <c r="AJ10" s="42">
        <f t="shared" ca="1" si="34"/>
        <v>21.507000000000001</v>
      </c>
      <c r="AK10" s="42">
        <f t="shared" ca="1" si="35"/>
        <v>22.158999999999999</v>
      </c>
      <c r="AL10" s="42">
        <f t="shared" ca="1" si="36"/>
        <v>22.306000000000001</v>
      </c>
      <c r="AM10" s="42">
        <f t="shared" ca="1" si="37"/>
        <v>23.562999999999999</v>
      </c>
      <c r="AN10" s="42" t="str">
        <f t="shared" ca="1" si="38"/>
        <v>水位なし</v>
      </c>
      <c r="AO10" s="42">
        <f t="shared" ca="1" si="39"/>
        <v>24.738</v>
      </c>
      <c r="AP10" s="42">
        <f t="shared" ca="1" si="40"/>
        <v>39.625999999999998</v>
      </c>
      <c r="AQ10" s="42">
        <f t="shared" ca="1" si="41"/>
        <v>39.299999999999997</v>
      </c>
      <c r="AR10" s="42">
        <f t="shared" ca="1" si="42"/>
        <v>41.35</v>
      </c>
      <c r="AS10" s="42">
        <f t="shared" ca="1" si="43"/>
        <v>90</v>
      </c>
      <c r="AT10" s="42">
        <f t="shared" ca="1" si="44"/>
        <v>150</v>
      </c>
      <c r="AU10" s="42">
        <f t="shared" ca="1" si="45"/>
        <v>30</v>
      </c>
      <c r="AV10" s="42">
        <f t="shared" ca="1" si="46"/>
        <v>30</v>
      </c>
      <c r="AW10" s="42">
        <f t="shared" ca="1" si="47"/>
        <v>20</v>
      </c>
      <c r="AX10" s="42">
        <f t="shared" ca="1" si="48"/>
        <v>18</v>
      </c>
      <c r="AY10" s="42">
        <f t="shared" ca="1" si="49"/>
        <v>20</v>
      </c>
      <c r="AZ10" s="42">
        <f t="shared" ca="1" si="50"/>
        <v>170</v>
      </c>
      <c r="BA10" s="42">
        <f t="shared" ca="1" si="51"/>
        <v>280</v>
      </c>
      <c r="BB10" s="42">
        <f t="shared" ca="1" si="52"/>
        <v>400</v>
      </c>
      <c r="BC10" s="42">
        <f t="shared" ca="1" si="53"/>
        <v>90</v>
      </c>
      <c r="BD10" s="42">
        <f t="shared" ca="1" si="54"/>
        <v>15</v>
      </c>
      <c r="BE10" s="42">
        <f t="shared" ca="1" si="55"/>
        <v>15</v>
      </c>
      <c r="BF10" s="42">
        <f t="shared" ca="1" si="56"/>
        <v>20</v>
      </c>
      <c r="BG10" s="42">
        <f t="shared" ca="1" si="57"/>
        <v>18</v>
      </c>
      <c r="BH10" s="42">
        <f t="shared" ca="1" si="58"/>
        <v>15</v>
      </c>
      <c r="BI10" s="81"/>
      <c r="BJ10" s="42">
        <f t="shared" ca="1" si="59"/>
        <v>10</v>
      </c>
      <c r="BK10" s="42">
        <f t="shared" ca="1" si="1"/>
        <v>30</v>
      </c>
      <c r="BL10" s="42">
        <f t="shared" ca="1" si="60"/>
        <v>10</v>
      </c>
      <c r="BM10" s="42">
        <f t="shared" ca="1" si="61"/>
        <v>20</v>
      </c>
      <c r="BX10" s="78"/>
      <c r="BY10" s="43" t="s">
        <v>184</v>
      </c>
      <c r="BZ10" s="63">
        <v>72.313000000000002</v>
      </c>
      <c r="CA10" s="63">
        <v>72.583299999999994</v>
      </c>
    </row>
    <row r="11" spans="1:79" x14ac:dyDescent="0.15">
      <c r="A11" s="40" t="s">
        <v>88</v>
      </c>
      <c r="B11" s="59">
        <f t="shared" ca="1" si="0"/>
        <v>41331</v>
      </c>
      <c r="C11" s="42">
        <f t="shared" ca="1" si="2"/>
        <v>74.37469999999999</v>
      </c>
      <c r="D11" s="42">
        <f t="shared" ca="1" si="3"/>
        <v>69.08829999999999</v>
      </c>
      <c r="E11" s="42">
        <f t="shared" ca="1" si="4"/>
        <v>58.74</v>
      </c>
      <c r="F11" s="42">
        <f t="shared" ca="1" si="5"/>
        <v>54.914000000000001</v>
      </c>
      <c r="G11" s="42">
        <f t="shared" ca="1" si="6"/>
        <v>52.989999999999995</v>
      </c>
      <c r="H11" s="42">
        <f t="shared" ca="1" si="7"/>
        <v>51.490000000000009</v>
      </c>
      <c r="I11" s="42">
        <f t="shared" ca="1" si="8"/>
        <v>51.267000000000003</v>
      </c>
      <c r="J11" s="42">
        <f t="shared" ca="1" si="9"/>
        <v>64.59729999999999</v>
      </c>
      <c r="K11" s="42">
        <f t="shared" ca="1" si="10"/>
        <v>58.785699999999999</v>
      </c>
      <c r="L11" s="42">
        <f t="shared" ca="1" si="11"/>
        <v>57.0578</v>
      </c>
      <c r="M11" s="42">
        <f t="shared" ca="1" si="12"/>
        <v>54.104300000000009</v>
      </c>
      <c r="N11" s="42">
        <f t="shared" ca="1" si="13"/>
        <v>52.597899999999996</v>
      </c>
      <c r="O11" s="42">
        <f t="shared" ca="1" si="14"/>
        <v>48.968200000000003</v>
      </c>
      <c r="P11" s="42">
        <f t="shared" ca="1" si="15"/>
        <v>50.432999999999993</v>
      </c>
      <c r="Q11" s="42">
        <f t="shared" ca="1" si="16"/>
        <v>50.408000000000008</v>
      </c>
      <c r="R11" s="42">
        <f t="shared" ca="1" si="17"/>
        <v>50.738999999999997</v>
      </c>
      <c r="S11" s="81"/>
      <c r="T11" s="42">
        <f t="shared" ca="1" si="18"/>
        <v>61.792999999999992</v>
      </c>
      <c r="U11" s="42">
        <f t="shared" ca="1" si="19"/>
        <v>54.64</v>
      </c>
      <c r="V11" s="42">
        <f t="shared" ca="1" si="20"/>
        <v>54.568999999999996</v>
      </c>
      <c r="W11" s="42">
        <f t="shared" ca="1" si="21"/>
        <v>52.593999999999994</v>
      </c>
      <c r="X11" s="42">
        <f t="shared" ca="1" si="22"/>
        <v>3.7480000000000002</v>
      </c>
      <c r="Y11" s="42">
        <f t="shared" ca="1" si="23"/>
        <v>9.1229999999999993</v>
      </c>
      <c r="Z11" s="42">
        <f t="shared" ca="1" si="24"/>
        <v>19.43</v>
      </c>
      <c r="AA11" s="42">
        <f t="shared" ca="1" si="25"/>
        <v>23.268000000000001</v>
      </c>
      <c r="AB11" s="42">
        <f t="shared" ca="1" si="26"/>
        <v>25.199000000000002</v>
      </c>
      <c r="AC11" s="42">
        <f t="shared" ca="1" si="27"/>
        <v>26.66</v>
      </c>
      <c r="AD11" s="42">
        <f t="shared" ca="1" si="28"/>
        <v>26.927</v>
      </c>
      <c r="AE11" s="42">
        <f t="shared" ca="1" si="29"/>
        <v>7.9859999999999998</v>
      </c>
      <c r="AF11" s="42">
        <f t="shared" ca="1" si="30"/>
        <v>13.805</v>
      </c>
      <c r="AG11" s="42">
        <f t="shared" ca="1" si="31"/>
        <v>15.682</v>
      </c>
      <c r="AH11" s="42">
        <f t="shared" ca="1" si="32"/>
        <v>18.507999999999999</v>
      </c>
      <c r="AI11" s="42">
        <f t="shared" ca="1" si="33"/>
        <v>20.065000000000001</v>
      </c>
      <c r="AJ11" s="42">
        <f t="shared" ca="1" si="34"/>
        <v>21.431999999999999</v>
      </c>
      <c r="AK11" s="42">
        <f t="shared" ca="1" si="35"/>
        <v>22.135000000000002</v>
      </c>
      <c r="AL11" s="42">
        <f t="shared" ca="1" si="36"/>
        <v>22.274999999999999</v>
      </c>
      <c r="AM11" s="42">
        <f t="shared" ca="1" si="37"/>
        <v>23.548999999999999</v>
      </c>
      <c r="AN11" s="42" t="str">
        <f t="shared" ca="1" si="38"/>
        <v>水位なし</v>
      </c>
      <c r="AO11" s="42">
        <f t="shared" ca="1" si="39"/>
        <v>24.718</v>
      </c>
      <c r="AP11" s="42">
        <f t="shared" ca="1" si="40"/>
        <v>39.305999999999997</v>
      </c>
      <c r="AQ11" s="42">
        <f t="shared" ca="1" si="41"/>
        <v>39.381999999999998</v>
      </c>
      <c r="AR11" s="42">
        <f t="shared" ca="1" si="42"/>
        <v>41.337000000000003</v>
      </c>
      <c r="AS11" s="42">
        <f t="shared" ca="1" si="43"/>
        <v>80</v>
      </c>
      <c r="AT11" s="42">
        <f t="shared" ca="1" si="44"/>
        <v>190</v>
      </c>
      <c r="AU11" s="42">
        <f t="shared" ca="1" si="45"/>
        <v>30</v>
      </c>
      <c r="AV11" s="42">
        <f t="shared" ca="1" si="46"/>
        <v>30</v>
      </c>
      <c r="AW11" s="42">
        <f t="shared" ca="1" si="47"/>
        <v>20</v>
      </c>
      <c r="AX11" s="42">
        <f t="shared" ca="1" si="48"/>
        <v>15</v>
      </c>
      <c r="AY11" s="42">
        <f t="shared" ca="1" si="49"/>
        <v>20</v>
      </c>
      <c r="AZ11" s="42">
        <f t="shared" ca="1" si="50"/>
        <v>180</v>
      </c>
      <c r="BA11" s="42">
        <f t="shared" ca="1" si="51"/>
        <v>350</v>
      </c>
      <c r="BB11" s="42">
        <f t="shared" ca="1" si="52"/>
        <v>600</v>
      </c>
      <c r="BC11" s="42">
        <f t="shared" ca="1" si="53"/>
        <v>80</v>
      </c>
      <c r="BD11" s="42">
        <f t="shared" ca="1" si="54"/>
        <v>15</v>
      </c>
      <c r="BE11" s="42">
        <f t="shared" ca="1" si="55"/>
        <v>18</v>
      </c>
      <c r="BF11" s="42">
        <f t="shared" ca="1" si="56"/>
        <v>20</v>
      </c>
      <c r="BG11" s="42">
        <f t="shared" ca="1" si="57"/>
        <v>18</v>
      </c>
      <c r="BH11" s="42">
        <f t="shared" ca="1" si="58"/>
        <v>18</v>
      </c>
      <c r="BI11" s="81"/>
      <c r="BJ11" s="42">
        <f t="shared" ca="1" si="59"/>
        <v>15</v>
      </c>
      <c r="BK11" s="42">
        <f t="shared" ca="1" si="1"/>
        <v>30</v>
      </c>
      <c r="BL11" s="42">
        <f t="shared" ca="1" si="60"/>
        <v>7</v>
      </c>
      <c r="BM11" s="42">
        <f t="shared" ca="1" si="61"/>
        <v>10</v>
      </c>
      <c r="BX11" s="78"/>
      <c r="BY11" s="43" t="s">
        <v>185</v>
      </c>
      <c r="BZ11" s="63">
        <v>72.313000000000002</v>
      </c>
      <c r="CA11" s="42">
        <v>72.590699999999998</v>
      </c>
    </row>
    <row r="12" spans="1:79" x14ac:dyDescent="0.15">
      <c r="A12" s="40" t="s">
        <v>89</v>
      </c>
      <c r="B12" s="59">
        <f t="shared" ca="1" si="0"/>
        <v>41338</v>
      </c>
      <c r="C12" s="42">
        <f t="shared" ca="1" si="2"/>
        <v>74.434699999999992</v>
      </c>
      <c r="D12" s="42">
        <f t="shared" ca="1" si="3"/>
        <v>68.798299999999998</v>
      </c>
      <c r="E12" s="42">
        <f t="shared" ca="1" si="4"/>
        <v>58.945</v>
      </c>
      <c r="F12" s="42">
        <f t="shared" ca="1" si="5"/>
        <v>54.707000000000001</v>
      </c>
      <c r="G12" s="42">
        <f t="shared" ca="1" si="6"/>
        <v>52.831999999999994</v>
      </c>
      <c r="H12" s="42">
        <f t="shared" ca="1" si="7"/>
        <v>51.397000000000006</v>
      </c>
      <c r="I12" s="42">
        <f t="shared" ca="1" si="8"/>
        <v>51.186999999999998</v>
      </c>
      <c r="J12" s="42">
        <f t="shared" ca="1" si="9"/>
        <v>64.549299999999988</v>
      </c>
      <c r="K12" s="42">
        <f t="shared" ca="1" si="10"/>
        <v>58.7697</v>
      </c>
      <c r="L12" s="42">
        <f t="shared" ca="1" si="11"/>
        <v>57.044800000000002</v>
      </c>
      <c r="M12" s="42">
        <f t="shared" ca="1" si="12"/>
        <v>54.090300000000006</v>
      </c>
      <c r="N12" s="42">
        <f t="shared" ca="1" si="13"/>
        <v>52.405899999999988</v>
      </c>
      <c r="O12" s="42">
        <f t="shared" ca="1" si="14"/>
        <v>48.900199999999998</v>
      </c>
      <c r="P12" s="42">
        <f t="shared" ca="1" si="15"/>
        <v>50.061999999999998</v>
      </c>
      <c r="Q12" s="42">
        <f t="shared" ca="1" si="16"/>
        <v>50.415000000000006</v>
      </c>
      <c r="R12" s="42">
        <f t="shared" ca="1" si="17"/>
        <v>50.670999999999992</v>
      </c>
      <c r="S12" s="81"/>
      <c r="T12" s="42">
        <f t="shared" ca="1" si="18"/>
        <v>61.637999999999991</v>
      </c>
      <c r="U12" s="42">
        <f t="shared" ca="1" si="19"/>
        <v>54.577999999999996</v>
      </c>
      <c r="V12" s="42">
        <f t="shared" ca="1" si="20"/>
        <v>54.575999999999993</v>
      </c>
      <c r="W12" s="42">
        <f t="shared" ca="1" si="21"/>
        <v>52.461999999999996</v>
      </c>
      <c r="X12" s="42">
        <f t="shared" ca="1" si="22"/>
        <v>3.6880000000000002</v>
      </c>
      <c r="Y12" s="42">
        <f t="shared" ca="1" si="23"/>
        <v>9.4130000000000003</v>
      </c>
      <c r="Z12" s="42">
        <f t="shared" ca="1" si="24"/>
        <v>19.225000000000001</v>
      </c>
      <c r="AA12" s="42">
        <f t="shared" ca="1" si="25"/>
        <v>23.475000000000001</v>
      </c>
      <c r="AB12" s="42">
        <f t="shared" ca="1" si="26"/>
        <v>25.356999999999999</v>
      </c>
      <c r="AC12" s="42">
        <f t="shared" ca="1" si="27"/>
        <v>26.753</v>
      </c>
      <c r="AD12" s="42">
        <f t="shared" ca="1" si="28"/>
        <v>27.007000000000001</v>
      </c>
      <c r="AE12" s="42">
        <f t="shared" ca="1" si="29"/>
        <v>8.0340000000000007</v>
      </c>
      <c r="AF12" s="42">
        <f t="shared" ca="1" si="30"/>
        <v>13.821</v>
      </c>
      <c r="AG12" s="42">
        <f t="shared" ca="1" si="31"/>
        <v>15.695</v>
      </c>
      <c r="AH12" s="42">
        <f t="shared" ca="1" si="32"/>
        <v>18.521999999999998</v>
      </c>
      <c r="AI12" s="42">
        <f t="shared" ca="1" si="33"/>
        <v>20.257000000000001</v>
      </c>
      <c r="AJ12" s="42">
        <f t="shared" ca="1" si="34"/>
        <v>21.346</v>
      </c>
      <c r="AK12" s="42">
        <f t="shared" ca="1" si="35"/>
        <v>22.506</v>
      </c>
      <c r="AL12" s="42">
        <f t="shared" ca="1" si="36"/>
        <v>22.268000000000001</v>
      </c>
      <c r="AM12" s="42">
        <f t="shared" ca="1" si="37"/>
        <v>23.617000000000001</v>
      </c>
      <c r="AN12" s="42" t="str">
        <f t="shared" ca="1" si="38"/>
        <v>水位なし</v>
      </c>
      <c r="AO12" s="42">
        <f t="shared" ca="1" si="39"/>
        <v>24.873000000000001</v>
      </c>
      <c r="AP12" s="42">
        <f t="shared" ca="1" si="40"/>
        <v>39.368000000000002</v>
      </c>
      <c r="AQ12" s="42">
        <f t="shared" ca="1" si="41"/>
        <v>39.375</v>
      </c>
      <c r="AR12" s="42">
        <f t="shared" ca="1" si="42"/>
        <v>41.469000000000001</v>
      </c>
      <c r="AS12" s="42">
        <f t="shared" ca="1" si="43"/>
        <v>200</v>
      </c>
      <c r="AT12" s="42">
        <f t="shared" ca="1" si="44"/>
        <v>200</v>
      </c>
      <c r="AU12" s="42">
        <f t="shared" ca="1" si="45"/>
        <v>30</v>
      </c>
      <c r="AV12" s="42">
        <f t="shared" ca="1" si="46"/>
        <v>30</v>
      </c>
      <c r="AW12" s="42">
        <f t="shared" ca="1" si="47"/>
        <v>20</v>
      </c>
      <c r="AX12" s="42">
        <f t="shared" ca="1" si="48"/>
        <v>20</v>
      </c>
      <c r="AY12" s="42">
        <f t="shared" ca="1" si="49"/>
        <v>20</v>
      </c>
      <c r="AZ12" s="42">
        <f t="shared" ca="1" si="50"/>
        <v>150</v>
      </c>
      <c r="BA12" s="42">
        <f t="shared" ca="1" si="51"/>
        <v>350</v>
      </c>
      <c r="BB12" s="42">
        <f t="shared" ca="1" si="52"/>
        <v>180</v>
      </c>
      <c r="BC12" s="42">
        <f t="shared" ca="1" si="53"/>
        <v>80</v>
      </c>
      <c r="BD12" s="42">
        <f t="shared" ca="1" si="54"/>
        <v>15</v>
      </c>
      <c r="BE12" s="42">
        <f t="shared" ca="1" si="55"/>
        <v>15</v>
      </c>
      <c r="BF12" s="42">
        <f t="shared" ca="1" si="56"/>
        <v>20</v>
      </c>
      <c r="BG12" s="42">
        <f t="shared" ca="1" si="57"/>
        <v>15</v>
      </c>
      <c r="BH12" s="42">
        <f t="shared" ca="1" si="58"/>
        <v>18</v>
      </c>
      <c r="BI12" s="81"/>
      <c r="BJ12" s="42">
        <f t="shared" ca="1" si="59"/>
        <v>15</v>
      </c>
      <c r="BK12" s="42">
        <f t="shared" ca="1" si="1"/>
        <v>30</v>
      </c>
      <c r="BL12" s="42">
        <f t="shared" ca="1" si="60"/>
        <v>8</v>
      </c>
      <c r="BM12" s="42">
        <f t="shared" ca="1" si="61"/>
        <v>25</v>
      </c>
      <c r="BX12" s="78"/>
      <c r="BY12" s="43" t="s">
        <v>187</v>
      </c>
      <c r="BZ12" s="63">
        <v>72.313000000000002</v>
      </c>
      <c r="CA12" s="42">
        <v>72.739800000000002</v>
      </c>
    </row>
    <row r="13" spans="1:79" x14ac:dyDescent="0.15">
      <c r="A13" s="40" t="s">
        <v>90</v>
      </c>
      <c r="B13" s="59">
        <f t="shared" ca="1" si="0"/>
        <v>41345</v>
      </c>
      <c r="C13" s="42">
        <f t="shared" ca="1" si="2"/>
        <v>74.1327</v>
      </c>
      <c r="D13" s="42">
        <f t="shared" ca="1" si="3"/>
        <v>68.813299999999998</v>
      </c>
      <c r="E13" s="42">
        <f t="shared" ca="1" si="4"/>
        <v>58.69</v>
      </c>
      <c r="F13" s="42">
        <f t="shared" ca="1" si="5"/>
        <v>54.882000000000005</v>
      </c>
      <c r="G13" s="42">
        <f t="shared" ca="1" si="6"/>
        <v>52.953999999999994</v>
      </c>
      <c r="H13" s="42">
        <f t="shared" ca="1" si="7"/>
        <v>51.460000000000008</v>
      </c>
      <c r="I13" s="42">
        <f t="shared" ca="1" si="8"/>
        <v>51.224000000000004</v>
      </c>
      <c r="J13" s="42">
        <f t="shared" ca="1" si="9"/>
        <v>64.505299999999991</v>
      </c>
      <c r="K13" s="42">
        <f t="shared" ca="1" si="10"/>
        <v>58.672699999999999</v>
      </c>
      <c r="L13" s="42">
        <f t="shared" ca="1" si="11"/>
        <v>57.015799999999999</v>
      </c>
      <c r="M13" s="42">
        <f t="shared" ca="1" si="12"/>
        <v>54.082300000000004</v>
      </c>
      <c r="N13" s="42">
        <f t="shared" ca="1" si="13"/>
        <v>52.568899999999992</v>
      </c>
      <c r="O13" s="42">
        <f t="shared" ca="1" si="14"/>
        <v>48.994200000000006</v>
      </c>
      <c r="P13" s="42">
        <f t="shared" ca="1" si="15"/>
        <v>50.4</v>
      </c>
      <c r="Q13" s="42">
        <f t="shared" ca="1" si="16"/>
        <v>50.373000000000005</v>
      </c>
      <c r="R13" s="42">
        <f t="shared" ca="1" si="17"/>
        <v>50.765000000000001</v>
      </c>
      <c r="S13" s="81"/>
      <c r="T13" s="42">
        <f t="shared" ca="1" si="18"/>
        <v>61.714999999999996</v>
      </c>
      <c r="U13" s="42">
        <f t="shared" ca="1" si="19"/>
        <v>53.449999999999996</v>
      </c>
      <c r="V13" s="42">
        <f t="shared" ca="1" si="20"/>
        <v>54.523999999999994</v>
      </c>
      <c r="W13" s="42">
        <f t="shared" ca="1" si="21"/>
        <v>52.540999999999997</v>
      </c>
      <c r="X13" s="42">
        <f t="shared" ca="1" si="22"/>
        <v>3.99</v>
      </c>
      <c r="Y13" s="42">
        <f t="shared" ca="1" si="23"/>
        <v>9.3979999999999997</v>
      </c>
      <c r="Z13" s="42">
        <f t="shared" ca="1" si="24"/>
        <v>19.48</v>
      </c>
      <c r="AA13" s="42">
        <f t="shared" ca="1" si="25"/>
        <v>23.3</v>
      </c>
      <c r="AB13" s="42">
        <f t="shared" ca="1" si="26"/>
        <v>25.234999999999999</v>
      </c>
      <c r="AC13" s="42">
        <f t="shared" ca="1" si="27"/>
        <v>26.69</v>
      </c>
      <c r="AD13" s="42">
        <f t="shared" ca="1" si="28"/>
        <v>26.97</v>
      </c>
      <c r="AE13" s="42">
        <f t="shared" ca="1" si="29"/>
        <v>8.0779999999999994</v>
      </c>
      <c r="AF13" s="42">
        <f t="shared" ca="1" si="30"/>
        <v>13.917999999999999</v>
      </c>
      <c r="AG13" s="42">
        <f t="shared" ca="1" si="31"/>
        <v>15.724</v>
      </c>
      <c r="AH13" s="42">
        <f t="shared" ca="1" si="32"/>
        <v>18.53</v>
      </c>
      <c r="AI13" s="42">
        <f t="shared" ca="1" si="33"/>
        <v>20.094000000000001</v>
      </c>
      <c r="AJ13" s="42">
        <f t="shared" ca="1" si="34"/>
        <v>21.465</v>
      </c>
      <c r="AK13" s="42">
        <f t="shared" ca="1" si="35"/>
        <v>22.167999999999999</v>
      </c>
      <c r="AL13" s="42">
        <f t="shared" ca="1" si="36"/>
        <v>22.31</v>
      </c>
      <c r="AM13" s="42">
        <f t="shared" ca="1" si="37"/>
        <v>23.523</v>
      </c>
      <c r="AN13" s="42" t="str">
        <f t="shared" ca="1" si="38"/>
        <v>水位なし</v>
      </c>
      <c r="AO13" s="42">
        <f t="shared" ca="1" si="39"/>
        <v>24.795999999999999</v>
      </c>
      <c r="AP13" s="42">
        <f t="shared" ca="1" si="40"/>
        <v>40.496000000000002</v>
      </c>
      <c r="AQ13" s="42">
        <f t="shared" ca="1" si="41"/>
        <v>39.427</v>
      </c>
      <c r="AR13" s="42">
        <f t="shared" ca="1" si="42"/>
        <v>41.39</v>
      </c>
      <c r="AS13" s="42">
        <f t="shared" ca="1" si="43"/>
        <v>120</v>
      </c>
      <c r="AT13" s="42">
        <f t="shared" ca="1" si="44"/>
        <v>200</v>
      </c>
      <c r="AU13" s="42">
        <f t="shared" ca="1" si="45"/>
        <v>35</v>
      </c>
      <c r="AV13" s="42">
        <f t="shared" ca="1" si="46"/>
        <v>30</v>
      </c>
      <c r="AW13" s="42">
        <f t="shared" ca="1" si="47"/>
        <v>25</v>
      </c>
      <c r="AX13" s="42">
        <f t="shared" ca="1" si="48"/>
        <v>25</v>
      </c>
      <c r="AY13" s="42">
        <f t="shared" ca="1" si="49"/>
        <v>22</v>
      </c>
      <c r="AZ13" s="42">
        <f t="shared" ca="1" si="50"/>
        <v>180</v>
      </c>
      <c r="BA13" s="42">
        <f t="shared" ca="1" si="51"/>
        <v>450</v>
      </c>
      <c r="BB13" s="42">
        <f t="shared" ca="1" si="52"/>
        <v>700</v>
      </c>
      <c r="BC13" s="42">
        <f t="shared" ca="1" si="53"/>
        <v>25</v>
      </c>
      <c r="BD13" s="42">
        <f t="shared" ca="1" si="54"/>
        <v>20</v>
      </c>
      <c r="BE13" s="42">
        <f t="shared" ca="1" si="55"/>
        <v>12</v>
      </c>
      <c r="BF13" s="42">
        <f t="shared" ca="1" si="56"/>
        <v>20</v>
      </c>
      <c r="BG13" s="42">
        <f t="shared" ca="1" si="57"/>
        <v>12</v>
      </c>
      <c r="BH13" s="42">
        <f t="shared" ca="1" si="58"/>
        <v>20</v>
      </c>
      <c r="BI13" s="81"/>
      <c r="BJ13" s="42">
        <f t="shared" ca="1" si="59"/>
        <v>15</v>
      </c>
      <c r="BK13" s="42">
        <f t="shared" ref="BK13:BK52" ca="1" si="62">INDIRECT(A13&amp;"!F25")</f>
        <v>38</v>
      </c>
      <c r="BL13" s="42">
        <f t="shared" ca="1" si="60"/>
        <v>6</v>
      </c>
      <c r="BM13" s="42">
        <f t="shared" ca="1" si="61"/>
        <v>10</v>
      </c>
      <c r="BX13" s="78"/>
      <c r="BY13" s="43" t="s">
        <v>189</v>
      </c>
      <c r="BZ13" s="63">
        <v>72.313000000000002</v>
      </c>
      <c r="CA13" s="42">
        <v>72.612300000000005</v>
      </c>
    </row>
    <row r="14" spans="1:79" x14ac:dyDescent="0.15">
      <c r="A14" s="40" t="s">
        <v>91</v>
      </c>
      <c r="B14" s="59">
        <f t="shared" ca="1" si="0"/>
        <v>41352</v>
      </c>
      <c r="C14" s="42">
        <f t="shared" ca="1" si="2"/>
        <v>74.304699999999997</v>
      </c>
      <c r="D14" s="42">
        <f t="shared" ca="1" si="3"/>
        <v>68.824299999999994</v>
      </c>
      <c r="E14" s="42">
        <f t="shared" ca="1" si="4"/>
        <v>58.764000000000003</v>
      </c>
      <c r="F14" s="42">
        <f t="shared" ca="1" si="5"/>
        <v>54.835999999999999</v>
      </c>
      <c r="G14" s="42">
        <f t="shared" ca="1" si="6"/>
        <v>52.989999999999995</v>
      </c>
      <c r="H14" s="42">
        <f t="shared" ca="1" si="7"/>
        <v>51.475000000000009</v>
      </c>
      <c r="I14" s="42">
        <f t="shared" ca="1" si="8"/>
        <v>51.204000000000008</v>
      </c>
      <c r="J14" s="42">
        <f t="shared" ca="1" si="9"/>
        <v>64.58829999999999</v>
      </c>
      <c r="K14" s="42">
        <f t="shared" ca="1" si="10"/>
        <v>58.706699999999998</v>
      </c>
      <c r="L14" s="42">
        <f t="shared" ca="1" si="11"/>
        <v>56.966800000000006</v>
      </c>
      <c r="M14" s="42">
        <f t="shared" ca="1" si="12"/>
        <v>54.166300000000007</v>
      </c>
      <c r="N14" s="42">
        <f t="shared" ca="1" si="13"/>
        <v>52.628899999999994</v>
      </c>
      <c r="O14" s="42">
        <f t="shared" ca="1" si="14"/>
        <v>49.022199999999998</v>
      </c>
      <c r="P14" s="42">
        <f t="shared" ca="1" si="15"/>
        <v>50.414000000000001</v>
      </c>
      <c r="Q14" s="42">
        <f t="shared" ca="1" si="16"/>
        <v>50.38300000000001</v>
      </c>
      <c r="R14" s="42">
        <f t="shared" ca="1" si="17"/>
        <v>50.792999999999992</v>
      </c>
      <c r="S14" s="81"/>
      <c r="T14" s="42">
        <f t="shared" ca="1" si="18"/>
        <v>61.710999999999999</v>
      </c>
      <c r="U14" s="42">
        <f t="shared" ca="1" si="19"/>
        <v>54.07</v>
      </c>
      <c r="V14" s="42">
        <f t="shared" ca="1" si="20"/>
        <v>54.400999999999996</v>
      </c>
      <c r="W14" s="42">
        <f t="shared" ca="1" si="21"/>
        <v>52.573999999999998</v>
      </c>
      <c r="X14" s="42">
        <f t="shared" ca="1" si="22"/>
        <v>3.8180000000000001</v>
      </c>
      <c r="Y14" s="42">
        <f t="shared" ca="1" si="23"/>
        <v>9.3870000000000005</v>
      </c>
      <c r="Z14" s="42">
        <f t="shared" ca="1" si="24"/>
        <v>19.405999999999999</v>
      </c>
      <c r="AA14" s="42">
        <f t="shared" ca="1" si="25"/>
        <v>23.346</v>
      </c>
      <c r="AB14" s="42">
        <f t="shared" ca="1" si="26"/>
        <v>25.199000000000002</v>
      </c>
      <c r="AC14" s="42">
        <f t="shared" ca="1" si="27"/>
        <v>26.675000000000001</v>
      </c>
      <c r="AD14" s="42">
        <f t="shared" ca="1" si="28"/>
        <v>26.99</v>
      </c>
      <c r="AE14" s="42">
        <f t="shared" ca="1" si="29"/>
        <v>7.9950000000000001</v>
      </c>
      <c r="AF14" s="42">
        <f t="shared" ca="1" si="30"/>
        <v>13.884</v>
      </c>
      <c r="AG14" s="42">
        <f t="shared" ca="1" si="31"/>
        <v>15.773</v>
      </c>
      <c r="AH14" s="42">
        <f t="shared" ca="1" si="32"/>
        <v>18.446000000000002</v>
      </c>
      <c r="AI14" s="42">
        <f t="shared" ca="1" si="33"/>
        <v>20.033999999999999</v>
      </c>
      <c r="AJ14" s="42">
        <f t="shared" ca="1" si="34"/>
        <v>21.422999999999998</v>
      </c>
      <c r="AK14" s="42">
        <f t="shared" ca="1" si="35"/>
        <v>22.154</v>
      </c>
      <c r="AL14" s="42">
        <f t="shared" ca="1" si="36"/>
        <v>22.3</v>
      </c>
      <c r="AM14" s="42">
        <f t="shared" ca="1" si="37"/>
        <v>23.495000000000001</v>
      </c>
      <c r="AN14" s="42" t="str">
        <f t="shared" ca="1" si="38"/>
        <v>水位なし</v>
      </c>
      <c r="AO14" s="42">
        <f t="shared" ca="1" si="39"/>
        <v>24.8</v>
      </c>
      <c r="AP14" s="42">
        <f t="shared" ca="1" si="40"/>
        <v>39.875999999999998</v>
      </c>
      <c r="AQ14" s="42">
        <f t="shared" ca="1" si="41"/>
        <v>39.549999999999997</v>
      </c>
      <c r="AR14" s="42">
        <f t="shared" ca="1" si="42"/>
        <v>41.356999999999999</v>
      </c>
      <c r="AS14" s="42">
        <f t="shared" ca="1" si="43"/>
        <v>100</v>
      </c>
      <c r="AT14" s="42">
        <f t="shared" ca="1" si="44"/>
        <v>180</v>
      </c>
      <c r="AU14" s="42">
        <f t="shared" ca="1" si="45"/>
        <v>40</v>
      </c>
      <c r="AV14" s="42">
        <f t="shared" ca="1" si="46"/>
        <v>30</v>
      </c>
      <c r="AW14" s="42">
        <f t="shared" ca="1" si="47"/>
        <v>25</v>
      </c>
      <c r="AX14" s="42">
        <f t="shared" ca="1" si="48"/>
        <v>20</v>
      </c>
      <c r="AY14" s="42">
        <f t="shared" ca="1" si="49"/>
        <v>20</v>
      </c>
      <c r="AZ14" s="42">
        <f t="shared" ca="1" si="50"/>
        <v>150</v>
      </c>
      <c r="BA14" s="42">
        <f t="shared" ca="1" si="51"/>
        <v>300</v>
      </c>
      <c r="BB14" s="42">
        <f t="shared" ca="1" si="52"/>
        <v>250</v>
      </c>
      <c r="BC14" s="42">
        <f t="shared" ca="1" si="53"/>
        <v>30</v>
      </c>
      <c r="BD14" s="42">
        <f t="shared" ca="1" si="54"/>
        <v>20</v>
      </c>
      <c r="BE14" s="42">
        <f t="shared" ca="1" si="55"/>
        <v>15</v>
      </c>
      <c r="BF14" s="42">
        <f t="shared" ca="1" si="56"/>
        <v>20</v>
      </c>
      <c r="BG14" s="42">
        <f t="shared" ca="1" si="57"/>
        <v>15</v>
      </c>
      <c r="BH14" s="42">
        <f t="shared" ca="1" si="58"/>
        <v>18</v>
      </c>
      <c r="BI14" s="81"/>
      <c r="BJ14" s="42">
        <f t="shared" ca="1" si="59"/>
        <v>15</v>
      </c>
      <c r="BK14" s="42">
        <f t="shared" ca="1" si="62"/>
        <v>30</v>
      </c>
      <c r="BL14" s="42">
        <f t="shared" ca="1" si="60"/>
        <v>8</v>
      </c>
      <c r="BM14" s="42">
        <f t="shared" ca="1" si="61"/>
        <v>10</v>
      </c>
      <c r="BX14" s="78"/>
      <c r="BY14" s="43" t="s">
        <v>190</v>
      </c>
      <c r="BZ14" s="63">
        <v>72.313000000000002</v>
      </c>
      <c r="CA14" s="42">
        <v>72.662899999999993</v>
      </c>
    </row>
    <row r="15" spans="1:79" x14ac:dyDescent="0.15">
      <c r="A15" s="40" t="s">
        <v>92</v>
      </c>
      <c r="B15" s="59">
        <f t="shared" ca="1" si="0"/>
        <v>41352</v>
      </c>
      <c r="C15" s="42">
        <f t="shared" ca="1" si="2"/>
        <v>74.182699999999997</v>
      </c>
      <c r="D15" s="42">
        <f t="shared" ca="1" si="3"/>
        <v>68.8613</v>
      </c>
      <c r="E15" s="42">
        <f t="shared" ca="1" si="4"/>
        <v>58.77</v>
      </c>
      <c r="F15" s="42">
        <f t="shared" ca="1" si="5"/>
        <v>54.85</v>
      </c>
      <c r="G15" s="42">
        <f t="shared" ca="1" si="6"/>
        <v>52.970999999999989</v>
      </c>
      <c r="H15" s="42">
        <f t="shared" ca="1" si="7"/>
        <v>51.484000000000009</v>
      </c>
      <c r="I15" s="42">
        <f t="shared" ca="1" si="8"/>
        <v>51.261000000000003</v>
      </c>
      <c r="J15" s="42">
        <f t="shared" ca="1" si="9"/>
        <v>64.473299999999995</v>
      </c>
      <c r="K15" s="42">
        <f t="shared" ca="1" si="10"/>
        <v>58.620699999999999</v>
      </c>
      <c r="L15" s="42">
        <f t="shared" ca="1" si="11"/>
        <v>56.064800000000005</v>
      </c>
      <c r="M15" s="42">
        <f t="shared" ca="1" si="12"/>
        <v>54.040300000000002</v>
      </c>
      <c r="N15" s="42">
        <f t="shared" ca="1" si="13"/>
        <v>52.589899999999993</v>
      </c>
      <c r="O15" s="42">
        <f t="shared" ca="1" si="14"/>
        <v>49.099200000000003</v>
      </c>
      <c r="P15" s="42">
        <f t="shared" ca="1" si="15"/>
        <v>50.432000000000002</v>
      </c>
      <c r="Q15" s="42">
        <f t="shared" ca="1" si="16"/>
        <v>50.412000000000006</v>
      </c>
      <c r="R15" s="42">
        <f t="shared" ca="1" si="17"/>
        <v>50.87</v>
      </c>
      <c r="S15" s="81"/>
      <c r="T15" s="42">
        <f t="shared" ca="1" si="18"/>
        <v>61.73</v>
      </c>
      <c r="U15" s="42">
        <f t="shared" ca="1" si="19"/>
        <v>53.024000000000001</v>
      </c>
      <c r="V15" s="42">
        <f t="shared" ca="1" si="20"/>
        <v>54.560999999999993</v>
      </c>
      <c r="W15" s="42">
        <f t="shared" ca="1" si="21"/>
        <v>52.580999999999996</v>
      </c>
      <c r="X15" s="42">
        <f t="shared" ca="1" si="22"/>
        <v>3.94</v>
      </c>
      <c r="Y15" s="42">
        <f t="shared" ca="1" si="23"/>
        <v>9.35</v>
      </c>
      <c r="Z15" s="42">
        <f t="shared" ca="1" si="24"/>
        <v>19.399999999999999</v>
      </c>
      <c r="AA15" s="42">
        <f t="shared" ca="1" si="25"/>
        <v>23.332000000000001</v>
      </c>
      <c r="AB15" s="42">
        <f t="shared" ca="1" si="26"/>
        <v>25.218</v>
      </c>
      <c r="AC15" s="42">
        <f t="shared" ca="1" si="27"/>
        <v>26.666</v>
      </c>
      <c r="AD15" s="42">
        <f t="shared" ca="1" si="28"/>
        <v>26.933</v>
      </c>
      <c r="AE15" s="42">
        <f t="shared" ca="1" si="29"/>
        <v>8.11</v>
      </c>
      <c r="AF15" s="42">
        <f t="shared" ca="1" si="30"/>
        <v>13.97</v>
      </c>
      <c r="AG15" s="42">
        <f t="shared" ca="1" si="31"/>
        <v>16.675000000000001</v>
      </c>
      <c r="AH15" s="42">
        <f t="shared" ca="1" si="32"/>
        <v>18.571999999999999</v>
      </c>
      <c r="AI15" s="42">
        <f t="shared" ca="1" si="33"/>
        <v>20.073</v>
      </c>
      <c r="AJ15" s="42">
        <f t="shared" ca="1" si="34"/>
        <v>21.43</v>
      </c>
      <c r="AK15" s="42">
        <f t="shared" ca="1" si="35"/>
        <v>22.135999999999999</v>
      </c>
      <c r="AL15" s="42">
        <f t="shared" ca="1" si="36"/>
        <v>22.271000000000001</v>
      </c>
      <c r="AM15" s="42">
        <f t="shared" ca="1" si="37"/>
        <v>23.417999999999999</v>
      </c>
      <c r="AN15" s="42" t="str">
        <f t="shared" ca="1" si="38"/>
        <v>水位なし</v>
      </c>
      <c r="AO15" s="42">
        <f t="shared" ca="1" si="39"/>
        <v>24.780999999999999</v>
      </c>
      <c r="AP15" s="42">
        <f t="shared" ca="1" si="40"/>
        <v>40.921999999999997</v>
      </c>
      <c r="AQ15" s="42">
        <f t="shared" ca="1" si="41"/>
        <v>39.39</v>
      </c>
      <c r="AR15" s="42">
        <f t="shared" ca="1" si="42"/>
        <v>41.35</v>
      </c>
      <c r="AS15" s="42">
        <f t="shared" ca="1" si="43"/>
        <v>100</v>
      </c>
      <c r="AT15" s="42">
        <f t="shared" ca="1" si="44"/>
        <v>180</v>
      </c>
      <c r="AU15" s="42">
        <f t="shared" ca="1" si="45"/>
        <v>30</v>
      </c>
      <c r="AV15" s="42">
        <f t="shared" ca="1" si="46"/>
        <v>30</v>
      </c>
      <c r="AW15" s="42">
        <f t="shared" ca="1" si="47"/>
        <v>22</v>
      </c>
      <c r="AX15" s="42">
        <f t="shared" ca="1" si="48"/>
        <v>22</v>
      </c>
      <c r="AY15" s="42">
        <f t="shared" ca="1" si="49"/>
        <v>20</v>
      </c>
      <c r="AZ15" s="42">
        <f t="shared" ca="1" si="50"/>
        <v>190</v>
      </c>
      <c r="BA15" s="42">
        <f t="shared" ca="1" si="51"/>
        <v>400</v>
      </c>
      <c r="BB15" s="42">
        <f t="shared" ca="1" si="52"/>
        <v>900</v>
      </c>
      <c r="BC15" s="42">
        <f t="shared" ca="1" si="53"/>
        <v>90</v>
      </c>
      <c r="BD15" s="42">
        <f t="shared" ca="1" si="54"/>
        <v>18</v>
      </c>
      <c r="BE15" s="42">
        <f t="shared" ca="1" si="55"/>
        <v>15</v>
      </c>
      <c r="BF15" s="42">
        <f t="shared" ca="1" si="56"/>
        <v>18</v>
      </c>
      <c r="BG15" s="42">
        <f t="shared" ca="1" si="57"/>
        <v>15</v>
      </c>
      <c r="BH15" s="42">
        <f t="shared" ca="1" si="58"/>
        <v>18</v>
      </c>
      <c r="BI15" s="81"/>
      <c r="BJ15" s="42">
        <f t="shared" ca="1" si="59"/>
        <v>18</v>
      </c>
      <c r="BK15" s="42">
        <f t="shared" ca="1" si="62"/>
        <v>38</v>
      </c>
      <c r="BL15" s="42">
        <f t="shared" ca="1" si="60"/>
        <v>8</v>
      </c>
      <c r="BM15" s="42">
        <f t="shared" ca="1" si="61"/>
        <v>15</v>
      </c>
      <c r="BX15" s="79"/>
      <c r="BY15" s="43" t="s">
        <v>192</v>
      </c>
      <c r="BZ15" s="63">
        <v>72.313000000000002</v>
      </c>
      <c r="CA15" s="42">
        <v>72.517200000000003</v>
      </c>
    </row>
    <row r="16" spans="1:79" x14ac:dyDescent="0.15">
      <c r="A16" s="40" t="s">
        <v>79</v>
      </c>
      <c r="B16" s="59">
        <f t="shared" ca="1" si="0"/>
        <v>41367</v>
      </c>
      <c r="C16" s="42">
        <f t="shared" ca="1" si="2"/>
        <v>74.26169999999999</v>
      </c>
      <c r="D16" s="42">
        <f t="shared" ca="1" si="3"/>
        <v>68.794299999999993</v>
      </c>
      <c r="E16" s="42">
        <f t="shared" ca="1" si="4"/>
        <v>58.738</v>
      </c>
      <c r="F16" s="42">
        <f t="shared" ca="1" si="5"/>
        <v>54.786000000000001</v>
      </c>
      <c r="G16" s="42">
        <f t="shared" ca="1" si="6"/>
        <v>52.86699999999999</v>
      </c>
      <c r="H16" s="42">
        <f t="shared" ca="1" si="7"/>
        <v>51.500000000000007</v>
      </c>
      <c r="I16" s="42">
        <f t="shared" ca="1" si="8"/>
        <v>51.277000000000001</v>
      </c>
      <c r="J16" s="42">
        <f t="shared" ca="1" si="9"/>
        <v>64.009299999999996</v>
      </c>
      <c r="K16" s="42">
        <f t="shared" ca="1" si="10"/>
        <v>58.671700000000001</v>
      </c>
      <c r="L16" s="42">
        <f t="shared" ca="1" si="11"/>
        <v>57.131799999999998</v>
      </c>
      <c r="M16" s="42">
        <f t="shared" ca="1" si="12"/>
        <v>53.972300000000004</v>
      </c>
      <c r="N16" s="42">
        <f t="shared" ca="1" si="13"/>
        <v>52.598899999999993</v>
      </c>
      <c r="O16" s="42">
        <f t="shared" ca="1" si="14"/>
        <v>49.142200000000003</v>
      </c>
      <c r="P16" s="42">
        <f t="shared" ca="1" si="15"/>
        <v>50.367999999999995</v>
      </c>
      <c r="Q16" s="42">
        <f t="shared" ca="1" si="16"/>
        <v>50.379000000000005</v>
      </c>
      <c r="R16" s="42">
        <f t="shared" ca="1" si="17"/>
        <v>50.912999999999997</v>
      </c>
      <c r="S16" s="81"/>
      <c r="T16" s="42">
        <f t="shared" ca="1" si="18"/>
        <v>64.863</v>
      </c>
      <c r="U16" s="42">
        <f t="shared" ca="1" si="19"/>
        <v>53.024000000000001</v>
      </c>
      <c r="V16" s="42">
        <f t="shared" ca="1" si="20"/>
        <v>54.650999999999996</v>
      </c>
      <c r="W16" s="42">
        <f t="shared" ca="1" si="21"/>
        <v>52.626999999999995</v>
      </c>
      <c r="X16" s="42">
        <f t="shared" ca="1" si="22"/>
        <v>3.8610000000000002</v>
      </c>
      <c r="Y16" s="42">
        <f t="shared" ca="1" si="23"/>
        <v>9.4169999999999998</v>
      </c>
      <c r="Z16" s="42">
        <f t="shared" ca="1" si="24"/>
        <v>19.431999999999999</v>
      </c>
      <c r="AA16" s="42">
        <f t="shared" ca="1" si="25"/>
        <v>23.396000000000001</v>
      </c>
      <c r="AB16" s="42">
        <f t="shared" ca="1" si="26"/>
        <v>25.321999999999999</v>
      </c>
      <c r="AC16" s="42">
        <f t="shared" ca="1" si="27"/>
        <v>26.65</v>
      </c>
      <c r="AD16" s="42">
        <f t="shared" ca="1" si="28"/>
        <v>26.917000000000002</v>
      </c>
      <c r="AE16" s="42">
        <f t="shared" ca="1" si="29"/>
        <v>8.5739999999999998</v>
      </c>
      <c r="AF16" s="42">
        <f t="shared" ca="1" si="30"/>
        <v>13.919</v>
      </c>
      <c r="AG16" s="42">
        <f t="shared" ca="1" si="31"/>
        <v>15.608000000000001</v>
      </c>
      <c r="AH16" s="42">
        <f t="shared" ca="1" si="32"/>
        <v>18.64</v>
      </c>
      <c r="AI16" s="42">
        <f t="shared" ca="1" si="33"/>
        <v>20.064</v>
      </c>
      <c r="AJ16" s="42">
        <f t="shared" ca="1" si="34"/>
        <v>21.472999999999999</v>
      </c>
      <c r="AK16" s="42">
        <f t="shared" ca="1" si="35"/>
        <v>22.2</v>
      </c>
      <c r="AL16" s="42">
        <f t="shared" ca="1" si="36"/>
        <v>22.303999999999998</v>
      </c>
      <c r="AM16" s="42">
        <f t="shared" ca="1" si="37"/>
        <v>23.375</v>
      </c>
      <c r="AN16" s="42" t="str">
        <f t="shared" ca="1" si="38"/>
        <v>水位なし</v>
      </c>
      <c r="AO16" s="42">
        <f t="shared" ca="1" si="39"/>
        <v>21.648</v>
      </c>
      <c r="AP16" s="42">
        <f t="shared" ca="1" si="40"/>
        <v>40.921999999999997</v>
      </c>
      <c r="AQ16" s="42">
        <f t="shared" ca="1" si="41"/>
        <v>39.299999999999997</v>
      </c>
      <c r="AR16" s="42">
        <f t="shared" ca="1" si="42"/>
        <v>41.304000000000002</v>
      </c>
      <c r="AS16" s="42">
        <f t="shared" ca="1" si="43"/>
        <v>90</v>
      </c>
      <c r="AT16" s="42">
        <f t="shared" ca="1" si="44"/>
        <v>180</v>
      </c>
      <c r="AU16" s="42">
        <f t="shared" ca="1" si="45"/>
        <v>40</v>
      </c>
      <c r="AV16" s="42">
        <f t="shared" ca="1" si="46"/>
        <v>40</v>
      </c>
      <c r="AW16" s="42">
        <f t="shared" ca="1" si="47"/>
        <v>20</v>
      </c>
      <c r="AX16" s="42">
        <f t="shared" ca="1" si="48"/>
        <v>20</v>
      </c>
      <c r="AY16" s="42">
        <f t="shared" ca="1" si="49"/>
        <v>18</v>
      </c>
      <c r="AZ16" s="42">
        <f t="shared" ca="1" si="50"/>
        <v>180</v>
      </c>
      <c r="BA16" s="42">
        <f t="shared" ca="1" si="51"/>
        <v>450</v>
      </c>
      <c r="BB16" s="42">
        <f t="shared" ca="1" si="52"/>
        <v>700</v>
      </c>
      <c r="BC16" s="42">
        <f t="shared" ca="1" si="53"/>
        <v>80</v>
      </c>
      <c r="BD16" s="42">
        <f t="shared" ca="1" si="54"/>
        <v>15</v>
      </c>
      <c r="BE16" s="42">
        <f t="shared" ca="1" si="55"/>
        <v>12</v>
      </c>
      <c r="BF16" s="42">
        <f t="shared" ca="1" si="56"/>
        <v>18</v>
      </c>
      <c r="BG16" s="42">
        <f t="shared" ca="1" si="57"/>
        <v>18</v>
      </c>
      <c r="BH16" s="42">
        <f t="shared" ca="1" si="58"/>
        <v>20</v>
      </c>
      <c r="BI16" s="81"/>
      <c r="BJ16" s="42">
        <f t="shared" ca="1" si="59"/>
        <v>15</v>
      </c>
      <c r="BK16" s="42">
        <f t="shared" ca="1" si="62"/>
        <v>38</v>
      </c>
      <c r="BL16" s="42">
        <f t="shared" ca="1" si="60"/>
        <v>10</v>
      </c>
      <c r="BM16" s="42">
        <f t="shared" ca="1" si="61"/>
        <v>20</v>
      </c>
      <c r="BX16" s="75" t="s">
        <v>204</v>
      </c>
      <c r="BY16" s="43" t="s">
        <v>73</v>
      </c>
      <c r="BZ16" s="63">
        <v>72.393000000000001</v>
      </c>
      <c r="CA16" s="63">
        <v>72.683000000000007</v>
      </c>
    </row>
    <row r="17" spans="1:79" x14ac:dyDescent="0.15">
      <c r="A17" s="40" t="s">
        <v>93</v>
      </c>
      <c r="B17" s="59">
        <f t="shared" ca="1" si="0"/>
        <v>41373</v>
      </c>
      <c r="C17" s="42">
        <f t="shared" ca="1" si="2"/>
        <v>74.947699999999998</v>
      </c>
      <c r="D17" s="42">
        <f t="shared" ca="1" si="3"/>
        <v>69.299299999999988</v>
      </c>
      <c r="E17" s="42">
        <f t="shared" ca="1" si="4"/>
        <v>58.764000000000003</v>
      </c>
      <c r="F17" s="42">
        <f t="shared" ca="1" si="5"/>
        <v>54.849000000000004</v>
      </c>
      <c r="G17" s="42">
        <f t="shared" ca="1" si="6"/>
        <v>52.978999999999992</v>
      </c>
      <c r="H17" s="42">
        <f t="shared" ca="1" si="7"/>
        <v>51.580000000000005</v>
      </c>
      <c r="I17" s="42">
        <f t="shared" ca="1" si="8"/>
        <v>51.417000000000002</v>
      </c>
      <c r="J17" s="42">
        <f t="shared" ca="1" si="9"/>
        <v>65.943299999999994</v>
      </c>
      <c r="K17" s="42">
        <f t="shared" ca="1" si="10"/>
        <v>59.242699999999999</v>
      </c>
      <c r="L17" s="42">
        <f t="shared" ca="1" si="11"/>
        <v>57.104800000000004</v>
      </c>
      <c r="M17" s="42">
        <f t="shared" ca="1" si="12"/>
        <v>54.022300000000001</v>
      </c>
      <c r="N17" s="42">
        <f t="shared" ca="1" si="13"/>
        <v>52.616899999999994</v>
      </c>
      <c r="O17" s="42">
        <f t="shared" ca="1" si="14"/>
        <v>49.143200000000007</v>
      </c>
      <c r="P17" s="42">
        <f t="shared" ca="1" si="15"/>
        <v>50.537999999999997</v>
      </c>
      <c r="Q17" s="42">
        <f t="shared" ca="1" si="16"/>
        <v>50.52000000000001</v>
      </c>
      <c r="R17" s="42">
        <f t="shared" ca="1" si="17"/>
        <v>50.914000000000001</v>
      </c>
      <c r="S17" s="81"/>
      <c r="T17" s="42">
        <f t="shared" ca="1" si="18"/>
        <v>61.750999999999991</v>
      </c>
      <c r="U17" s="42">
        <f t="shared" ca="1" si="19"/>
        <v>63.953000000000003</v>
      </c>
      <c r="V17" s="42">
        <f t="shared" ca="1" si="20"/>
        <v>54.575999999999993</v>
      </c>
      <c r="W17" s="42">
        <f t="shared" ca="1" si="21"/>
        <v>52.725999999999999</v>
      </c>
      <c r="X17" s="42">
        <f t="shared" ca="1" si="22"/>
        <v>3.1749999999999998</v>
      </c>
      <c r="Y17" s="42">
        <f t="shared" ca="1" si="23"/>
        <v>8.9120000000000008</v>
      </c>
      <c r="Z17" s="42">
        <f t="shared" ca="1" si="24"/>
        <v>19.405999999999999</v>
      </c>
      <c r="AA17" s="42">
        <f t="shared" ca="1" si="25"/>
        <v>23.332999999999998</v>
      </c>
      <c r="AB17" s="42">
        <f t="shared" ca="1" si="26"/>
        <v>25.21</v>
      </c>
      <c r="AC17" s="42">
        <f t="shared" ca="1" si="27"/>
        <v>26.57</v>
      </c>
      <c r="AD17" s="42">
        <f t="shared" ca="1" si="28"/>
        <v>26.777000000000001</v>
      </c>
      <c r="AE17" s="42">
        <f t="shared" ca="1" si="29"/>
        <v>6.64</v>
      </c>
      <c r="AF17" s="42">
        <f t="shared" ca="1" si="30"/>
        <v>13.348000000000001</v>
      </c>
      <c r="AG17" s="42">
        <f t="shared" ca="1" si="31"/>
        <v>15.635</v>
      </c>
      <c r="AH17" s="42">
        <f t="shared" ca="1" si="32"/>
        <v>18.59</v>
      </c>
      <c r="AI17" s="42">
        <f t="shared" ca="1" si="33"/>
        <v>20.045999999999999</v>
      </c>
      <c r="AJ17" s="42">
        <f t="shared" ca="1" si="34"/>
        <v>21.35</v>
      </c>
      <c r="AK17" s="42">
        <f t="shared" ca="1" si="35"/>
        <v>22.03</v>
      </c>
      <c r="AL17" s="42">
        <f t="shared" ca="1" si="36"/>
        <v>22.163</v>
      </c>
      <c r="AM17" s="42">
        <f t="shared" ca="1" si="37"/>
        <v>23.373999999999999</v>
      </c>
      <c r="AN17" s="42" t="str">
        <f t="shared" ca="1" si="38"/>
        <v>水位なし</v>
      </c>
      <c r="AO17" s="42">
        <f t="shared" ca="1" si="39"/>
        <v>24.76</v>
      </c>
      <c r="AP17" s="42">
        <f t="shared" ca="1" si="40"/>
        <v>29.992999999999999</v>
      </c>
      <c r="AQ17" s="42">
        <f t="shared" ca="1" si="41"/>
        <v>39.375</v>
      </c>
      <c r="AR17" s="42">
        <f t="shared" ca="1" si="42"/>
        <v>41.204999999999998</v>
      </c>
      <c r="AS17" s="42">
        <f t="shared" ca="1" si="43"/>
        <v>50</v>
      </c>
      <c r="AT17" s="42">
        <f t="shared" ca="1" si="44"/>
        <v>160</v>
      </c>
      <c r="AU17" s="42">
        <f t="shared" ca="1" si="45"/>
        <v>35</v>
      </c>
      <c r="AV17" s="42">
        <f t="shared" ca="1" si="46"/>
        <v>35</v>
      </c>
      <c r="AW17" s="42">
        <f t="shared" ca="1" si="47"/>
        <v>22</v>
      </c>
      <c r="AX17" s="42">
        <f t="shared" ca="1" si="48"/>
        <v>25</v>
      </c>
      <c r="AY17" s="42">
        <f t="shared" ca="1" si="49"/>
        <v>20</v>
      </c>
      <c r="AZ17" s="42">
        <f t="shared" ca="1" si="50"/>
        <v>80</v>
      </c>
      <c r="BA17" s="42">
        <f t="shared" ca="1" si="51"/>
        <v>180</v>
      </c>
      <c r="BB17" s="42">
        <f t="shared" ca="1" si="52"/>
        <v>160</v>
      </c>
      <c r="BC17" s="42">
        <f t="shared" ca="1" si="53"/>
        <v>70</v>
      </c>
      <c r="BD17" s="42">
        <f t="shared" ca="1" si="54"/>
        <v>18</v>
      </c>
      <c r="BE17" s="42">
        <f t="shared" ca="1" si="55"/>
        <v>15</v>
      </c>
      <c r="BF17" s="42">
        <f t="shared" ca="1" si="56"/>
        <v>15</v>
      </c>
      <c r="BG17" s="42">
        <f t="shared" ca="1" si="57"/>
        <v>16</v>
      </c>
      <c r="BH17" s="42">
        <f t="shared" ca="1" si="58"/>
        <v>20</v>
      </c>
      <c r="BI17" s="81"/>
      <c r="BJ17" s="42">
        <f t="shared" ca="1" si="59"/>
        <v>15</v>
      </c>
      <c r="BK17" s="42">
        <f t="shared" ca="1" si="62"/>
        <v>25</v>
      </c>
      <c r="BL17" s="42">
        <f t="shared" ca="1" si="60"/>
        <v>8</v>
      </c>
      <c r="BM17" s="42">
        <f t="shared" ca="1" si="61"/>
        <v>12</v>
      </c>
      <c r="BX17" s="75" t="s">
        <v>205</v>
      </c>
      <c r="BY17" s="43" t="s">
        <v>74</v>
      </c>
      <c r="BZ17" s="63">
        <v>73.938000000000002</v>
      </c>
      <c r="CA17" s="63">
        <v>74.287999999999997</v>
      </c>
    </row>
    <row r="18" spans="1:79" x14ac:dyDescent="0.15">
      <c r="A18" s="40" t="s">
        <v>94</v>
      </c>
      <c r="B18" s="59">
        <f t="shared" ca="1" si="0"/>
        <v>41380</v>
      </c>
      <c r="C18" s="42">
        <f t="shared" ca="1" si="2"/>
        <v>74.442699999999988</v>
      </c>
      <c r="D18" s="42">
        <f t="shared" ca="1" si="3"/>
        <v>69.193299999999994</v>
      </c>
      <c r="E18" s="42">
        <f t="shared" ca="1" si="4"/>
        <v>58.757000000000005</v>
      </c>
      <c r="F18" s="42">
        <f t="shared" ca="1" si="5"/>
        <v>54.774000000000001</v>
      </c>
      <c r="G18" s="42">
        <f t="shared" ca="1" si="6"/>
        <v>52.874999999999993</v>
      </c>
      <c r="H18" s="42">
        <f t="shared" ca="1" si="7"/>
        <v>51.563000000000002</v>
      </c>
      <c r="I18" s="42">
        <f t="shared" ca="1" si="8"/>
        <v>51.388000000000005</v>
      </c>
      <c r="J18" s="42">
        <f t="shared" ca="1" si="9"/>
        <v>64.811299999999989</v>
      </c>
      <c r="K18" s="42">
        <f t="shared" ca="1" si="10"/>
        <v>59.090699999999998</v>
      </c>
      <c r="L18" s="42">
        <f t="shared" ca="1" si="11"/>
        <v>57.068800000000003</v>
      </c>
      <c r="M18" s="42">
        <f t="shared" ca="1" si="12"/>
        <v>53.975300000000004</v>
      </c>
      <c r="N18" s="42">
        <f t="shared" ca="1" si="13"/>
        <v>52.544899999999998</v>
      </c>
      <c r="O18" s="42">
        <f t="shared" ca="1" si="14"/>
        <v>50.118200000000002</v>
      </c>
      <c r="P18" s="42">
        <f t="shared" ca="1" si="15"/>
        <v>50.51</v>
      </c>
      <c r="Q18" s="42">
        <f t="shared" ca="1" si="16"/>
        <v>50.486000000000004</v>
      </c>
      <c r="R18" s="42">
        <f t="shared" ca="1" si="17"/>
        <v>51.888999999999996</v>
      </c>
      <c r="S18" s="81"/>
      <c r="T18" s="42">
        <f t="shared" ca="1" si="18"/>
        <v>61.74799999999999</v>
      </c>
      <c r="U18" s="42">
        <f t="shared" ca="1" si="19"/>
        <v>55.652999999999999</v>
      </c>
      <c r="V18" s="42">
        <f t="shared" ca="1" si="20"/>
        <v>54.570999999999991</v>
      </c>
      <c r="W18" s="42">
        <f t="shared" ca="1" si="21"/>
        <v>52.665999999999997</v>
      </c>
      <c r="X18" s="42">
        <f t="shared" ca="1" si="22"/>
        <v>3.68</v>
      </c>
      <c r="Y18" s="42">
        <f t="shared" ca="1" si="23"/>
        <v>9.0180000000000007</v>
      </c>
      <c r="Z18" s="42">
        <f t="shared" ca="1" si="24"/>
        <v>19.413</v>
      </c>
      <c r="AA18" s="42">
        <f t="shared" ca="1" si="25"/>
        <v>23.408000000000001</v>
      </c>
      <c r="AB18" s="42">
        <f t="shared" ca="1" si="26"/>
        <v>25.314</v>
      </c>
      <c r="AC18" s="42">
        <f t="shared" ca="1" si="27"/>
        <v>26.587</v>
      </c>
      <c r="AD18" s="42">
        <f t="shared" ca="1" si="28"/>
        <v>26.806000000000001</v>
      </c>
      <c r="AE18" s="42">
        <f t="shared" ca="1" si="29"/>
        <v>7.7720000000000002</v>
      </c>
      <c r="AF18" s="42">
        <f t="shared" ca="1" si="30"/>
        <v>13.5</v>
      </c>
      <c r="AG18" s="42">
        <f t="shared" ca="1" si="31"/>
        <v>15.670999999999999</v>
      </c>
      <c r="AH18" s="42">
        <f t="shared" ca="1" si="32"/>
        <v>18.637</v>
      </c>
      <c r="AI18" s="42">
        <f t="shared" ca="1" si="33"/>
        <v>20.117999999999999</v>
      </c>
      <c r="AJ18" s="42">
        <f t="shared" ca="1" si="34"/>
        <v>21.373999999999999</v>
      </c>
      <c r="AK18" s="42">
        <f t="shared" ca="1" si="35"/>
        <v>22.058</v>
      </c>
      <c r="AL18" s="42">
        <f t="shared" ca="1" si="36"/>
        <v>22.196999999999999</v>
      </c>
      <c r="AM18" s="42">
        <f t="shared" ca="1" si="37"/>
        <v>22.399000000000001</v>
      </c>
      <c r="AN18" s="42" t="str">
        <f t="shared" ca="1" si="38"/>
        <v>水位なし</v>
      </c>
      <c r="AO18" s="42">
        <f t="shared" ca="1" si="39"/>
        <v>24.763000000000002</v>
      </c>
      <c r="AP18" s="42">
        <f t="shared" ca="1" si="40"/>
        <v>38.292999999999999</v>
      </c>
      <c r="AQ18" s="42">
        <f t="shared" ca="1" si="41"/>
        <v>39.380000000000003</v>
      </c>
      <c r="AR18" s="42">
        <f t="shared" ca="1" si="42"/>
        <v>41.265000000000001</v>
      </c>
      <c r="AS18" s="42">
        <f t="shared" ca="1" si="43"/>
        <v>70</v>
      </c>
      <c r="AT18" s="42">
        <f t="shared" ca="1" si="44"/>
        <v>200</v>
      </c>
      <c r="AU18" s="42">
        <f t="shared" ca="1" si="45"/>
        <v>30</v>
      </c>
      <c r="AV18" s="42">
        <f t="shared" ca="1" si="46"/>
        <v>35</v>
      </c>
      <c r="AW18" s="42">
        <f t="shared" ca="1" si="47"/>
        <v>20</v>
      </c>
      <c r="AX18" s="42">
        <f t="shared" ca="1" si="48"/>
        <v>25</v>
      </c>
      <c r="AY18" s="42">
        <f t="shared" ca="1" si="49"/>
        <v>20</v>
      </c>
      <c r="AZ18" s="42">
        <f t="shared" ca="1" si="50"/>
        <v>130</v>
      </c>
      <c r="BA18" s="42">
        <f t="shared" ca="1" si="51"/>
        <v>220</v>
      </c>
      <c r="BB18" s="42">
        <f t="shared" ca="1" si="52"/>
        <v>200</v>
      </c>
      <c r="BC18" s="42">
        <f t="shared" ca="1" si="53"/>
        <v>130</v>
      </c>
      <c r="BD18" s="42">
        <f t="shared" ca="1" si="54"/>
        <v>15</v>
      </c>
      <c r="BE18" s="42">
        <f t="shared" ca="1" si="55"/>
        <v>15</v>
      </c>
      <c r="BF18" s="42">
        <f t="shared" ca="1" si="56"/>
        <v>15</v>
      </c>
      <c r="BG18" s="42">
        <f t="shared" ca="1" si="57"/>
        <v>18</v>
      </c>
      <c r="BH18" s="42">
        <f t="shared" ca="1" si="58"/>
        <v>18</v>
      </c>
      <c r="BI18" s="81"/>
      <c r="BJ18" s="42">
        <f t="shared" ca="1" si="59"/>
        <v>15</v>
      </c>
      <c r="BK18" s="42">
        <f t="shared" ca="1" si="62"/>
        <v>20</v>
      </c>
      <c r="BL18" s="42">
        <f t="shared" ca="1" si="60"/>
        <v>8</v>
      </c>
      <c r="BM18" s="42">
        <f t="shared" ca="1" si="61"/>
        <v>12</v>
      </c>
      <c r="BX18" s="75" t="s">
        <v>206</v>
      </c>
      <c r="BY18" s="43" t="s">
        <v>75</v>
      </c>
      <c r="BZ18" s="63">
        <v>100.054</v>
      </c>
      <c r="CA18" s="63">
        <v>100.494</v>
      </c>
    </row>
    <row r="19" spans="1:79" x14ac:dyDescent="0.15">
      <c r="A19" s="40" t="s">
        <v>95</v>
      </c>
      <c r="B19" s="59">
        <f t="shared" ca="1" si="0"/>
        <v>41387</v>
      </c>
      <c r="C19" s="42">
        <f t="shared" ca="1" si="2"/>
        <v>74.276699999999991</v>
      </c>
      <c r="D19" s="42">
        <f t="shared" ca="1" si="3"/>
        <v>68.891300000000001</v>
      </c>
      <c r="E19" s="42">
        <f t="shared" ca="1" si="4"/>
        <v>58.682000000000002</v>
      </c>
      <c r="F19" s="42">
        <f t="shared" ca="1" si="5"/>
        <v>55.046999999999997</v>
      </c>
      <c r="G19" s="42">
        <f t="shared" ca="1" si="6"/>
        <v>53.138999999999996</v>
      </c>
      <c r="H19" s="42">
        <f t="shared" ca="1" si="7"/>
        <v>51.545000000000002</v>
      </c>
      <c r="I19" s="42">
        <f t="shared" ca="1" si="8"/>
        <v>51.338999999999999</v>
      </c>
      <c r="J19" s="42">
        <f t="shared" ca="1" si="9"/>
        <v>64.683299999999988</v>
      </c>
      <c r="K19" s="42">
        <f t="shared" ca="1" si="10"/>
        <v>58.886699999999998</v>
      </c>
      <c r="L19" s="42">
        <f t="shared" ca="1" si="11"/>
        <v>57.064800000000005</v>
      </c>
      <c r="M19" s="42">
        <f t="shared" ca="1" si="12"/>
        <v>54.278300000000002</v>
      </c>
      <c r="N19" s="42">
        <f t="shared" ca="1" si="13"/>
        <v>52.780899999999988</v>
      </c>
      <c r="O19" s="42">
        <f t="shared" ca="1" si="14"/>
        <v>49.080200000000005</v>
      </c>
      <c r="P19" s="42">
        <f t="shared" ca="1" si="15"/>
        <v>50.482999999999997</v>
      </c>
      <c r="Q19" s="42">
        <f t="shared" ca="1" si="16"/>
        <v>50.463000000000008</v>
      </c>
      <c r="R19" s="42">
        <f t="shared" ca="1" si="17"/>
        <v>50.850999999999999</v>
      </c>
      <c r="S19" s="81"/>
      <c r="T19" s="42">
        <f t="shared" ca="1" si="18"/>
        <v>61.736999999999995</v>
      </c>
      <c r="U19" s="42">
        <f t="shared" ca="1" si="19"/>
        <v>55.957999999999998</v>
      </c>
      <c r="V19" s="42">
        <f t="shared" ca="1" si="20"/>
        <v>54.660999999999994</v>
      </c>
      <c r="W19" s="42">
        <f t="shared" ca="1" si="21"/>
        <v>52.65</v>
      </c>
      <c r="X19" s="42">
        <f t="shared" ca="1" si="22"/>
        <v>3.8460000000000001</v>
      </c>
      <c r="Y19" s="42">
        <f t="shared" ca="1" si="23"/>
        <v>9.32</v>
      </c>
      <c r="Z19" s="42">
        <f t="shared" ca="1" si="24"/>
        <v>19.488</v>
      </c>
      <c r="AA19" s="42">
        <f t="shared" ca="1" si="25"/>
        <v>23.135000000000002</v>
      </c>
      <c r="AB19" s="42">
        <f t="shared" ca="1" si="26"/>
        <v>25.05</v>
      </c>
      <c r="AC19" s="42">
        <f t="shared" ca="1" si="27"/>
        <v>26.605</v>
      </c>
      <c r="AD19" s="42">
        <f t="shared" ca="1" si="28"/>
        <v>26.855</v>
      </c>
      <c r="AE19" s="42">
        <f t="shared" ca="1" si="29"/>
        <v>7.9</v>
      </c>
      <c r="AF19" s="42">
        <f t="shared" ca="1" si="30"/>
        <v>13.704000000000001</v>
      </c>
      <c r="AG19" s="42">
        <f t="shared" ca="1" si="31"/>
        <v>15.675000000000001</v>
      </c>
      <c r="AH19" s="42">
        <f t="shared" ca="1" si="32"/>
        <v>18.334</v>
      </c>
      <c r="AI19" s="42">
        <f t="shared" ca="1" si="33"/>
        <v>19.882000000000001</v>
      </c>
      <c r="AJ19" s="42">
        <f t="shared" ca="1" si="34"/>
        <v>21.38</v>
      </c>
      <c r="AK19" s="42">
        <f t="shared" ca="1" si="35"/>
        <v>22.085000000000001</v>
      </c>
      <c r="AL19" s="42">
        <f t="shared" ca="1" si="36"/>
        <v>22.22</v>
      </c>
      <c r="AM19" s="42">
        <f t="shared" ca="1" si="37"/>
        <v>23.437000000000001</v>
      </c>
      <c r="AN19" s="42" t="str">
        <f t="shared" ca="1" si="38"/>
        <v>水位なし</v>
      </c>
      <c r="AO19" s="42">
        <f t="shared" ca="1" si="39"/>
        <v>24.774000000000001</v>
      </c>
      <c r="AP19" s="42">
        <f t="shared" ca="1" si="40"/>
        <v>37.988</v>
      </c>
      <c r="AQ19" s="42">
        <f t="shared" ca="1" si="41"/>
        <v>39.29</v>
      </c>
      <c r="AR19" s="42">
        <f t="shared" ca="1" si="42"/>
        <v>41.280999999999999</v>
      </c>
      <c r="AS19" s="42">
        <f t="shared" ca="1" si="43"/>
        <v>50</v>
      </c>
      <c r="AT19" s="42">
        <f t="shared" ca="1" si="44"/>
        <v>150</v>
      </c>
      <c r="AU19" s="42">
        <f t="shared" ca="1" si="45"/>
        <v>30</v>
      </c>
      <c r="AV19" s="42">
        <f t="shared" ca="1" si="46"/>
        <v>30</v>
      </c>
      <c r="AW19" s="42">
        <f t="shared" ca="1" si="47"/>
        <v>25</v>
      </c>
      <c r="AX19" s="42">
        <f t="shared" ca="1" si="48"/>
        <v>25</v>
      </c>
      <c r="AY19" s="42">
        <f t="shared" ca="1" si="49"/>
        <v>20</v>
      </c>
      <c r="AZ19" s="42">
        <f t="shared" ca="1" si="50"/>
        <v>130</v>
      </c>
      <c r="BA19" s="42">
        <f t="shared" ca="1" si="51"/>
        <v>300</v>
      </c>
      <c r="BB19" s="42">
        <f t="shared" ca="1" si="52"/>
        <v>750</v>
      </c>
      <c r="BC19" s="42">
        <f t="shared" ca="1" si="53"/>
        <v>90</v>
      </c>
      <c r="BD19" s="42">
        <f t="shared" ca="1" si="54"/>
        <v>15</v>
      </c>
      <c r="BE19" s="42">
        <f t="shared" ca="1" si="55"/>
        <v>22</v>
      </c>
      <c r="BF19" s="42">
        <f t="shared" ca="1" si="56"/>
        <v>18</v>
      </c>
      <c r="BG19" s="42">
        <f t="shared" ca="1" si="57"/>
        <v>18</v>
      </c>
      <c r="BH19" s="42">
        <f t="shared" ca="1" si="58"/>
        <v>20</v>
      </c>
      <c r="BI19" s="81"/>
      <c r="BJ19" s="42">
        <f t="shared" ca="1" si="59"/>
        <v>18</v>
      </c>
      <c r="BK19" s="42">
        <f t="shared" ca="1" si="62"/>
        <v>20</v>
      </c>
      <c r="BL19" s="42">
        <f t="shared" ca="1" si="60"/>
        <v>8</v>
      </c>
      <c r="BM19" s="42">
        <f t="shared" ca="1" si="61"/>
        <v>15</v>
      </c>
      <c r="BX19" s="75" t="s">
        <v>207</v>
      </c>
      <c r="BY19" s="43" t="s">
        <v>76</v>
      </c>
      <c r="BZ19" s="63">
        <v>86.010999999999996</v>
      </c>
      <c r="CA19" s="63">
        <v>86.510999999999996</v>
      </c>
    </row>
    <row r="20" spans="1:79" x14ac:dyDescent="0.15">
      <c r="A20" s="40" t="s">
        <v>97</v>
      </c>
      <c r="B20" s="59">
        <f t="shared" ca="1" si="0"/>
        <v>41395</v>
      </c>
      <c r="C20" s="42">
        <f t="shared" ca="1" si="2"/>
        <v>74.213699999999989</v>
      </c>
      <c r="D20" s="42">
        <f t="shared" ca="1" si="3"/>
        <v>68.946299999999994</v>
      </c>
      <c r="E20" s="42">
        <f t="shared" ca="1" si="4"/>
        <v>58.838999999999999</v>
      </c>
      <c r="F20" s="42">
        <f t="shared" ca="1" si="5"/>
        <v>54.954000000000001</v>
      </c>
      <c r="G20" s="42">
        <f t="shared" ca="1" si="6"/>
        <v>53.120999999999995</v>
      </c>
      <c r="H20" s="42">
        <f t="shared" ca="1" si="7"/>
        <v>51.598000000000006</v>
      </c>
      <c r="I20" s="42">
        <f t="shared" ca="1" si="8"/>
        <v>51.371000000000002</v>
      </c>
      <c r="J20" s="42">
        <f t="shared" ca="1" si="9"/>
        <v>64.619299999999996</v>
      </c>
      <c r="K20" s="42">
        <f t="shared" ca="1" si="10"/>
        <v>58.785699999999999</v>
      </c>
      <c r="L20" s="42">
        <f t="shared" ca="1" si="11"/>
        <v>57.140799999999999</v>
      </c>
      <c r="M20" s="42">
        <f t="shared" ca="1" si="12"/>
        <v>54.293300000000002</v>
      </c>
      <c r="N20" s="42">
        <f t="shared" ca="1" si="13"/>
        <v>52.727899999999991</v>
      </c>
      <c r="O20" s="42">
        <f t="shared" ca="1" si="14"/>
        <v>49.096200000000003</v>
      </c>
      <c r="P20" s="42">
        <f t="shared" ca="1" si="15"/>
        <v>50.467999999999996</v>
      </c>
      <c r="Q20" s="42">
        <f t="shared" ca="1" si="16"/>
        <v>50.442000000000007</v>
      </c>
      <c r="R20" s="42">
        <f t="shared" ca="1" si="17"/>
        <v>50.866999999999997</v>
      </c>
      <c r="S20" s="81"/>
      <c r="T20" s="42">
        <f t="shared" ca="1" si="18"/>
        <v>61.697999999999993</v>
      </c>
      <c r="U20" s="42">
        <f t="shared" ca="1" si="19"/>
        <v>54.390999999999998</v>
      </c>
      <c r="V20" s="42">
        <f t="shared" ca="1" si="20"/>
        <v>54.707999999999991</v>
      </c>
      <c r="W20" s="42">
        <f t="shared" ca="1" si="21"/>
        <v>52.71</v>
      </c>
      <c r="X20" s="42">
        <f t="shared" ca="1" si="22"/>
        <v>3.9089999999999998</v>
      </c>
      <c r="Y20" s="42">
        <f t="shared" ca="1" si="23"/>
        <v>9.2650000000000006</v>
      </c>
      <c r="Z20" s="42">
        <f t="shared" ca="1" si="24"/>
        <v>19.331</v>
      </c>
      <c r="AA20" s="42">
        <f t="shared" ca="1" si="25"/>
        <v>23.228000000000002</v>
      </c>
      <c r="AB20" s="42">
        <f t="shared" ca="1" si="26"/>
        <v>25.068000000000001</v>
      </c>
      <c r="AC20" s="42">
        <f t="shared" ca="1" si="27"/>
        <v>26.552</v>
      </c>
      <c r="AD20" s="42">
        <f t="shared" ca="1" si="28"/>
        <v>26.823</v>
      </c>
      <c r="AE20" s="42">
        <f t="shared" ca="1" si="29"/>
        <v>7.9640000000000004</v>
      </c>
      <c r="AF20" s="42">
        <f t="shared" ca="1" si="30"/>
        <v>13.805</v>
      </c>
      <c r="AG20" s="42">
        <f t="shared" ca="1" si="31"/>
        <v>15.599</v>
      </c>
      <c r="AH20" s="42">
        <f t="shared" ca="1" si="32"/>
        <v>18.318999999999999</v>
      </c>
      <c r="AI20" s="42">
        <f t="shared" ca="1" si="33"/>
        <v>19.934999999999999</v>
      </c>
      <c r="AJ20" s="42">
        <f t="shared" ca="1" si="34"/>
        <v>21.338999999999999</v>
      </c>
      <c r="AK20" s="42">
        <f t="shared" ca="1" si="35"/>
        <v>22.1</v>
      </c>
      <c r="AL20" s="42">
        <f t="shared" ca="1" si="36"/>
        <v>22.241</v>
      </c>
      <c r="AM20" s="42">
        <f t="shared" ca="1" si="37"/>
        <v>23.420999999999999</v>
      </c>
      <c r="AN20" s="42" t="str">
        <f t="shared" ca="1" si="38"/>
        <v>水位なし</v>
      </c>
      <c r="AO20" s="42">
        <f t="shared" ca="1" si="39"/>
        <v>24.812999999999999</v>
      </c>
      <c r="AP20" s="42">
        <f t="shared" ca="1" si="40"/>
        <v>39.555</v>
      </c>
      <c r="AQ20" s="42">
        <f t="shared" ca="1" si="41"/>
        <v>39.243000000000002</v>
      </c>
      <c r="AR20" s="42">
        <f t="shared" ca="1" si="42"/>
        <v>41.220999999999997</v>
      </c>
      <c r="AS20" s="42">
        <f t="shared" ca="1" si="43"/>
        <v>80</v>
      </c>
      <c r="AT20" s="42">
        <f t="shared" ca="1" si="44"/>
        <v>160</v>
      </c>
      <c r="AU20" s="42">
        <f t="shared" ca="1" si="45"/>
        <v>40</v>
      </c>
      <c r="AV20" s="42">
        <f t="shared" ca="1" si="46"/>
        <v>35</v>
      </c>
      <c r="AW20" s="42">
        <f t="shared" ca="1" si="47"/>
        <v>25</v>
      </c>
      <c r="AX20" s="42">
        <f t="shared" ca="1" si="48"/>
        <v>35</v>
      </c>
      <c r="AY20" s="42">
        <f t="shared" ca="1" si="49"/>
        <v>20</v>
      </c>
      <c r="AZ20" s="42">
        <f t="shared" ca="1" si="50"/>
        <v>130</v>
      </c>
      <c r="BA20" s="42">
        <f t="shared" ca="1" si="51"/>
        <v>300</v>
      </c>
      <c r="BB20" s="42">
        <f t="shared" ca="1" si="52"/>
        <v>170</v>
      </c>
      <c r="BC20" s="42">
        <f t="shared" ca="1" si="53"/>
        <v>100</v>
      </c>
      <c r="BD20" s="42">
        <f t="shared" ca="1" si="54"/>
        <v>30</v>
      </c>
      <c r="BE20" s="42">
        <f t="shared" ca="1" si="55"/>
        <v>12</v>
      </c>
      <c r="BF20" s="42">
        <f t="shared" ca="1" si="56"/>
        <v>18</v>
      </c>
      <c r="BG20" s="42">
        <f t="shared" ca="1" si="57"/>
        <v>18</v>
      </c>
      <c r="BH20" s="42">
        <f t="shared" ca="1" si="58"/>
        <v>18</v>
      </c>
      <c r="BI20" s="81"/>
      <c r="BJ20" s="42">
        <f t="shared" ca="1" si="59"/>
        <v>18</v>
      </c>
      <c r="BK20" s="42">
        <f t="shared" ca="1" si="62"/>
        <v>25</v>
      </c>
      <c r="BL20" s="42">
        <f t="shared" ca="1" si="60"/>
        <v>10</v>
      </c>
      <c r="BM20" s="42">
        <f t="shared" ca="1" si="61"/>
        <v>12</v>
      </c>
      <c r="BX20" s="77" t="s">
        <v>208</v>
      </c>
      <c r="BY20" s="43" t="s">
        <v>77</v>
      </c>
      <c r="BZ20" s="80">
        <v>93.686000000000007</v>
      </c>
      <c r="CA20" s="80">
        <v>93.945999999999998</v>
      </c>
    </row>
    <row r="21" spans="1:79" x14ac:dyDescent="0.15">
      <c r="A21" s="40" t="s">
        <v>102</v>
      </c>
      <c r="B21" s="59">
        <f t="shared" ca="1" si="0"/>
        <v>41402</v>
      </c>
      <c r="C21" s="42">
        <f t="shared" ca="1" si="2"/>
        <v>74.052699999999987</v>
      </c>
      <c r="D21" s="42">
        <f t="shared" ca="1" si="3"/>
        <v>68.833299999999994</v>
      </c>
      <c r="E21" s="42">
        <f t="shared" ca="1" si="4"/>
        <v>58.72</v>
      </c>
      <c r="F21" s="42">
        <f t="shared" ca="1" si="5"/>
        <v>54.994</v>
      </c>
      <c r="G21" s="42">
        <f t="shared" ca="1" si="6"/>
        <v>53.016999999999996</v>
      </c>
      <c r="H21" s="42">
        <f t="shared" ca="1" si="7"/>
        <v>51.525000000000006</v>
      </c>
      <c r="I21" s="42">
        <f t="shared" ca="1" si="8"/>
        <v>51.294000000000004</v>
      </c>
      <c r="J21" s="42">
        <f t="shared" ca="1" si="9"/>
        <v>65.578299999999999</v>
      </c>
      <c r="K21" s="42">
        <f t="shared" ca="1" si="10"/>
        <v>58.665700000000001</v>
      </c>
      <c r="L21" s="42">
        <f t="shared" ca="1" si="11"/>
        <v>57.049800000000005</v>
      </c>
      <c r="M21" s="42">
        <f t="shared" ca="1" si="12"/>
        <v>54.181300000000007</v>
      </c>
      <c r="N21" s="42">
        <f t="shared" ca="1" si="13"/>
        <v>52.632899999999992</v>
      </c>
      <c r="O21" s="42">
        <f t="shared" ca="1" si="14"/>
        <v>48.054200000000002</v>
      </c>
      <c r="P21" s="42">
        <f t="shared" ca="1" si="15"/>
        <v>50.457999999999998</v>
      </c>
      <c r="Q21" s="42">
        <f t="shared" ca="1" si="16"/>
        <v>50.437000000000012</v>
      </c>
      <c r="R21" s="42">
        <f t="shared" ca="1" si="17"/>
        <v>49.824999999999996</v>
      </c>
      <c r="S21" s="81"/>
      <c r="T21" s="42">
        <f t="shared" ca="1" si="18"/>
        <v>61.721999999999994</v>
      </c>
      <c r="U21" s="42">
        <f t="shared" ca="1" si="19"/>
        <v>54.064</v>
      </c>
      <c r="V21" s="42">
        <f t="shared" ca="1" si="20"/>
        <v>54.605999999999995</v>
      </c>
      <c r="W21" s="42">
        <f t="shared" ca="1" si="21"/>
        <v>52.617999999999995</v>
      </c>
      <c r="X21" s="42">
        <f t="shared" ca="1" si="22"/>
        <v>4.07</v>
      </c>
      <c r="Y21" s="42">
        <f t="shared" ca="1" si="23"/>
        <v>9.3780000000000001</v>
      </c>
      <c r="Z21" s="42">
        <f t="shared" ca="1" si="24"/>
        <v>19.45</v>
      </c>
      <c r="AA21" s="42">
        <f t="shared" ca="1" si="25"/>
        <v>23.187999999999999</v>
      </c>
      <c r="AB21" s="42">
        <f t="shared" ca="1" si="26"/>
        <v>25.172000000000001</v>
      </c>
      <c r="AC21" s="42">
        <f t="shared" ca="1" si="27"/>
        <v>26.625</v>
      </c>
      <c r="AD21" s="42">
        <f t="shared" ca="1" si="28"/>
        <v>26.9</v>
      </c>
      <c r="AE21" s="42">
        <f t="shared" ca="1" si="29"/>
        <v>7.0049999999999999</v>
      </c>
      <c r="AF21" s="42">
        <f t="shared" ca="1" si="30"/>
        <v>13.925000000000001</v>
      </c>
      <c r="AG21" s="42">
        <f t="shared" ca="1" si="31"/>
        <v>15.69</v>
      </c>
      <c r="AH21" s="42">
        <f t="shared" ca="1" si="32"/>
        <v>18.431000000000001</v>
      </c>
      <c r="AI21" s="42">
        <f t="shared" ca="1" si="33"/>
        <v>20.03</v>
      </c>
      <c r="AJ21" s="42">
        <f t="shared" ca="1" si="34"/>
        <v>21.408000000000001</v>
      </c>
      <c r="AK21" s="42">
        <f t="shared" ca="1" si="35"/>
        <v>22.11</v>
      </c>
      <c r="AL21" s="42">
        <f t="shared" ca="1" si="36"/>
        <v>22.245999999999999</v>
      </c>
      <c r="AM21" s="42">
        <f t="shared" ca="1" si="37"/>
        <v>24.463000000000001</v>
      </c>
      <c r="AN21" s="42" t="str">
        <f t="shared" ca="1" si="38"/>
        <v>水位なし</v>
      </c>
      <c r="AO21" s="42">
        <f t="shared" ca="1" si="39"/>
        <v>24.789000000000001</v>
      </c>
      <c r="AP21" s="42">
        <f t="shared" ca="1" si="40"/>
        <v>39.881999999999998</v>
      </c>
      <c r="AQ21" s="42">
        <f t="shared" ca="1" si="41"/>
        <v>39.344999999999999</v>
      </c>
      <c r="AR21" s="42">
        <f t="shared" ca="1" si="42"/>
        <v>41.313000000000002</v>
      </c>
      <c r="AS21" s="42">
        <f t="shared" ca="1" si="43"/>
        <v>70</v>
      </c>
      <c r="AT21" s="42">
        <f t="shared" ca="1" si="44"/>
        <v>200</v>
      </c>
      <c r="AU21" s="42">
        <f t="shared" ca="1" si="45"/>
        <v>30</v>
      </c>
      <c r="AV21" s="42">
        <f t="shared" ca="1" si="46"/>
        <v>30</v>
      </c>
      <c r="AW21" s="42">
        <f t="shared" ca="1" si="47"/>
        <v>30</v>
      </c>
      <c r="AX21" s="42">
        <f t="shared" ca="1" si="48"/>
        <v>20</v>
      </c>
      <c r="AY21" s="42">
        <f t="shared" ca="1" si="49"/>
        <v>20</v>
      </c>
      <c r="AZ21" s="42">
        <f t="shared" ca="1" si="50"/>
        <v>130</v>
      </c>
      <c r="BA21" s="42">
        <f t="shared" ca="1" si="51"/>
        <v>320</v>
      </c>
      <c r="BB21" s="42">
        <f t="shared" ca="1" si="52"/>
        <v>160</v>
      </c>
      <c r="BC21" s="42">
        <f t="shared" ca="1" si="53"/>
        <v>60</v>
      </c>
      <c r="BD21" s="42">
        <f t="shared" ca="1" si="54"/>
        <v>12</v>
      </c>
      <c r="BE21" s="42">
        <f t="shared" ca="1" si="55"/>
        <v>15</v>
      </c>
      <c r="BF21" s="42">
        <f t="shared" ca="1" si="56"/>
        <v>18</v>
      </c>
      <c r="BG21" s="42">
        <f t="shared" ca="1" si="57"/>
        <v>15</v>
      </c>
      <c r="BH21" s="42">
        <f t="shared" ca="1" si="58"/>
        <v>18</v>
      </c>
      <c r="BI21" s="81"/>
      <c r="BJ21" s="42">
        <f t="shared" ca="1" si="59"/>
        <v>20</v>
      </c>
      <c r="BK21" s="42">
        <f t="shared" ca="1" si="62"/>
        <v>30</v>
      </c>
      <c r="BL21" s="42">
        <f t="shared" ca="1" si="60"/>
        <v>8</v>
      </c>
      <c r="BM21" s="42">
        <f t="shared" ca="1" si="61"/>
        <v>12</v>
      </c>
      <c r="BX21" s="78"/>
      <c r="BY21" s="43" t="s">
        <v>209</v>
      </c>
      <c r="BZ21" s="63">
        <v>93.686000000000007</v>
      </c>
      <c r="CA21" s="42">
        <v>93.930999999999997</v>
      </c>
    </row>
    <row r="22" spans="1:79" x14ac:dyDescent="0.15">
      <c r="A22" s="40" t="s">
        <v>104</v>
      </c>
      <c r="B22" s="59">
        <f t="shared" ca="1" si="0"/>
        <v>41408</v>
      </c>
      <c r="C22" s="42">
        <f t="shared" ca="1" si="2"/>
        <v>74.066699999999997</v>
      </c>
      <c r="D22" s="42">
        <f t="shared" ca="1" si="3"/>
        <v>68.929299999999998</v>
      </c>
      <c r="E22" s="42">
        <f t="shared" ca="1" si="4"/>
        <v>58.69</v>
      </c>
      <c r="F22" s="42">
        <f t="shared" ca="1" si="5"/>
        <v>54.755000000000003</v>
      </c>
      <c r="G22" s="42">
        <f t="shared" ca="1" si="6"/>
        <v>52.980999999999995</v>
      </c>
      <c r="H22" s="42">
        <f t="shared" ca="1" si="7"/>
        <v>51.516000000000005</v>
      </c>
      <c r="I22" s="42">
        <f t="shared" ca="1" si="8"/>
        <v>51.317000000000007</v>
      </c>
      <c r="J22" s="42">
        <f t="shared" ca="1" si="9"/>
        <v>64.933299999999988</v>
      </c>
      <c r="K22" s="42">
        <f t="shared" ca="1" si="10"/>
        <v>58.701700000000002</v>
      </c>
      <c r="L22" s="42">
        <f t="shared" ca="1" si="11"/>
        <v>57.034800000000004</v>
      </c>
      <c r="M22" s="42">
        <f t="shared" ca="1" si="12"/>
        <v>54.086300000000008</v>
      </c>
      <c r="N22" s="42">
        <f t="shared" ca="1" si="13"/>
        <v>52.639899999999997</v>
      </c>
      <c r="O22" s="42">
        <f t="shared" ca="1" si="14"/>
        <v>48.091200000000001</v>
      </c>
      <c r="P22" s="42">
        <f t="shared" ca="1" si="15"/>
        <v>50.464999999999996</v>
      </c>
      <c r="Q22" s="42">
        <f t="shared" ca="1" si="16"/>
        <v>50.372000000000007</v>
      </c>
      <c r="R22" s="42">
        <f t="shared" ca="1" si="17"/>
        <v>49.861999999999995</v>
      </c>
      <c r="S22" s="81"/>
      <c r="T22" s="42">
        <f t="shared" ca="1" si="18"/>
        <v>61.730999999999995</v>
      </c>
      <c r="U22" s="42">
        <f t="shared" ca="1" si="19"/>
        <v>54.019999999999996</v>
      </c>
      <c r="V22" s="42">
        <f t="shared" ca="1" si="20"/>
        <v>54.589999999999996</v>
      </c>
      <c r="W22" s="42">
        <f t="shared" ca="1" si="21"/>
        <v>52.605999999999995</v>
      </c>
      <c r="X22" s="42">
        <f t="shared" ref="X22" ca="1" si="63">INDIRECT(A22&amp;"!B9")</f>
        <v>4.056</v>
      </c>
      <c r="Y22" s="42">
        <f t="shared" ref="Y22" ca="1" si="64">INDIRECT(A22&amp;"!C9")</f>
        <v>9.282</v>
      </c>
      <c r="Z22" s="42">
        <f t="shared" ref="Z22" ca="1" si="65">INDIRECT(A22&amp;"!D9")</f>
        <v>19.48</v>
      </c>
      <c r="AA22" s="42">
        <f t="shared" ref="AA22" ca="1" si="66">INDIRECT(A22&amp;"!E9")</f>
        <v>23.427</v>
      </c>
      <c r="AB22" s="42">
        <f t="shared" ref="AB22" ca="1" si="67">INDIRECT(A22&amp;"!F9")</f>
        <v>25.207999999999998</v>
      </c>
      <c r="AC22" s="42">
        <f t="shared" ref="AC22" ca="1" si="68">INDIRECT(A22&amp;"!G9")</f>
        <v>26.634</v>
      </c>
      <c r="AD22" s="42">
        <f t="shared" ref="AD22" ca="1" si="69">INDIRECT(A22&amp;"!H9")</f>
        <v>26.876999999999999</v>
      </c>
      <c r="AE22" s="42">
        <f t="shared" ref="AE22" ca="1" si="70">INDIRECT(A22&amp;"!B16")</f>
        <v>7.65</v>
      </c>
      <c r="AF22" s="42">
        <f t="shared" ref="AF22" ca="1" si="71">INDIRECT(A22&amp;"!C16")</f>
        <v>13.888999999999999</v>
      </c>
      <c r="AG22" s="42">
        <f t="shared" ref="AG22" ca="1" si="72">INDIRECT(A22&amp;"!D16")</f>
        <v>15.705</v>
      </c>
      <c r="AH22" s="42">
        <f t="shared" ref="AH22" ca="1" si="73">INDIRECT(A22&amp;"!E16")</f>
        <v>18.526</v>
      </c>
      <c r="AI22" s="42">
        <f t="shared" ref="AI22" ca="1" si="74">INDIRECT(A22&amp;"!F16")</f>
        <v>20.023</v>
      </c>
      <c r="AJ22" s="42">
        <f t="shared" ref="AJ22" ca="1" si="75">INDIRECT(A22&amp;"!G16")</f>
        <v>21.416</v>
      </c>
      <c r="AK22" s="42">
        <f t="shared" ref="AK22" ca="1" si="76">INDIRECT(A22&amp;"!H16")</f>
        <v>22.103000000000002</v>
      </c>
      <c r="AL22" s="42">
        <f t="shared" ref="AL22" ca="1" si="77">INDIRECT(A22&amp;"!B23")</f>
        <v>22.311</v>
      </c>
      <c r="AM22" s="42">
        <f t="shared" ref="AM22" ca="1" si="78">INDIRECT(A22&amp;"!C23")</f>
        <v>24.425999999999998</v>
      </c>
      <c r="AN22" s="42" t="str">
        <f t="shared" ref="AN22" ca="1" si="79">INDIRECT(A22&amp;"!D23")</f>
        <v>水位なし</v>
      </c>
      <c r="AO22" s="42">
        <f t="shared" ref="AO22" ca="1" si="80">INDIRECT(A22&amp;"!E23")</f>
        <v>24.78</v>
      </c>
      <c r="AP22" s="42">
        <f t="shared" ref="AP22" ca="1" si="81">INDIRECT(A22&amp;"!F23")</f>
        <v>39.926000000000002</v>
      </c>
      <c r="AQ22" s="42">
        <f t="shared" ref="AQ22" ca="1" si="82">INDIRECT(A22&amp;"!Ｇ23")</f>
        <v>39.360999999999997</v>
      </c>
      <c r="AR22" s="42">
        <f t="shared" ref="AR22" ca="1" si="83">INDIRECT(A22&amp;"!Ｈ23")</f>
        <v>41.325000000000003</v>
      </c>
      <c r="AS22" s="42">
        <f t="shared" ref="AS22" ca="1" si="84">INDIRECT(A22&amp;"!B11")</f>
        <v>50</v>
      </c>
      <c r="AT22" s="42">
        <f t="shared" ref="AT22" ca="1" si="85">INDIRECT(A22&amp;"!C11")</f>
        <v>160</v>
      </c>
      <c r="AU22" s="42">
        <f t="shared" ref="AU22" ca="1" si="86">INDIRECT(A22&amp;"!D11")</f>
        <v>30</v>
      </c>
      <c r="AV22" s="42">
        <f t="shared" ref="AV22" ca="1" si="87">INDIRECT(A22&amp;"!E11")</f>
        <v>40</v>
      </c>
      <c r="AW22" s="42">
        <f t="shared" ref="AW22" ca="1" si="88">INDIRECT(A22&amp;"!F11")</f>
        <v>20</v>
      </c>
      <c r="AX22" s="42">
        <f t="shared" ref="AX22" ca="1" si="89">INDIRECT(A22&amp;"!G11")</f>
        <v>20</v>
      </c>
      <c r="AY22" s="42">
        <f t="shared" ref="AY22" ca="1" si="90">INDIRECT(A22&amp;"!H11")</f>
        <v>18</v>
      </c>
      <c r="AZ22" s="42">
        <f t="shared" ref="AZ22" ca="1" si="91">INDIRECT(A22&amp;"!B18")</f>
        <v>110</v>
      </c>
      <c r="BA22" s="42">
        <f t="shared" ref="BA22" ca="1" si="92">INDIRECT(A22&amp;"!C18")</f>
        <v>400</v>
      </c>
      <c r="BB22" s="42">
        <f t="shared" ref="BB22" ca="1" si="93">INDIRECT(A22&amp;"!D18")</f>
        <v>180</v>
      </c>
      <c r="BC22" s="42">
        <f t="shared" ref="BC22" ca="1" si="94">INDIRECT(A22&amp;"!E18")</f>
        <v>90</v>
      </c>
      <c r="BD22" s="42">
        <f t="shared" ref="BD22" ca="1" si="95">INDIRECT(A22&amp;"!F18")</f>
        <v>20</v>
      </c>
      <c r="BE22" s="42">
        <f t="shared" ref="BE22" ca="1" si="96">INDIRECT(A22&amp;"!G18")</f>
        <v>12</v>
      </c>
      <c r="BF22" s="42">
        <f t="shared" ref="BF22" ca="1" si="97">INDIRECT(A22&amp;"!H18")</f>
        <v>18</v>
      </c>
      <c r="BG22" s="42">
        <f t="shared" ref="BG22" ca="1" si="98">INDIRECT(A22&amp;"!B25")</f>
        <v>18</v>
      </c>
      <c r="BH22" s="42">
        <f t="shared" ref="BH22" ca="1" si="99">INDIRECT(A22&amp;"!C25")</f>
        <v>18</v>
      </c>
      <c r="BI22" s="81"/>
      <c r="BJ22" s="42">
        <f t="shared" ref="BJ22" ca="1" si="100">INDIRECT(A22&amp;"!E25")</f>
        <v>20</v>
      </c>
      <c r="BK22" s="42">
        <f t="shared" ref="BK22" ca="1" si="101">INDIRECT(A22&amp;"!F25")</f>
        <v>20</v>
      </c>
      <c r="BL22" s="42">
        <f t="shared" ref="BL22" ca="1" si="102">INDIRECT(A22&amp;"!G25")</f>
        <v>8</v>
      </c>
      <c r="BM22" s="42">
        <f t="shared" ref="BM22" ca="1" si="103">INDIRECT(A22&amp;"!H25")</f>
        <v>12</v>
      </c>
      <c r="BX22" s="78"/>
      <c r="BY22" s="43" t="s">
        <v>210</v>
      </c>
      <c r="BZ22" s="63">
        <v>93.686000000000007</v>
      </c>
      <c r="CA22" s="42">
        <v>93.950999999999993</v>
      </c>
    </row>
    <row r="23" spans="1:79" x14ac:dyDescent="0.15">
      <c r="A23" s="40" t="s">
        <v>109</v>
      </c>
      <c r="B23" s="59">
        <f t="shared" ca="1" si="0"/>
        <v>41415</v>
      </c>
      <c r="C23" s="42">
        <f t="shared" ca="1" si="2"/>
        <v>74.326699999999988</v>
      </c>
      <c r="D23" s="42">
        <f t="shared" ca="1" si="3"/>
        <v>68.917299999999997</v>
      </c>
      <c r="E23" s="42">
        <f t="shared" ca="1" si="4"/>
        <v>58.751000000000005</v>
      </c>
      <c r="F23" s="42">
        <f t="shared" ca="1" si="5"/>
        <v>54.749000000000002</v>
      </c>
      <c r="G23" s="42">
        <f t="shared" ca="1" si="6"/>
        <v>53.004999999999995</v>
      </c>
      <c r="H23" s="42">
        <f t="shared" ca="1" si="7"/>
        <v>51.550000000000004</v>
      </c>
      <c r="I23" s="42">
        <f t="shared" ca="1" si="8"/>
        <v>51.356000000000002</v>
      </c>
      <c r="J23" s="42">
        <f t="shared" ca="1" si="9"/>
        <v>64.96929999999999</v>
      </c>
      <c r="K23" s="42">
        <f t="shared" ca="1" si="10"/>
        <v>58.839700000000001</v>
      </c>
      <c r="L23" s="42">
        <f t="shared" ca="1" si="11"/>
        <v>57.080800000000004</v>
      </c>
      <c r="M23" s="42">
        <f t="shared" ca="1" si="12"/>
        <v>54.058300000000003</v>
      </c>
      <c r="N23" s="42">
        <f t="shared" ca="1" si="13"/>
        <v>52.617899999999992</v>
      </c>
      <c r="O23" s="42">
        <f t="shared" ca="1" si="14"/>
        <v>49.088200000000001</v>
      </c>
      <c r="P23" s="42">
        <f t="shared" ca="1" si="15"/>
        <v>50.417999999999999</v>
      </c>
      <c r="Q23" s="42">
        <f t="shared" ca="1" si="16"/>
        <v>50.378000000000007</v>
      </c>
      <c r="R23" s="42">
        <f t="shared" ca="1" si="17"/>
        <v>50.858999999999995</v>
      </c>
      <c r="S23" s="81"/>
      <c r="T23" s="42">
        <f t="shared" ca="1" si="18"/>
        <v>61.774000000000001</v>
      </c>
      <c r="U23" s="42">
        <f t="shared" ca="1" si="19"/>
        <v>53.742999999999995</v>
      </c>
      <c r="V23" s="42">
        <f t="shared" ca="1" si="20"/>
        <v>54.570999999999991</v>
      </c>
      <c r="W23" s="42">
        <f t="shared" ca="1" si="21"/>
        <v>52.634999999999998</v>
      </c>
      <c r="X23" s="42">
        <f t="shared" ca="1" si="22"/>
        <v>3.7959999999999998</v>
      </c>
      <c r="Y23" s="42">
        <f t="shared" ca="1" si="23"/>
        <v>9.2940000000000005</v>
      </c>
      <c r="Z23" s="42">
        <f t="shared" ca="1" si="24"/>
        <v>19.419</v>
      </c>
      <c r="AA23" s="42">
        <f t="shared" ca="1" si="25"/>
        <v>23.433</v>
      </c>
      <c r="AB23" s="42">
        <f t="shared" ca="1" si="26"/>
        <v>25.184000000000001</v>
      </c>
      <c r="AC23" s="42">
        <f t="shared" ca="1" si="27"/>
        <v>26.6</v>
      </c>
      <c r="AD23" s="42">
        <f t="shared" ca="1" si="28"/>
        <v>26.838000000000001</v>
      </c>
      <c r="AE23" s="42">
        <f t="shared" ca="1" si="29"/>
        <v>7.6139999999999999</v>
      </c>
      <c r="AF23" s="42">
        <f t="shared" ca="1" si="30"/>
        <v>13.750999999999999</v>
      </c>
      <c r="AG23" s="42">
        <f t="shared" ca="1" si="31"/>
        <v>15.659000000000001</v>
      </c>
      <c r="AH23" s="42">
        <f t="shared" ca="1" si="32"/>
        <v>18.553999999999998</v>
      </c>
      <c r="AI23" s="42">
        <f t="shared" ca="1" si="33"/>
        <v>20.045000000000002</v>
      </c>
      <c r="AJ23" s="42">
        <f t="shared" ca="1" si="34"/>
        <v>21.376000000000001</v>
      </c>
      <c r="AK23" s="42">
        <f t="shared" ca="1" si="35"/>
        <v>22.15</v>
      </c>
      <c r="AL23" s="42">
        <f t="shared" ca="1" si="36"/>
        <v>22.305</v>
      </c>
      <c r="AM23" s="42">
        <f t="shared" ca="1" si="37"/>
        <v>23.428999999999998</v>
      </c>
      <c r="AN23" s="42" t="str">
        <f t="shared" ca="1" si="38"/>
        <v>水位なし</v>
      </c>
      <c r="AO23" s="42">
        <f t="shared" ca="1" si="39"/>
        <v>24.736999999999998</v>
      </c>
      <c r="AP23" s="42">
        <f t="shared" ca="1" si="40"/>
        <v>40.203000000000003</v>
      </c>
      <c r="AQ23" s="42">
        <f t="shared" ca="1" si="41"/>
        <v>39.380000000000003</v>
      </c>
      <c r="AR23" s="42">
        <f t="shared" ca="1" si="42"/>
        <v>41.295999999999999</v>
      </c>
      <c r="AS23" s="42">
        <f t="shared" ca="1" si="43"/>
        <v>30</v>
      </c>
      <c r="AT23" s="42">
        <f t="shared" ca="1" si="44"/>
        <v>175</v>
      </c>
      <c r="AU23" s="42">
        <f t="shared" ca="1" si="45"/>
        <v>38</v>
      </c>
      <c r="AV23" s="42">
        <f t="shared" ca="1" si="46"/>
        <v>30</v>
      </c>
      <c r="AW23" s="42">
        <f t="shared" ca="1" si="47"/>
        <v>25</v>
      </c>
      <c r="AX23" s="42">
        <f t="shared" ca="1" si="48"/>
        <v>22</v>
      </c>
      <c r="AY23" s="42">
        <f t="shared" ca="1" si="49"/>
        <v>20</v>
      </c>
      <c r="AZ23" s="42">
        <f t="shared" ca="1" si="50"/>
        <v>100</v>
      </c>
      <c r="BA23" s="42">
        <f t="shared" ca="1" si="51"/>
        <v>300</v>
      </c>
      <c r="BB23" s="42">
        <f t="shared" ca="1" si="52"/>
        <v>200</v>
      </c>
      <c r="BC23" s="42">
        <f t="shared" ca="1" si="53"/>
        <v>80</v>
      </c>
      <c r="BD23" s="42">
        <f t="shared" ca="1" si="54"/>
        <v>18</v>
      </c>
      <c r="BE23" s="42">
        <f t="shared" ca="1" si="55"/>
        <v>15</v>
      </c>
      <c r="BF23" s="42">
        <f t="shared" ca="1" si="56"/>
        <v>15</v>
      </c>
      <c r="BG23" s="42">
        <f t="shared" ca="1" si="57"/>
        <v>18</v>
      </c>
      <c r="BH23" s="42">
        <f t="shared" ca="1" si="58"/>
        <v>20</v>
      </c>
      <c r="BI23" s="81"/>
      <c r="BJ23" s="42">
        <f t="shared" ca="1" si="59"/>
        <v>20</v>
      </c>
      <c r="BK23" s="42">
        <f t="shared" ca="1" si="62"/>
        <v>20</v>
      </c>
      <c r="BL23" s="42">
        <f t="shared" ca="1" si="60"/>
        <v>8</v>
      </c>
      <c r="BM23" s="42">
        <f t="shared" ca="1" si="61"/>
        <v>15</v>
      </c>
      <c r="BX23" s="79"/>
      <c r="BY23" s="43" t="s">
        <v>211</v>
      </c>
      <c r="BZ23" s="63">
        <v>93.686000000000007</v>
      </c>
      <c r="CA23" s="42">
        <v>93.947999999999993</v>
      </c>
    </row>
    <row r="24" spans="1:79" x14ac:dyDescent="0.15">
      <c r="A24" s="40" t="s">
        <v>110</v>
      </c>
      <c r="B24" s="59">
        <f t="shared" ca="1" si="0"/>
        <v>41422</v>
      </c>
      <c r="C24" s="42">
        <f t="shared" ca="1" si="2"/>
        <v>74.072699999999998</v>
      </c>
      <c r="D24" s="42">
        <f t="shared" ca="1" si="3"/>
        <v>68.749299999999991</v>
      </c>
      <c r="E24" s="42">
        <f t="shared" ca="1" si="4"/>
        <v>58.617000000000004</v>
      </c>
      <c r="F24" s="42">
        <f t="shared" ca="1" si="5"/>
        <v>54.817999999999998</v>
      </c>
      <c r="G24" s="42">
        <f t="shared" ca="1" si="6"/>
        <v>52.899999999999991</v>
      </c>
      <c r="H24" s="42">
        <f t="shared" ca="1" si="7"/>
        <v>51.458000000000006</v>
      </c>
      <c r="I24" s="42">
        <f t="shared" ca="1" si="8"/>
        <v>51.264000000000003</v>
      </c>
      <c r="J24" s="42">
        <f t="shared" ca="1" si="9"/>
        <v>64.679299999999998</v>
      </c>
      <c r="K24" s="42">
        <f t="shared" ca="1" si="10"/>
        <v>58.805700000000002</v>
      </c>
      <c r="L24" s="42">
        <f t="shared" ca="1" si="11"/>
        <v>56.971800000000002</v>
      </c>
      <c r="M24" s="42">
        <f t="shared" ca="1" si="12"/>
        <v>54.002300000000005</v>
      </c>
      <c r="N24" s="42">
        <f t="shared" ca="1" si="13"/>
        <v>52.533899999999988</v>
      </c>
      <c r="O24" s="42">
        <f t="shared" ca="1" si="14"/>
        <v>48.999200000000002</v>
      </c>
      <c r="P24" s="42">
        <f t="shared" ca="1" si="15"/>
        <v>50.402000000000001</v>
      </c>
      <c r="Q24" s="42">
        <f t="shared" ca="1" si="16"/>
        <v>50.38300000000001</v>
      </c>
      <c r="R24" s="42">
        <f t="shared" ca="1" si="17"/>
        <v>50.769999999999996</v>
      </c>
      <c r="S24" s="81"/>
      <c r="T24" s="42">
        <f t="shared" ca="1" si="18"/>
        <v>61.62299999999999</v>
      </c>
      <c r="U24" s="42">
        <f t="shared" ca="1" si="19"/>
        <v>53.330999999999996</v>
      </c>
      <c r="V24" s="42">
        <f t="shared" ca="1" si="20"/>
        <v>54.442999999999991</v>
      </c>
      <c r="W24" s="42">
        <f t="shared" ca="1" si="21"/>
        <v>52.552</v>
      </c>
      <c r="X24" s="42">
        <f t="shared" ca="1" si="22"/>
        <v>4.05</v>
      </c>
      <c r="Y24" s="42">
        <f t="shared" ca="1" si="23"/>
        <v>9.4619999999999997</v>
      </c>
      <c r="Z24" s="42">
        <f t="shared" ca="1" si="24"/>
        <v>19.553000000000001</v>
      </c>
      <c r="AA24" s="42">
        <f t="shared" ca="1" si="25"/>
        <v>23.364000000000001</v>
      </c>
      <c r="AB24" s="42">
        <f t="shared" ca="1" si="26"/>
        <v>25.289000000000001</v>
      </c>
      <c r="AC24" s="42">
        <f t="shared" ca="1" si="27"/>
        <v>26.692</v>
      </c>
      <c r="AD24" s="42">
        <f t="shared" ca="1" si="28"/>
        <v>26.93</v>
      </c>
      <c r="AE24" s="42">
        <f t="shared" ca="1" si="29"/>
        <v>7.9039999999999999</v>
      </c>
      <c r="AF24" s="42">
        <f t="shared" ca="1" si="30"/>
        <v>13.785</v>
      </c>
      <c r="AG24" s="42">
        <f t="shared" ca="1" si="31"/>
        <v>15.768000000000001</v>
      </c>
      <c r="AH24" s="42">
        <f t="shared" ca="1" si="32"/>
        <v>18.61</v>
      </c>
      <c r="AI24" s="42">
        <f t="shared" ca="1" si="33"/>
        <v>20.129000000000001</v>
      </c>
      <c r="AJ24" s="42">
        <f t="shared" ca="1" si="34"/>
        <v>21.474</v>
      </c>
      <c r="AK24" s="42">
        <f t="shared" ca="1" si="35"/>
        <v>22.166</v>
      </c>
      <c r="AL24" s="42">
        <f t="shared" ca="1" si="36"/>
        <v>22.3</v>
      </c>
      <c r="AM24" s="42">
        <f t="shared" ca="1" si="37"/>
        <v>23.518000000000001</v>
      </c>
      <c r="AN24" s="42" t="str">
        <f t="shared" ca="1" si="38"/>
        <v>水位なし</v>
      </c>
      <c r="AO24" s="42">
        <f t="shared" ca="1" si="39"/>
        <v>24.888000000000002</v>
      </c>
      <c r="AP24" s="42">
        <f t="shared" ca="1" si="40"/>
        <v>40.615000000000002</v>
      </c>
      <c r="AQ24" s="42">
        <f t="shared" ca="1" si="41"/>
        <v>39.508000000000003</v>
      </c>
      <c r="AR24" s="42">
        <f t="shared" ca="1" si="42"/>
        <v>41.378999999999998</v>
      </c>
      <c r="AS24" s="42">
        <f t="shared" ca="1" si="43"/>
        <v>55</v>
      </c>
      <c r="AT24" s="42">
        <f t="shared" ca="1" si="44"/>
        <v>180</v>
      </c>
      <c r="AU24" s="42">
        <f t="shared" ca="1" si="45"/>
        <v>25</v>
      </c>
      <c r="AV24" s="42">
        <f t="shared" ca="1" si="46"/>
        <v>35</v>
      </c>
      <c r="AW24" s="42">
        <f t="shared" ca="1" si="47"/>
        <v>20</v>
      </c>
      <c r="AX24" s="42">
        <f t="shared" ca="1" si="48"/>
        <v>20</v>
      </c>
      <c r="AY24" s="42">
        <f t="shared" ca="1" si="49"/>
        <v>18</v>
      </c>
      <c r="AZ24" s="42">
        <f t="shared" ca="1" si="50"/>
        <v>100</v>
      </c>
      <c r="BA24" s="42">
        <f t="shared" ca="1" si="51"/>
        <v>300</v>
      </c>
      <c r="BB24" s="42">
        <f t="shared" ca="1" si="52"/>
        <v>850</v>
      </c>
      <c r="BC24" s="42">
        <f t="shared" ca="1" si="53"/>
        <v>80</v>
      </c>
      <c r="BD24" s="42">
        <f t="shared" ca="1" si="54"/>
        <v>15</v>
      </c>
      <c r="BE24" s="42">
        <f t="shared" ca="1" si="55"/>
        <v>12</v>
      </c>
      <c r="BF24" s="42">
        <f t="shared" ca="1" si="56"/>
        <v>18</v>
      </c>
      <c r="BG24" s="42">
        <f t="shared" ca="1" si="57"/>
        <v>18</v>
      </c>
      <c r="BH24" s="42">
        <f t="shared" ca="1" si="58"/>
        <v>18</v>
      </c>
      <c r="BI24" s="81"/>
      <c r="BJ24" s="42">
        <f t="shared" ca="1" si="59"/>
        <v>15</v>
      </c>
      <c r="BK24" s="42">
        <f t="shared" ca="1" si="62"/>
        <v>25</v>
      </c>
      <c r="BL24" s="42">
        <f t="shared" ca="1" si="60"/>
        <v>8</v>
      </c>
      <c r="BM24" s="42">
        <f t="shared" ca="1" si="61"/>
        <v>12</v>
      </c>
    </row>
    <row r="25" spans="1:79" x14ac:dyDescent="0.15">
      <c r="A25" s="40" t="s">
        <v>111</v>
      </c>
      <c r="B25" s="59">
        <f t="shared" ca="1" si="0"/>
        <v>41429</v>
      </c>
      <c r="C25" s="42">
        <f t="shared" ca="1" si="2"/>
        <v>74.23769999999999</v>
      </c>
      <c r="D25" s="42">
        <f t="shared" ca="1" si="3"/>
        <v>69.171300000000002</v>
      </c>
      <c r="E25" s="42">
        <f t="shared" ca="1" si="4"/>
        <v>58.637</v>
      </c>
      <c r="F25" s="42">
        <f t="shared" ca="1" si="5"/>
        <v>54.64</v>
      </c>
      <c r="G25" s="42">
        <f t="shared" ca="1" si="6"/>
        <v>53.690999999999988</v>
      </c>
      <c r="H25" s="42">
        <f t="shared" ca="1" si="7"/>
        <v>51.470000000000006</v>
      </c>
      <c r="I25" s="42">
        <f t="shared" ca="1" si="8"/>
        <v>51.292000000000002</v>
      </c>
      <c r="J25" s="42">
        <f t="shared" ca="1" si="9"/>
        <v>64.585299999999989</v>
      </c>
      <c r="K25" s="42">
        <f t="shared" ca="1" si="10"/>
        <v>58.675699999999999</v>
      </c>
      <c r="L25" s="42">
        <f t="shared" ca="1" si="11"/>
        <v>56.973800000000004</v>
      </c>
      <c r="M25" s="42">
        <f t="shared" ca="1" si="12"/>
        <v>53.975300000000004</v>
      </c>
      <c r="N25" s="42">
        <f t="shared" ca="1" si="13"/>
        <v>52.514899999999997</v>
      </c>
      <c r="O25" s="42">
        <f t="shared" ca="1" si="14"/>
        <v>48.883200000000002</v>
      </c>
      <c r="P25" s="42">
        <f t="shared" ca="1" si="15"/>
        <v>50.41</v>
      </c>
      <c r="Q25" s="42">
        <f t="shared" ca="1" si="16"/>
        <v>50.354000000000006</v>
      </c>
      <c r="R25" s="42">
        <f t="shared" ca="1" si="17"/>
        <v>50.653999999999996</v>
      </c>
      <c r="S25" s="81"/>
      <c r="T25" s="42">
        <f t="shared" ca="1" si="18"/>
        <v>61.603999999999999</v>
      </c>
      <c r="U25" s="42">
        <f t="shared" ca="1" si="19"/>
        <v>53.274999999999999</v>
      </c>
      <c r="V25" s="42">
        <f t="shared" ca="1" si="20"/>
        <v>54.341999999999992</v>
      </c>
      <c r="W25" s="42">
        <f t="shared" ca="1" si="21"/>
        <v>52.451000000000001</v>
      </c>
      <c r="X25" s="42">
        <f t="shared" ca="1" si="22"/>
        <v>3.8849999999999998</v>
      </c>
      <c r="Y25" s="42">
        <f t="shared" ca="1" si="23"/>
        <v>9.0399999999999991</v>
      </c>
      <c r="Z25" s="42">
        <f t="shared" ca="1" si="24"/>
        <v>19.533000000000001</v>
      </c>
      <c r="AA25" s="42">
        <f t="shared" ca="1" si="25"/>
        <v>23.542000000000002</v>
      </c>
      <c r="AB25" s="42">
        <f t="shared" ca="1" si="26"/>
        <v>24.498000000000001</v>
      </c>
      <c r="AC25" s="42">
        <f t="shared" ca="1" si="27"/>
        <v>26.68</v>
      </c>
      <c r="AD25" s="42">
        <f t="shared" ca="1" si="28"/>
        <v>26.902000000000001</v>
      </c>
      <c r="AE25" s="42">
        <f t="shared" ca="1" si="29"/>
        <v>7.9980000000000002</v>
      </c>
      <c r="AF25" s="42">
        <f t="shared" ca="1" si="30"/>
        <v>13.914999999999999</v>
      </c>
      <c r="AG25" s="42">
        <f t="shared" ca="1" si="31"/>
        <v>15.766</v>
      </c>
      <c r="AH25" s="42">
        <f t="shared" ca="1" si="32"/>
        <v>18.637</v>
      </c>
      <c r="AI25" s="42">
        <f t="shared" ca="1" si="33"/>
        <v>20.148</v>
      </c>
      <c r="AJ25" s="42">
        <f t="shared" ca="1" si="34"/>
        <v>21.469000000000001</v>
      </c>
      <c r="AK25" s="42">
        <f t="shared" ca="1" si="35"/>
        <v>22.158000000000001</v>
      </c>
      <c r="AL25" s="42">
        <f t="shared" ca="1" si="36"/>
        <v>22.329000000000001</v>
      </c>
      <c r="AM25" s="42">
        <f t="shared" ca="1" si="37"/>
        <v>23.634</v>
      </c>
      <c r="AN25" s="42" t="str">
        <f t="shared" ca="1" si="38"/>
        <v>水位なし</v>
      </c>
      <c r="AO25" s="42">
        <f t="shared" ca="1" si="39"/>
        <v>24.907</v>
      </c>
      <c r="AP25" s="42">
        <f t="shared" ca="1" si="40"/>
        <v>40.670999999999999</v>
      </c>
      <c r="AQ25" s="42">
        <f t="shared" ca="1" si="41"/>
        <v>39.609000000000002</v>
      </c>
      <c r="AR25" s="42">
        <f t="shared" ca="1" si="42"/>
        <v>41.48</v>
      </c>
      <c r="AS25" s="42">
        <f t="shared" ca="1" si="43"/>
        <v>50</v>
      </c>
      <c r="AT25" s="42">
        <f t="shared" ca="1" si="44"/>
        <v>180</v>
      </c>
      <c r="AU25" s="42">
        <f t="shared" ca="1" si="45"/>
        <v>30</v>
      </c>
      <c r="AV25" s="42">
        <f t="shared" ca="1" si="46"/>
        <v>35</v>
      </c>
      <c r="AW25" s="42">
        <f t="shared" ca="1" si="47"/>
        <v>20</v>
      </c>
      <c r="AX25" s="42">
        <f t="shared" ca="1" si="48"/>
        <v>20</v>
      </c>
      <c r="AY25" s="42">
        <f t="shared" ca="1" si="49"/>
        <v>15</v>
      </c>
      <c r="AZ25" s="42">
        <f t="shared" ca="1" si="50"/>
        <v>120</v>
      </c>
      <c r="BA25" s="42">
        <f t="shared" ca="1" si="51"/>
        <v>380</v>
      </c>
      <c r="BB25" s="42">
        <f t="shared" ca="1" si="52"/>
        <v>200</v>
      </c>
      <c r="BC25" s="42">
        <f t="shared" ca="1" si="53"/>
        <v>80</v>
      </c>
      <c r="BD25" s="42">
        <f t="shared" ca="1" si="54"/>
        <v>12</v>
      </c>
      <c r="BE25" s="42">
        <f t="shared" ca="1" si="55"/>
        <v>18</v>
      </c>
      <c r="BF25" s="42">
        <f t="shared" ca="1" si="56"/>
        <v>18</v>
      </c>
      <c r="BG25" s="42">
        <f t="shared" ca="1" si="57"/>
        <v>15</v>
      </c>
      <c r="BH25" s="42">
        <f t="shared" ca="1" si="58"/>
        <v>18</v>
      </c>
      <c r="BI25" s="81"/>
      <c r="BJ25" s="42">
        <f t="shared" ca="1" si="59"/>
        <v>12</v>
      </c>
      <c r="BK25" s="42">
        <f t="shared" ca="1" si="62"/>
        <v>25</v>
      </c>
      <c r="BL25" s="42">
        <f t="shared" ca="1" si="60"/>
        <v>8</v>
      </c>
      <c r="BM25" s="42">
        <f t="shared" ca="1" si="61"/>
        <v>12</v>
      </c>
    </row>
    <row r="26" spans="1:79" x14ac:dyDescent="0.15">
      <c r="A26" s="40" t="s">
        <v>112</v>
      </c>
      <c r="B26" s="59">
        <f t="shared" ca="1" si="0"/>
        <v>41436</v>
      </c>
      <c r="C26" s="42">
        <f t="shared" ca="1" si="2"/>
        <v>73.867699999999999</v>
      </c>
      <c r="D26" s="42">
        <f t="shared" ca="1" si="3"/>
        <v>68.595299999999995</v>
      </c>
      <c r="E26" s="42">
        <f t="shared" ca="1" si="4"/>
        <v>58.656000000000006</v>
      </c>
      <c r="F26" s="42">
        <f t="shared" ca="1" si="5"/>
        <v>54.779000000000003</v>
      </c>
      <c r="G26" s="42">
        <f t="shared" ca="1" si="6"/>
        <v>52.883999999999993</v>
      </c>
      <c r="H26" s="42">
        <f t="shared" ca="1" si="7"/>
        <v>51.459000000000003</v>
      </c>
      <c r="I26" s="42">
        <f t="shared" ca="1" si="8"/>
        <v>51.254000000000005</v>
      </c>
      <c r="J26" s="42">
        <f t="shared" ca="1" si="9"/>
        <v>64.548299999999998</v>
      </c>
      <c r="K26" s="42">
        <f t="shared" ca="1" si="10"/>
        <v>58.590699999999998</v>
      </c>
      <c r="L26" s="42">
        <f t="shared" ca="1" si="11"/>
        <v>56.975800000000007</v>
      </c>
      <c r="M26" s="42">
        <f t="shared" ca="1" si="12"/>
        <v>53.944300000000005</v>
      </c>
      <c r="N26" s="42">
        <f t="shared" ca="1" si="13"/>
        <v>52.505899999999997</v>
      </c>
      <c r="O26" s="42">
        <f t="shared" ca="1" si="14"/>
        <v>48.996200000000002</v>
      </c>
      <c r="P26" s="42">
        <f t="shared" ca="1" si="15"/>
        <v>50.399000000000001</v>
      </c>
      <c r="Q26" s="42">
        <f t="shared" ca="1" si="16"/>
        <v>50.376000000000005</v>
      </c>
      <c r="R26" s="42">
        <f t="shared" ca="1" si="17"/>
        <v>50.766999999999996</v>
      </c>
      <c r="S26" s="81"/>
      <c r="T26" s="42">
        <f t="shared" ca="1" si="18"/>
        <v>61.610999999999997</v>
      </c>
      <c r="U26" s="42">
        <f t="shared" ca="1" si="19"/>
        <v>53.110999999999997</v>
      </c>
      <c r="V26" s="42">
        <f t="shared" ca="1" si="20"/>
        <v>54.419999999999995</v>
      </c>
      <c r="W26" s="42">
        <f t="shared" ca="1" si="21"/>
        <v>52.537999999999997</v>
      </c>
      <c r="X26" s="42">
        <f t="shared" ca="1" si="22"/>
        <v>4.2549999999999999</v>
      </c>
      <c r="Y26" s="42">
        <f t="shared" ca="1" si="23"/>
        <v>9.6159999999999997</v>
      </c>
      <c r="Z26" s="42">
        <f t="shared" ca="1" si="24"/>
        <v>19.513999999999999</v>
      </c>
      <c r="AA26" s="42">
        <f t="shared" ca="1" si="25"/>
        <v>23.402999999999999</v>
      </c>
      <c r="AB26" s="42">
        <f t="shared" ca="1" si="26"/>
        <v>25.305</v>
      </c>
      <c r="AC26" s="42">
        <f t="shared" ca="1" si="27"/>
        <v>26.690999999999999</v>
      </c>
      <c r="AD26" s="42">
        <f t="shared" ca="1" si="28"/>
        <v>26.94</v>
      </c>
      <c r="AE26" s="42">
        <f t="shared" ca="1" si="29"/>
        <v>8.0350000000000001</v>
      </c>
      <c r="AF26" s="42">
        <f t="shared" ca="1" si="30"/>
        <v>14</v>
      </c>
      <c r="AG26" s="42">
        <f t="shared" ca="1" si="31"/>
        <v>15.763999999999999</v>
      </c>
      <c r="AH26" s="42">
        <f t="shared" ca="1" si="32"/>
        <v>18.667999999999999</v>
      </c>
      <c r="AI26" s="42">
        <f t="shared" ca="1" si="33"/>
        <v>20.157</v>
      </c>
      <c r="AJ26" s="42">
        <f t="shared" ca="1" si="34"/>
        <v>21.475000000000001</v>
      </c>
      <c r="AK26" s="42">
        <f t="shared" ca="1" si="35"/>
        <v>22.169</v>
      </c>
      <c r="AL26" s="42">
        <f t="shared" ca="1" si="36"/>
        <v>22.306999999999999</v>
      </c>
      <c r="AM26" s="42">
        <f t="shared" ca="1" si="37"/>
        <v>23.521000000000001</v>
      </c>
      <c r="AN26" s="42" t="str">
        <f t="shared" ca="1" si="38"/>
        <v>水位なし</v>
      </c>
      <c r="AO26" s="42">
        <f t="shared" ca="1" si="39"/>
        <v>24.9</v>
      </c>
      <c r="AP26" s="42">
        <f t="shared" ca="1" si="40"/>
        <v>40.835000000000001</v>
      </c>
      <c r="AQ26" s="42">
        <f t="shared" ca="1" si="41"/>
        <v>39.530999999999999</v>
      </c>
      <c r="AR26" s="42">
        <f t="shared" ca="1" si="42"/>
        <v>41.393000000000001</v>
      </c>
      <c r="AS26" s="42">
        <f t="shared" ca="1" si="43"/>
        <v>80</v>
      </c>
      <c r="AT26" s="42">
        <f t="shared" ca="1" si="44"/>
        <v>200</v>
      </c>
      <c r="AU26" s="42">
        <f t="shared" ca="1" si="45"/>
        <v>30</v>
      </c>
      <c r="AV26" s="42">
        <f t="shared" ca="1" si="46"/>
        <v>30</v>
      </c>
      <c r="AW26" s="42">
        <f t="shared" ca="1" si="47"/>
        <v>40</v>
      </c>
      <c r="AX26" s="42">
        <f t="shared" ca="1" si="48"/>
        <v>22</v>
      </c>
      <c r="AY26" s="42">
        <f t="shared" ca="1" si="49"/>
        <v>18</v>
      </c>
      <c r="AZ26" s="42">
        <f t="shared" ca="1" si="50"/>
        <v>120</v>
      </c>
      <c r="BA26" s="42">
        <f t="shared" ca="1" si="51"/>
        <v>400</v>
      </c>
      <c r="BB26" s="42">
        <f t="shared" ca="1" si="52"/>
        <v>200</v>
      </c>
      <c r="BC26" s="42">
        <f t="shared" ca="1" si="53"/>
        <v>60</v>
      </c>
      <c r="BD26" s="42">
        <f t="shared" ca="1" si="54"/>
        <v>18</v>
      </c>
      <c r="BE26" s="42">
        <f t="shared" ca="1" si="55"/>
        <v>15</v>
      </c>
      <c r="BF26" s="42">
        <f t="shared" ca="1" si="56"/>
        <v>18</v>
      </c>
      <c r="BG26" s="42">
        <f t="shared" ca="1" si="57"/>
        <v>18</v>
      </c>
      <c r="BH26" s="42">
        <f t="shared" ca="1" si="58"/>
        <v>18</v>
      </c>
      <c r="BI26" s="81"/>
      <c r="BJ26" s="42">
        <f t="shared" ca="1" si="59"/>
        <v>15</v>
      </c>
      <c r="BK26" s="42">
        <f t="shared" ca="1" si="62"/>
        <v>30</v>
      </c>
      <c r="BL26" s="42">
        <f t="shared" ca="1" si="60"/>
        <v>7</v>
      </c>
      <c r="BM26" s="42">
        <f t="shared" ca="1" si="61"/>
        <v>10</v>
      </c>
    </row>
    <row r="27" spans="1:79" x14ac:dyDescent="0.15">
      <c r="A27" s="40" t="s">
        <v>117</v>
      </c>
      <c r="B27" s="59">
        <f t="shared" ca="1" si="0"/>
        <v>41449</v>
      </c>
      <c r="C27" s="42">
        <f t="shared" ca="1" si="2"/>
        <v>74.942699999999988</v>
      </c>
      <c r="D27" s="42">
        <f t="shared" ca="1" si="3"/>
        <v>69.119299999999996</v>
      </c>
      <c r="E27" s="42">
        <f t="shared" ca="1" si="4"/>
        <v>58.71</v>
      </c>
      <c r="F27" s="42">
        <f t="shared" ca="1" si="5"/>
        <v>54.811999999999998</v>
      </c>
      <c r="G27" s="42">
        <f t="shared" ca="1" si="6"/>
        <v>52.905999999999992</v>
      </c>
      <c r="H27" s="42">
        <f t="shared" ca="1" si="7"/>
        <v>51.507000000000005</v>
      </c>
      <c r="I27" s="42">
        <f t="shared" ca="1" si="8"/>
        <v>51.338999999999999</v>
      </c>
      <c r="J27" s="42">
        <f t="shared" ca="1" si="9"/>
        <v>64.756299999999996</v>
      </c>
      <c r="K27" s="42">
        <f t="shared" ca="1" si="10"/>
        <v>59.085699999999996</v>
      </c>
      <c r="L27" s="42">
        <f t="shared" ca="1" si="11"/>
        <v>57.059800000000003</v>
      </c>
      <c r="M27" s="42">
        <f t="shared" ca="1" si="12"/>
        <v>53.967300000000009</v>
      </c>
      <c r="N27" s="42">
        <f t="shared" ca="1" si="13"/>
        <v>52.537899999999993</v>
      </c>
      <c r="O27" s="42">
        <f t="shared" ca="1" si="14"/>
        <v>49.069200000000002</v>
      </c>
      <c r="P27" s="42">
        <f t="shared" ca="1" si="15"/>
        <v>50.456000000000003</v>
      </c>
      <c r="Q27" s="42">
        <f t="shared" ca="1" si="16"/>
        <v>50.438000000000002</v>
      </c>
      <c r="R27" s="42">
        <f t="shared" ca="1" si="17"/>
        <v>50.839999999999996</v>
      </c>
      <c r="S27" s="81"/>
      <c r="T27" s="42">
        <f t="shared" ca="1" si="18"/>
        <v>61.704999999999998</v>
      </c>
      <c r="U27" s="42">
        <f t="shared" ca="1" si="19"/>
        <v>55.315999999999995</v>
      </c>
      <c r="V27" s="42">
        <f t="shared" ca="1" si="20"/>
        <v>54.423999999999992</v>
      </c>
      <c r="W27" s="42">
        <f t="shared" ca="1" si="21"/>
        <v>52.588999999999999</v>
      </c>
      <c r="X27" s="42">
        <f t="shared" ca="1" si="22"/>
        <v>3.18</v>
      </c>
      <c r="Y27" s="42">
        <f t="shared" ca="1" si="23"/>
        <v>9.0920000000000005</v>
      </c>
      <c r="Z27" s="42">
        <f t="shared" ca="1" si="24"/>
        <v>19.46</v>
      </c>
      <c r="AA27" s="42">
        <f t="shared" ca="1" si="25"/>
        <v>23.37</v>
      </c>
      <c r="AB27" s="42">
        <f t="shared" ca="1" si="26"/>
        <v>25.283000000000001</v>
      </c>
      <c r="AC27" s="42">
        <f t="shared" ca="1" si="27"/>
        <v>26.643000000000001</v>
      </c>
      <c r="AD27" s="42">
        <f t="shared" ca="1" si="28"/>
        <v>26.855</v>
      </c>
      <c r="AE27" s="42">
        <f t="shared" ca="1" si="29"/>
        <v>7.827</v>
      </c>
      <c r="AF27" s="42">
        <f t="shared" ca="1" si="30"/>
        <v>13.505000000000001</v>
      </c>
      <c r="AG27" s="42">
        <f t="shared" ca="1" si="31"/>
        <v>15.68</v>
      </c>
      <c r="AH27" s="42">
        <f t="shared" ca="1" si="32"/>
        <v>18.645</v>
      </c>
      <c r="AI27" s="42">
        <f t="shared" ca="1" si="33"/>
        <v>20.125</v>
      </c>
      <c r="AJ27" s="42">
        <f t="shared" ca="1" si="34"/>
        <v>21.422000000000001</v>
      </c>
      <c r="AK27" s="42">
        <f t="shared" ca="1" si="35"/>
        <v>22.111999999999998</v>
      </c>
      <c r="AL27" s="42">
        <f t="shared" ca="1" si="36"/>
        <v>22.245000000000001</v>
      </c>
      <c r="AM27" s="42">
        <f t="shared" ca="1" si="37"/>
        <v>23.448</v>
      </c>
      <c r="AN27" s="42" t="str">
        <f t="shared" ca="1" si="38"/>
        <v>水位なし</v>
      </c>
      <c r="AO27" s="42">
        <f t="shared" ca="1" si="39"/>
        <v>24.806000000000001</v>
      </c>
      <c r="AP27" s="42">
        <f t="shared" ca="1" si="40"/>
        <v>38.630000000000003</v>
      </c>
      <c r="AQ27" s="42">
        <f t="shared" ca="1" si="41"/>
        <v>39.527000000000001</v>
      </c>
      <c r="AR27" s="42">
        <f t="shared" ca="1" si="42"/>
        <v>41.341999999999999</v>
      </c>
      <c r="AS27" s="42">
        <f t="shared" ca="1" si="43"/>
        <v>50</v>
      </c>
      <c r="AT27" s="42">
        <f t="shared" ca="1" si="44"/>
        <v>150</v>
      </c>
      <c r="AU27" s="42">
        <f t="shared" ca="1" si="45"/>
        <v>30</v>
      </c>
      <c r="AV27" s="42">
        <f t="shared" ca="1" si="46"/>
        <v>30</v>
      </c>
      <c r="AW27" s="42">
        <f t="shared" ca="1" si="47"/>
        <v>25</v>
      </c>
      <c r="AX27" s="42">
        <f t="shared" ca="1" si="48"/>
        <v>22</v>
      </c>
      <c r="AY27" s="42">
        <f t="shared" ca="1" si="49"/>
        <v>18</v>
      </c>
      <c r="AZ27" s="42">
        <f t="shared" ca="1" si="50"/>
        <v>80</v>
      </c>
      <c r="BA27" s="42">
        <f t="shared" ca="1" si="51"/>
        <v>300</v>
      </c>
      <c r="BB27" s="42">
        <f t="shared" ca="1" si="52"/>
        <v>150</v>
      </c>
      <c r="BC27" s="42">
        <f t="shared" ca="1" si="53"/>
        <v>40</v>
      </c>
      <c r="BD27" s="42">
        <f t="shared" ca="1" si="54"/>
        <v>15</v>
      </c>
      <c r="BE27" s="42">
        <f t="shared" ca="1" si="55"/>
        <v>15</v>
      </c>
      <c r="BF27" s="42">
        <f t="shared" ca="1" si="56"/>
        <v>15</v>
      </c>
      <c r="BG27" s="42">
        <f t="shared" ca="1" si="57"/>
        <v>10</v>
      </c>
      <c r="BH27" s="42">
        <f t="shared" ca="1" si="58"/>
        <v>18</v>
      </c>
      <c r="BI27" s="81"/>
      <c r="BJ27" s="42">
        <f t="shared" ca="1" si="59"/>
        <v>15</v>
      </c>
      <c r="BK27" s="42">
        <f t="shared" ca="1" si="62"/>
        <v>30</v>
      </c>
      <c r="BL27" s="42">
        <f t="shared" ca="1" si="60"/>
        <v>7</v>
      </c>
      <c r="BM27" s="42">
        <f t="shared" ca="1" si="61"/>
        <v>10</v>
      </c>
    </row>
    <row r="28" spans="1:79" x14ac:dyDescent="0.15">
      <c r="A28" s="40" t="s">
        <v>118</v>
      </c>
      <c r="B28" s="59">
        <f t="shared" ca="1" si="0"/>
        <v>41457</v>
      </c>
      <c r="C28" s="42">
        <f t="shared" ca="1" si="2"/>
        <v>74.5227</v>
      </c>
      <c r="D28" s="42">
        <f t="shared" ca="1" si="3"/>
        <v>69.126299999999986</v>
      </c>
      <c r="E28" s="42">
        <f t="shared" ca="1" si="4"/>
        <v>58.647000000000006</v>
      </c>
      <c r="F28" s="42">
        <f t="shared" ca="1" si="5"/>
        <v>54.623000000000005</v>
      </c>
      <c r="G28" s="42">
        <f t="shared" ca="1" si="6"/>
        <v>52.899999999999991</v>
      </c>
      <c r="H28" s="42">
        <f t="shared" ca="1" si="7"/>
        <v>51.528000000000006</v>
      </c>
      <c r="I28" s="42">
        <f t="shared" ca="1" si="8"/>
        <v>51.430999999999997</v>
      </c>
      <c r="J28" s="42">
        <f t="shared" ca="1" si="9"/>
        <v>64.803299999999993</v>
      </c>
      <c r="K28" s="42">
        <f t="shared" ca="1" si="10"/>
        <v>59.041699999999999</v>
      </c>
      <c r="L28" s="42">
        <f t="shared" ca="1" si="11"/>
        <v>57.068800000000003</v>
      </c>
      <c r="M28" s="42">
        <f t="shared" ca="1" si="12"/>
        <v>54.099299999999999</v>
      </c>
      <c r="N28" s="42">
        <f t="shared" ca="1" si="13"/>
        <v>52.442899999999995</v>
      </c>
      <c r="O28" s="42">
        <f t="shared" ca="1" si="14"/>
        <v>49.092200000000005</v>
      </c>
      <c r="P28" s="42">
        <f t="shared" ca="1" si="15"/>
        <v>50.429999999999993</v>
      </c>
      <c r="Q28" s="42">
        <f t="shared" ca="1" si="16"/>
        <v>50.447000000000003</v>
      </c>
      <c r="R28" s="42">
        <f t="shared" ca="1" si="17"/>
        <v>50.863</v>
      </c>
      <c r="S28" s="81"/>
      <c r="T28" s="42">
        <f t="shared" ca="1" si="18"/>
        <v>61.74799999999999</v>
      </c>
      <c r="U28" s="42">
        <f t="shared" ca="1" si="19"/>
        <v>55.183999999999997</v>
      </c>
      <c r="V28" s="42">
        <f t="shared" ca="1" si="20"/>
        <v>54.480999999999995</v>
      </c>
      <c r="W28" s="42">
        <f t="shared" ca="1" si="21"/>
        <v>52.655999999999999</v>
      </c>
      <c r="X28" s="42">
        <f t="shared" ca="1" si="22"/>
        <v>3.6</v>
      </c>
      <c r="Y28" s="42">
        <f t="shared" ca="1" si="23"/>
        <v>9.0850000000000009</v>
      </c>
      <c r="Z28" s="42">
        <f t="shared" ca="1" si="24"/>
        <v>19.523</v>
      </c>
      <c r="AA28" s="42">
        <f t="shared" ca="1" si="25"/>
        <v>23.559000000000001</v>
      </c>
      <c r="AB28" s="42">
        <f t="shared" ca="1" si="26"/>
        <v>25.289000000000001</v>
      </c>
      <c r="AC28" s="42">
        <f t="shared" ca="1" si="27"/>
        <v>26.622</v>
      </c>
      <c r="AD28" s="42">
        <f t="shared" ca="1" si="28"/>
        <v>26.763000000000002</v>
      </c>
      <c r="AE28" s="42">
        <f t="shared" ca="1" si="29"/>
        <v>7.78</v>
      </c>
      <c r="AF28" s="42">
        <f t="shared" ca="1" si="30"/>
        <v>13.548999999999999</v>
      </c>
      <c r="AG28" s="42">
        <f t="shared" ca="1" si="31"/>
        <v>15.670999999999999</v>
      </c>
      <c r="AH28" s="42">
        <f t="shared" ca="1" si="32"/>
        <v>18.513000000000002</v>
      </c>
      <c r="AI28" s="42">
        <f t="shared" ca="1" si="33"/>
        <v>20.22</v>
      </c>
      <c r="AJ28" s="42">
        <f t="shared" ca="1" si="34"/>
        <v>21.436</v>
      </c>
      <c r="AK28" s="42">
        <f t="shared" ca="1" si="35"/>
        <v>22.138000000000002</v>
      </c>
      <c r="AL28" s="42">
        <f t="shared" ca="1" si="36"/>
        <v>22.236000000000001</v>
      </c>
      <c r="AM28" s="42">
        <f t="shared" ca="1" si="37"/>
        <v>23.425000000000001</v>
      </c>
      <c r="AN28" s="42" t="str">
        <f t="shared" ca="1" si="38"/>
        <v>水位なし</v>
      </c>
      <c r="AO28" s="42">
        <f t="shared" ca="1" si="39"/>
        <v>24.763000000000002</v>
      </c>
      <c r="AP28" s="42">
        <f t="shared" ca="1" si="40"/>
        <v>38.762</v>
      </c>
      <c r="AQ28" s="42">
        <f t="shared" ca="1" si="41"/>
        <v>39.47</v>
      </c>
      <c r="AR28" s="42">
        <f t="shared" ca="1" si="42"/>
        <v>41.274999999999999</v>
      </c>
      <c r="AS28" s="42">
        <f t="shared" ca="1" si="43"/>
        <v>35</v>
      </c>
      <c r="AT28" s="42">
        <f t="shared" ca="1" si="44"/>
        <v>160</v>
      </c>
      <c r="AU28" s="42">
        <f t="shared" ca="1" si="45"/>
        <v>30</v>
      </c>
      <c r="AV28" s="42">
        <f t="shared" ca="1" si="46"/>
        <v>30</v>
      </c>
      <c r="AW28" s="42">
        <f t="shared" ca="1" si="47"/>
        <v>22</v>
      </c>
      <c r="AX28" s="42">
        <f t="shared" ca="1" si="48"/>
        <v>20</v>
      </c>
      <c r="AY28" s="42">
        <f t="shared" ca="1" si="49"/>
        <v>18</v>
      </c>
      <c r="AZ28" s="42">
        <f t="shared" ca="1" si="50"/>
        <v>80</v>
      </c>
      <c r="BA28" s="42">
        <f t="shared" ca="1" si="51"/>
        <v>200</v>
      </c>
      <c r="BB28" s="42">
        <f t="shared" ca="1" si="52"/>
        <v>170</v>
      </c>
      <c r="BC28" s="42">
        <f t="shared" ca="1" si="53"/>
        <v>80</v>
      </c>
      <c r="BD28" s="42">
        <f t="shared" ca="1" si="54"/>
        <v>15</v>
      </c>
      <c r="BE28" s="42">
        <f t="shared" ca="1" si="55"/>
        <v>12</v>
      </c>
      <c r="BF28" s="42">
        <f t="shared" ca="1" si="56"/>
        <v>15</v>
      </c>
      <c r="BG28" s="42">
        <f t="shared" ca="1" si="57"/>
        <v>10</v>
      </c>
      <c r="BH28" s="42">
        <f t="shared" ca="1" si="58"/>
        <v>20</v>
      </c>
      <c r="BI28" s="81"/>
      <c r="BJ28" s="42">
        <f t="shared" ca="1" si="59"/>
        <v>12</v>
      </c>
      <c r="BK28" s="42">
        <f t="shared" ca="1" si="62"/>
        <v>30</v>
      </c>
      <c r="BL28" s="42">
        <f t="shared" ca="1" si="60"/>
        <v>5</v>
      </c>
      <c r="BM28" s="42">
        <f t="shared" ca="1" si="61"/>
        <v>8</v>
      </c>
    </row>
    <row r="29" spans="1:79" x14ac:dyDescent="0.15">
      <c r="A29" s="40" t="s">
        <v>120</v>
      </c>
      <c r="B29" s="59">
        <f t="shared" ca="1" si="0"/>
        <v>41464</v>
      </c>
      <c r="C29" s="42">
        <f t="shared" ca="1" si="2"/>
        <v>74.199699999999993</v>
      </c>
      <c r="D29" s="42">
        <f t="shared" ca="1" si="3"/>
        <v>69.089299999999994</v>
      </c>
      <c r="E29" s="42">
        <f t="shared" ca="1" si="4"/>
        <v>58.695</v>
      </c>
      <c r="F29" s="42">
        <f t="shared" ca="1" si="5"/>
        <v>54.792000000000002</v>
      </c>
      <c r="G29" s="42">
        <f t="shared" ca="1" si="6"/>
        <v>52.98599999999999</v>
      </c>
      <c r="H29" s="42">
        <f t="shared" ca="1" si="7"/>
        <v>51.546000000000006</v>
      </c>
      <c r="I29" s="42">
        <f t="shared" ca="1" si="8"/>
        <v>51.429000000000002</v>
      </c>
      <c r="J29" s="42">
        <f t="shared" ca="1" si="9"/>
        <v>64.488299999999995</v>
      </c>
      <c r="K29" s="42">
        <f t="shared" ca="1" si="10"/>
        <v>59.005699999999997</v>
      </c>
      <c r="L29" s="42">
        <f t="shared" ca="1" si="11"/>
        <v>56.047800000000002</v>
      </c>
      <c r="M29" s="42">
        <f t="shared" ca="1" si="12"/>
        <v>54.172300000000007</v>
      </c>
      <c r="N29" s="42">
        <f t="shared" ca="1" si="13"/>
        <v>52.594899999999996</v>
      </c>
      <c r="O29" s="42">
        <f t="shared" ca="1" si="14"/>
        <v>49.119200000000006</v>
      </c>
      <c r="P29" s="42">
        <f t="shared" ca="1" si="15"/>
        <v>50.512999999999998</v>
      </c>
      <c r="Q29" s="42">
        <f t="shared" ca="1" si="16"/>
        <v>50.489000000000004</v>
      </c>
      <c r="R29" s="42">
        <f t="shared" ca="1" si="17"/>
        <v>50.89</v>
      </c>
      <c r="S29" s="81"/>
      <c r="T29" s="42">
        <f t="shared" ca="1" si="18"/>
        <v>61.756</v>
      </c>
      <c r="U29" s="42">
        <f t="shared" ca="1" si="19"/>
        <v>56.489999999999995</v>
      </c>
      <c r="V29" s="42">
        <f t="shared" ca="1" si="20"/>
        <v>54.534999999999997</v>
      </c>
      <c r="W29" s="42">
        <f t="shared" ca="1" si="21"/>
        <v>52.58</v>
      </c>
      <c r="X29" s="42">
        <f t="shared" ca="1" si="22"/>
        <v>3.923</v>
      </c>
      <c r="Y29" s="42">
        <f t="shared" ca="1" si="23"/>
        <v>9.1219999999999999</v>
      </c>
      <c r="Z29" s="42">
        <f t="shared" ca="1" si="24"/>
        <v>19.475000000000001</v>
      </c>
      <c r="AA29" s="42">
        <f t="shared" ca="1" si="25"/>
        <v>23.39</v>
      </c>
      <c r="AB29" s="42">
        <f t="shared" ca="1" si="26"/>
        <v>25.202999999999999</v>
      </c>
      <c r="AC29" s="42">
        <f t="shared" ca="1" si="27"/>
        <v>26.603999999999999</v>
      </c>
      <c r="AD29" s="42">
        <f t="shared" ca="1" si="28"/>
        <v>26.765000000000001</v>
      </c>
      <c r="AE29" s="42">
        <f t="shared" ca="1" si="29"/>
        <v>8.0950000000000006</v>
      </c>
      <c r="AF29" s="42">
        <f t="shared" ca="1" si="30"/>
        <v>13.585000000000001</v>
      </c>
      <c r="AG29" s="42">
        <f t="shared" ca="1" si="31"/>
        <v>16.692</v>
      </c>
      <c r="AH29" s="42">
        <f t="shared" ca="1" si="32"/>
        <v>18.440000000000001</v>
      </c>
      <c r="AI29" s="42">
        <f t="shared" ca="1" si="33"/>
        <v>20.068000000000001</v>
      </c>
      <c r="AJ29" s="42">
        <f t="shared" ca="1" si="34"/>
        <v>21.391999999999999</v>
      </c>
      <c r="AK29" s="42">
        <f t="shared" ca="1" si="35"/>
        <v>22.055</v>
      </c>
      <c r="AL29" s="42">
        <f t="shared" ca="1" si="36"/>
        <v>22.193999999999999</v>
      </c>
      <c r="AM29" s="42">
        <f t="shared" ca="1" si="37"/>
        <v>23.398</v>
      </c>
      <c r="AN29" s="42" t="str">
        <f t="shared" ca="1" si="38"/>
        <v>水位なし</v>
      </c>
      <c r="AO29" s="42">
        <f t="shared" ca="1" si="39"/>
        <v>24.754999999999999</v>
      </c>
      <c r="AP29" s="42">
        <f t="shared" ca="1" si="40"/>
        <v>37.456000000000003</v>
      </c>
      <c r="AQ29" s="42">
        <f t="shared" ca="1" si="41"/>
        <v>39.415999999999997</v>
      </c>
      <c r="AR29" s="42">
        <f t="shared" ca="1" si="42"/>
        <v>41.350999999999999</v>
      </c>
      <c r="AS29" s="42">
        <f t="shared" ca="1" si="43"/>
        <v>40</v>
      </c>
      <c r="AT29" s="42">
        <f t="shared" ca="1" si="44"/>
        <v>140</v>
      </c>
      <c r="AU29" s="42">
        <f t="shared" ca="1" si="45"/>
        <v>30</v>
      </c>
      <c r="AV29" s="42">
        <f t="shared" ca="1" si="46"/>
        <v>30</v>
      </c>
      <c r="AW29" s="42">
        <f t="shared" ca="1" si="47"/>
        <v>25</v>
      </c>
      <c r="AX29" s="42">
        <f t="shared" ca="1" si="48"/>
        <v>22</v>
      </c>
      <c r="AY29" s="42">
        <f t="shared" ca="1" si="49"/>
        <v>15</v>
      </c>
      <c r="AZ29" s="42">
        <f t="shared" ca="1" si="50"/>
        <v>80</v>
      </c>
      <c r="BA29" s="42">
        <f t="shared" ca="1" si="51"/>
        <v>230</v>
      </c>
      <c r="BB29" s="42">
        <f t="shared" ca="1" si="52"/>
        <v>160</v>
      </c>
      <c r="BC29" s="42">
        <f t="shared" ca="1" si="53"/>
        <v>50</v>
      </c>
      <c r="BD29" s="42">
        <f t="shared" ca="1" si="54"/>
        <v>18</v>
      </c>
      <c r="BE29" s="42">
        <f t="shared" ca="1" si="55"/>
        <v>15</v>
      </c>
      <c r="BF29" s="42">
        <f t="shared" ca="1" si="56"/>
        <v>18</v>
      </c>
      <c r="BG29" s="42">
        <f t="shared" ca="1" si="57"/>
        <v>15</v>
      </c>
      <c r="BH29" s="42">
        <f t="shared" ca="1" si="58"/>
        <v>20</v>
      </c>
      <c r="BI29" s="81"/>
      <c r="BJ29" s="42">
        <f t="shared" ca="1" si="59"/>
        <v>15</v>
      </c>
      <c r="BK29" s="42">
        <f t="shared" ca="1" si="62"/>
        <v>18</v>
      </c>
      <c r="BL29" s="42">
        <f t="shared" ca="1" si="60"/>
        <v>8</v>
      </c>
      <c r="BM29" s="42">
        <f t="shared" ca="1" si="61"/>
        <v>10</v>
      </c>
    </row>
    <row r="30" spans="1:79" x14ac:dyDescent="0.15">
      <c r="A30" s="40" t="s">
        <v>121</v>
      </c>
      <c r="B30" s="59">
        <f t="shared" ca="1" si="0"/>
        <v>41472</v>
      </c>
      <c r="C30" s="42">
        <f t="shared" ca="1" si="2"/>
        <v>74.070699999999988</v>
      </c>
      <c r="D30" s="42">
        <f t="shared" ca="1" si="3"/>
        <v>69.033299999999997</v>
      </c>
      <c r="E30" s="42">
        <f t="shared" ca="1" si="4"/>
        <v>58.676000000000002</v>
      </c>
      <c r="F30" s="42">
        <f t="shared" ca="1" si="5"/>
        <v>54.796000000000006</v>
      </c>
      <c r="G30" s="42">
        <f t="shared" ca="1" si="6"/>
        <v>52.868999999999993</v>
      </c>
      <c r="H30" s="42">
        <f t="shared" ca="1" si="7"/>
        <v>51.513000000000005</v>
      </c>
      <c r="I30" s="42">
        <f t="shared" ca="1" si="8"/>
        <v>51.421000000000006</v>
      </c>
      <c r="J30" s="42">
        <f t="shared" ca="1" si="9"/>
        <v>64.467299999999994</v>
      </c>
      <c r="K30" s="42">
        <f t="shared" ca="1" si="10"/>
        <v>59.092700000000001</v>
      </c>
      <c r="L30" s="42">
        <f t="shared" ca="1" si="11"/>
        <v>56.138800000000003</v>
      </c>
      <c r="M30" s="42">
        <f t="shared" ca="1" si="12"/>
        <v>54.104300000000009</v>
      </c>
      <c r="N30" s="42">
        <f t="shared" ca="1" si="13"/>
        <v>52.630899999999997</v>
      </c>
      <c r="O30" s="42">
        <f t="shared" ca="1" si="14"/>
        <v>49.105200000000004</v>
      </c>
      <c r="P30" s="42">
        <f t="shared" ca="1" si="15"/>
        <v>50.438000000000002</v>
      </c>
      <c r="Q30" s="42">
        <f t="shared" ca="1" si="16"/>
        <v>50.50800000000001</v>
      </c>
      <c r="R30" s="42">
        <f t="shared" ca="1" si="17"/>
        <v>50.875999999999998</v>
      </c>
      <c r="S30" s="81"/>
      <c r="T30" s="42">
        <f t="shared" ca="1" si="18"/>
        <v>61.730999999999995</v>
      </c>
      <c r="U30" s="42">
        <f t="shared" ca="1" si="19"/>
        <v>53.784999999999997</v>
      </c>
      <c r="V30" s="42">
        <f t="shared" ca="1" si="20"/>
        <v>54.505999999999993</v>
      </c>
      <c r="W30" s="42">
        <f t="shared" ca="1" si="21"/>
        <v>52.521999999999998</v>
      </c>
      <c r="X30" s="42">
        <f t="shared" ca="1" si="22"/>
        <v>4.0519999999999996</v>
      </c>
      <c r="Y30" s="42">
        <f t="shared" ca="1" si="23"/>
        <v>9.1780000000000008</v>
      </c>
      <c r="Z30" s="42">
        <f t="shared" ca="1" si="24"/>
        <v>19.494</v>
      </c>
      <c r="AA30" s="42">
        <f t="shared" ca="1" si="25"/>
        <v>23.385999999999999</v>
      </c>
      <c r="AB30" s="42">
        <f t="shared" ca="1" si="26"/>
        <v>25.32</v>
      </c>
      <c r="AC30" s="42">
        <f t="shared" ca="1" si="27"/>
        <v>26.637</v>
      </c>
      <c r="AD30" s="42">
        <f t="shared" ca="1" si="28"/>
        <v>26.773</v>
      </c>
      <c r="AE30" s="42">
        <f t="shared" ca="1" si="29"/>
        <v>8.1159999999999997</v>
      </c>
      <c r="AF30" s="42">
        <f t="shared" ca="1" si="30"/>
        <v>13.497999999999999</v>
      </c>
      <c r="AG30" s="42">
        <f t="shared" ca="1" si="31"/>
        <v>16.600999999999999</v>
      </c>
      <c r="AH30" s="42">
        <f t="shared" ca="1" si="32"/>
        <v>18.507999999999999</v>
      </c>
      <c r="AI30" s="42">
        <f t="shared" ca="1" si="33"/>
        <v>20.032</v>
      </c>
      <c r="AJ30" s="42">
        <f t="shared" ca="1" si="34"/>
        <v>21.443000000000001</v>
      </c>
      <c r="AK30" s="42">
        <f t="shared" ca="1" si="35"/>
        <v>22.13</v>
      </c>
      <c r="AL30" s="42">
        <f t="shared" ca="1" si="36"/>
        <v>22.175000000000001</v>
      </c>
      <c r="AM30" s="42">
        <f t="shared" ca="1" si="37"/>
        <v>23.411999999999999</v>
      </c>
      <c r="AN30" s="42" t="str">
        <f t="shared" ca="1" si="38"/>
        <v>水位なし</v>
      </c>
      <c r="AO30" s="42">
        <f t="shared" ca="1" si="39"/>
        <v>24.78</v>
      </c>
      <c r="AP30" s="42">
        <f t="shared" ca="1" si="40"/>
        <v>40.161000000000001</v>
      </c>
      <c r="AQ30" s="42">
        <f t="shared" ca="1" si="41"/>
        <v>39.445</v>
      </c>
      <c r="AR30" s="42">
        <f t="shared" ca="1" si="42"/>
        <v>41.408999999999999</v>
      </c>
      <c r="AS30" s="42">
        <f t="shared" ca="1" si="43"/>
        <v>60</v>
      </c>
      <c r="AT30" s="42">
        <f t="shared" ca="1" si="44"/>
        <v>180</v>
      </c>
      <c r="AU30" s="42">
        <f t="shared" ca="1" si="45"/>
        <v>30</v>
      </c>
      <c r="AV30" s="42">
        <f t="shared" ca="1" si="46"/>
        <v>30</v>
      </c>
      <c r="AW30" s="42">
        <f t="shared" ca="1" si="47"/>
        <v>22</v>
      </c>
      <c r="AX30" s="42">
        <f t="shared" ca="1" si="48"/>
        <v>20</v>
      </c>
      <c r="AY30" s="42">
        <f t="shared" ca="1" si="49"/>
        <v>18</v>
      </c>
      <c r="AZ30" s="42">
        <f t="shared" ca="1" si="50"/>
        <v>80</v>
      </c>
      <c r="BA30" s="42">
        <f t="shared" ca="1" si="51"/>
        <v>350</v>
      </c>
      <c r="BB30" s="42">
        <f t="shared" ca="1" si="52"/>
        <v>160</v>
      </c>
      <c r="BC30" s="42">
        <f t="shared" ca="1" si="53"/>
        <v>70</v>
      </c>
      <c r="BD30" s="42">
        <f t="shared" ca="1" si="54"/>
        <v>15</v>
      </c>
      <c r="BE30" s="42">
        <f t="shared" ca="1" si="55"/>
        <v>12</v>
      </c>
      <c r="BF30" s="42">
        <f t="shared" ca="1" si="56"/>
        <v>18</v>
      </c>
      <c r="BG30" s="42">
        <f t="shared" ca="1" si="57"/>
        <v>15</v>
      </c>
      <c r="BH30" s="42">
        <f t="shared" ca="1" si="58"/>
        <v>20</v>
      </c>
      <c r="BI30" s="81"/>
      <c r="BJ30" s="42">
        <f t="shared" ca="1" si="59"/>
        <v>15</v>
      </c>
      <c r="BK30" s="42">
        <f t="shared" ca="1" si="62"/>
        <v>22</v>
      </c>
      <c r="BL30" s="42">
        <f t="shared" ca="1" si="60"/>
        <v>8</v>
      </c>
      <c r="BM30" s="42">
        <f t="shared" ca="1" si="61"/>
        <v>12</v>
      </c>
    </row>
    <row r="31" spans="1:79" x14ac:dyDescent="0.15">
      <c r="A31" s="40" t="s">
        <v>122</v>
      </c>
      <c r="B31" s="59">
        <f t="shared" ca="1" si="0"/>
        <v>41480</v>
      </c>
      <c r="C31" s="42">
        <f t="shared" ca="1" si="2"/>
        <v>73.86869999999999</v>
      </c>
      <c r="D31" s="42">
        <f t="shared" ca="1" si="3"/>
        <v>68.711299999999994</v>
      </c>
      <c r="E31" s="42">
        <f t="shared" ca="1" si="4"/>
        <v>58.704000000000001</v>
      </c>
      <c r="F31" s="42">
        <f t="shared" ca="1" si="5"/>
        <v>54.749000000000002</v>
      </c>
      <c r="G31" s="42">
        <f t="shared" ca="1" si="6"/>
        <v>52.938999999999993</v>
      </c>
      <c r="H31" s="42">
        <f t="shared" ca="1" si="7"/>
        <v>51.507000000000005</v>
      </c>
      <c r="I31" s="42">
        <f t="shared" ca="1" si="8"/>
        <v>51.338999999999999</v>
      </c>
      <c r="J31" s="42">
        <f t="shared" ca="1" si="9"/>
        <v>64.577299999999994</v>
      </c>
      <c r="K31" s="42">
        <f t="shared" ca="1" si="10"/>
        <v>58.630699999999997</v>
      </c>
      <c r="L31" s="42">
        <f t="shared" ca="1" si="11"/>
        <v>56.027799999999999</v>
      </c>
      <c r="M31" s="42">
        <f t="shared" ca="1" si="12"/>
        <v>54.088300000000004</v>
      </c>
      <c r="N31" s="42">
        <f t="shared" ca="1" si="13"/>
        <v>52.56689999999999</v>
      </c>
      <c r="O31" s="42">
        <f t="shared" ca="1" si="14"/>
        <v>49.096200000000003</v>
      </c>
      <c r="P31" s="42">
        <f t="shared" ca="1" si="15"/>
        <v>50.450999999999993</v>
      </c>
      <c r="Q31" s="42">
        <f t="shared" ca="1" si="16"/>
        <v>50.428000000000011</v>
      </c>
      <c r="R31" s="42">
        <f t="shared" ca="1" si="17"/>
        <v>50.866999999999997</v>
      </c>
      <c r="S31" s="81"/>
      <c r="T31" s="42">
        <f t="shared" ca="1" si="18"/>
        <v>61.652999999999992</v>
      </c>
      <c r="U31" s="42">
        <f t="shared" ca="1" si="19"/>
        <v>53.442</v>
      </c>
      <c r="V31" s="42">
        <f t="shared" ca="1" si="20"/>
        <v>54.518999999999991</v>
      </c>
      <c r="W31" s="42">
        <f t="shared" ca="1" si="21"/>
        <v>52.613999999999997</v>
      </c>
      <c r="X31" s="42">
        <f t="shared" ca="1" si="22"/>
        <v>4.2539999999999996</v>
      </c>
      <c r="Y31" s="42">
        <f t="shared" ca="1" si="23"/>
        <v>9.5</v>
      </c>
      <c r="Z31" s="42">
        <f t="shared" ca="1" si="24"/>
        <v>19.466000000000001</v>
      </c>
      <c r="AA31" s="42">
        <f t="shared" ca="1" si="25"/>
        <v>23.433</v>
      </c>
      <c r="AB31" s="42">
        <f t="shared" ca="1" si="26"/>
        <v>25.25</v>
      </c>
      <c r="AC31" s="42">
        <f t="shared" ca="1" si="27"/>
        <v>26.643000000000001</v>
      </c>
      <c r="AD31" s="42">
        <f t="shared" ca="1" si="28"/>
        <v>26.855</v>
      </c>
      <c r="AE31" s="42">
        <f t="shared" ca="1" si="29"/>
        <v>8.0060000000000002</v>
      </c>
      <c r="AF31" s="42">
        <f t="shared" ca="1" si="30"/>
        <v>13.96</v>
      </c>
      <c r="AG31" s="42">
        <f t="shared" ca="1" si="31"/>
        <v>16.712</v>
      </c>
      <c r="AH31" s="42">
        <f t="shared" ca="1" si="32"/>
        <v>18.524000000000001</v>
      </c>
      <c r="AI31" s="42">
        <f t="shared" ca="1" si="33"/>
        <v>20.096</v>
      </c>
      <c r="AJ31" s="42">
        <f t="shared" ca="1" si="34"/>
        <v>21.425000000000001</v>
      </c>
      <c r="AK31" s="42">
        <f t="shared" ca="1" si="35"/>
        <v>22.117000000000001</v>
      </c>
      <c r="AL31" s="42">
        <f t="shared" ca="1" si="36"/>
        <v>22.254999999999999</v>
      </c>
      <c r="AM31" s="42">
        <f t="shared" ca="1" si="37"/>
        <v>23.420999999999999</v>
      </c>
      <c r="AN31" s="42" t="str">
        <f t="shared" ca="1" si="38"/>
        <v>水位なし</v>
      </c>
      <c r="AO31" s="42">
        <f t="shared" ca="1" si="39"/>
        <v>24.858000000000001</v>
      </c>
      <c r="AP31" s="42">
        <f t="shared" ca="1" si="40"/>
        <v>40.503999999999998</v>
      </c>
      <c r="AQ31" s="42">
        <f t="shared" ca="1" si="41"/>
        <v>39.432000000000002</v>
      </c>
      <c r="AR31" s="42">
        <f t="shared" ca="1" si="42"/>
        <v>41.317</v>
      </c>
      <c r="AS31" s="42">
        <f t="shared" ca="1" si="43"/>
        <v>80</v>
      </c>
      <c r="AT31" s="42">
        <f t="shared" ca="1" si="44"/>
        <v>140</v>
      </c>
      <c r="AU31" s="42">
        <f t="shared" ca="1" si="45"/>
        <v>30</v>
      </c>
      <c r="AV31" s="42">
        <f t="shared" ca="1" si="46"/>
        <v>30</v>
      </c>
      <c r="AW31" s="42">
        <f t="shared" ca="1" si="47"/>
        <v>30</v>
      </c>
      <c r="AX31" s="42">
        <f t="shared" ca="1" si="48"/>
        <v>25</v>
      </c>
      <c r="AY31" s="42">
        <f t="shared" ca="1" si="49"/>
        <v>18</v>
      </c>
      <c r="AZ31" s="42">
        <f t="shared" ca="1" si="50"/>
        <v>90</v>
      </c>
      <c r="BA31" s="42">
        <f t="shared" ca="1" si="51"/>
        <v>380</v>
      </c>
      <c r="BB31" s="42">
        <f t="shared" ca="1" si="52"/>
        <v>150</v>
      </c>
      <c r="BC31" s="42">
        <f t="shared" ca="1" si="53"/>
        <v>22</v>
      </c>
      <c r="BD31" s="42">
        <f t="shared" ca="1" si="54"/>
        <v>18</v>
      </c>
      <c r="BE31" s="42">
        <f t="shared" ca="1" si="55"/>
        <v>12</v>
      </c>
      <c r="BF31" s="42">
        <f t="shared" ca="1" si="56"/>
        <v>15</v>
      </c>
      <c r="BG31" s="42">
        <f t="shared" ca="1" si="57"/>
        <v>15</v>
      </c>
      <c r="BH31" s="42">
        <f t="shared" ca="1" si="58"/>
        <v>15</v>
      </c>
      <c r="BI31" s="81"/>
      <c r="BJ31" s="42">
        <f t="shared" ca="1" si="59"/>
        <v>15</v>
      </c>
      <c r="BK31" s="42">
        <f t="shared" ca="1" si="62"/>
        <v>30</v>
      </c>
      <c r="BL31" s="42">
        <f t="shared" ca="1" si="60"/>
        <v>7</v>
      </c>
      <c r="BM31" s="42">
        <f t="shared" ca="1" si="61"/>
        <v>10</v>
      </c>
    </row>
    <row r="32" spans="1:79" x14ac:dyDescent="0.15">
      <c r="A32" s="40" t="s">
        <v>123</v>
      </c>
      <c r="B32" s="59">
        <f t="shared" ca="1" si="0"/>
        <v>41485</v>
      </c>
      <c r="C32" s="42">
        <f t="shared" ca="1" si="2"/>
        <v>73.812699999999992</v>
      </c>
      <c r="D32" s="42">
        <f t="shared" ca="1" si="3"/>
        <v>68.596299999999999</v>
      </c>
      <c r="E32" s="42">
        <f t="shared" ca="1" si="4"/>
        <v>58.71</v>
      </c>
      <c r="F32" s="42">
        <f t="shared" ca="1" si="5"/>
        <v>54.683000000000007</v>
      </c>
      <c r="G32" s="42">
        <f t="shared" ca="1" si="6"/>
        <v>52.927999999999997</v>
      </c>
      <c r="H32" s="42">
        <f t="shared" ca="1" si="7"/>
        <v>51.503000000000007</v>
      </c>
      <c r="I32" s="42">
        <f t="shared" ca="1" si="8"/>
        <v>51.332000000000008</v>
      </c>
      <c r="J32" s="42">
        <f t="shared" ca="1" si="9"/>
        <v>64.542299999999997</v>
      </c>
      <c r="K32" s="42">
        <f t="shared" ca="1" si="10"/>
        <v>58.5777</v>
      </c>
      <c r="L32" s="42">
        <f t="shared" ca="1" si="11"/>
        <v>56.017800000000001</v>
      </c>
      <c r="M32" s="42">
        <f t="shared" ca="1" si="12"/>
        <v>54.022300000000001</v>
      </c>
      <c r="N32" s="42">
        <f t="shared" ca="1" si="13"/>
        <v>52.56989999999999</v>
      </c>
      <c r="O32" s="42">
        <f t="shared" ca="1" si="14"/>
        <v>49.032200000000003</v>
      </c>
      <c r="P32" s="42">
        <f t="shared" ca="1" si="15"/>
        <v>50.444999999999993</v>
      </c>
      <c r="Q32" s="42">
        <f t="shared" ca="1" si="16"/>
        <v>50.426000000000002</v>
      </c>
      <c r="R32" s="42">
        <f t="shared" ca="1" si="17"/>
        <v>50.802999999999997</v>
      </c>
      <c r="S32" s="81"/>
      <c r="T32" s="42">
        <f t="shared" ca="1" si="18"/>
        <v>61.61</v>
      </c>
      <c r="U32" s="42">
        <f t="shared" ca="1" si="19"/>
        <v>53.177</v>
      </c>
      <c r="V32" s="42">
        <f t="shared" ca="1" si="20"/>
        <v>54.390999999999991</v>
      </c>
      <c r="W32" s="42">
        <f t="shared" ca="1" si="21"/>
        <v>52.530999999999999</v>
      </c>
      <c r="X32" s="42">
        <f t="shared" ca="1" si="22"/>
        <v>4.3099999999999996</v>
      </c>
      <c r="Y32" s="42">
        <f t="shared" ca="1" si="23"/>
        <v>9.6150000000000002</v>
      </c>
      <c r="Z32" s="42">
        <f t="shared" ca="1" si="24"/>
        <v>19.46</v>
      </c>
      <c r="AA32" s="42">
        <f t="shared" ca="1" si="25"/>
        <v>23.498999999999999</v>
      </c>
      <c r="AB32" s="42">
        <f t="shared" ca="1" si="26"/>
        <v>25.260999999999999</v>
      </c>
      <c r="AC32" s="42">
        <f t="shared" ca="1" si="27"/>
        <v>26.646999999999998</v>
      </c>
      <c r="AD32" s="42">
        <f t="shared" ca="1" si="28"/>
        <v>26.861999999999998</v>
      </c>
      <c r="AE32" s="42">
        <f t="shared" ca="1" si="29"/>
        <v>8.0410000000000004</v>
      </c>
      <c r="AF32" s="42">
        <f t="shared" ca="1" si="30"/>
        <v>14.013</v>
      </c>
      <c r="AG32" s="42">
        <f t="shared" ca="1" si="31"/>
        <v>16.722000000000001</v>
      </c>
      <c r="AH32" s="42">
        <f t="shared" ca="1" si="32"/>
        <v>18.59</v>
      </c>
      <c r="AI32" s="42">
        <f t="shared" ca="1" si="33"/>
        <v>20.093</v>
      </c>
      <c r="AJ32" s="42">
        <f t="shared" ca="1" si="34"/>
        <v>21.437000000000001</v>
      </c>
      <c r="AK32" s="42">
        <f t="shared" ca="1" si="35"/>
        <v>22.123000000000001</v>
      </c>
      <c r="AL32" s="42">
        <f t="shared" ca="1" si="36"/>
        <v>22.257000000000001</v>
      </c>
      <c r="AM32" s="42">
        <f t="shared" ca="1" si="37"/>
        <v>23.484999999999999</v>
      </c>
      <c r="AN32" s="42" t="str">
        <f t="shared" ca="1" si="38"/>
        <v>水位なし</v>
      </c>
      <c r="AO32" s="42">
        <f t="shared" ca="1" si="39"/>
        <v>24.901</v>
      </c>
      <c r="AP32" s="42">
        <f t="shared" ca="1" si="40"/>
        <v>40.768999999999998</v>
      </c>
      <c r="AQ32" s="42">
        <f t="shared" ca="1" si="41"/>
        <v>39.56</v>
      </c>
      <c r="AR32" s="42">
        <f t="shared" ca="1" si="42"/>
        <v>41.4</v>
      </c>
      <c r="AS32" s="42">
        <f t="shared" ca="1" si="43"/>
        <v>80</v>
      </c>
      <c r="AT32" s="42">
        <f t="shared" ca="1" si="44"/>
        <v>180</v>
      </c>
      <c r="AU32" s="42">
        <f t="shared" ca="1" si="45"/>
        <v>30</v>
      </c>
      <c r="AV32" s="42">
        <f t="shared" ca="1" si="46"/>
        <v>30</v>
      </c>
      <c r="AW32" s="42">
        <f t="shared" ca="1" si="47"/>
        <v>25</v>
      </c>
      <c r="AX32" s="42">
        <f t="shared" ca="1" si="48"/>
        <v>20</v>
      </c>
      <c r="AY32" s="42">
        <f t="shared" ca="1" si="49"/>
        <v>18</v>
      </c>
      <c r="AZ32" s="42">
        <f t="shared" ca="1" si="50"/>
        <v>80</v>
      </c>
      <c r="BA32" s="42">
        <f t="shared" ca="1" si="51"/>
        <v>400</v>
      </c>
      <c r="BB32" s="42">
        <f t="shared" ca="1" si="52"/>
        <v>150</v>
      </c>
      <c r="BC32" s="42">
        <f t="shared" ca="1" si="53"/>
        <v>80</v>
      </c>
      <c r="BD32" s="42">
        <f t="shared" ca="1" si="54"/>
        <v>15</v>
      </c>
      <c r="BE32" s="42">
        <f t="shared" ca="1" si="55"/>
        <v>15</v>
      </c>
      <c r="BF32" s="42">
        <f t="shared" ca="1" si="56"/>
        <v>18</v>
      </c>
      <c r="BG32" s="42">
        <f t="shared" ca="1" si="57"/>
        <v>15</v>
      </c>
      <c r="BH32" s="42">
        <f t="shared" ca="1" si="58"/>
        <v>20</v>
      </c>
      <c r="BI32" s="81"/>
      <c r="BJ32" s="42">
        <f t="shared" ca="1" si="59"/>
        <v>15</v>
      </c>
      <c r="BK32" s="42">
        <f t="shared" ca="1" si="62"/>
        <v>30</v>
      </c>
      <c r="BL32" s="42">
        <f t="shared" ca="1" si="60"/>
        <v>10</v>
      </c>
      <c r="BM32" s="42">
        <f t="shared" ca="1" si="61"/>
        <v>8</v>
      </c>
    </row>
    <row r="33" spans="1:65" x14ac:dyDescent="0.15">
      <c r="A33" s="40" t="s">
        <v>124</v>
      </c>
      <c r="B33" s="59">
        <f t="shared" ca="1" si="0"/>
        <v>41492</v>
      </c>
      <c r="C33" s="42">
        <f t="shared" ca="1" si="2"/>
        <v>73.677699999999987</v>
      </c>
      <c r="D33" s="42">
        <f t="shared" ca="1" si="3"/>
        <v>68.46329999999999</v>
      </c>
      <c r="E33" s="42">
        <f t="shared" ca="1" si="4"/>
        <v>58.632000000000005</v>
      </c>
      <c r="F33" s="42">
        <f t="shared" ca="1" si="5"/>
        <v>54.629000000000005</v>
      </c>
      <c r="G33" s="42">
        <f t="shared" ca="1" si="6"/>
        <v>52.86699999999999</v>
      </c>
      <c r="H33" s="42">
        <f t="shared" ca="1" si="7"/>
        <v>51.45</v>
      </c>
      <c r="I33" s="42">
        <f t="shared" ca="1" si="8"/>
        <v>51.273000000000003</v>
      </c>
      <c r="J33" s="42">
        <f t="shared" ca="1" si="9"/>
        <v>64.514299999999992</v>
      </c>
      <c r="K33" s="42">
        <f t="shared" ca="1" si="10"/>
        <v>58.500699999999995</v>
      </c>
      <c r="L33" s="42">
        <f t="shared" ca="1" si="11"/>
        <v>56.951800000000006</v>
      </c>
      <c r="M33" s="42">
        <f t="shared" ca="1" si="12"/>
        <v>53.956300000000006</v>
      </c>
      <c r="N33" s="42">
        <f t="shared" ca="1" si="13"/>
        <v>52.515899999999995</v>
      </c>
      <c r="O33" s="42">
        <f t="shared" ca="1" si="14"/>
        <v>48.991200000000006</v>
      </c>
      <c r="P33" s="42">
        <f t="shared" ca="1" si="15"/>
        <v>50.384999999999998</v>
      </c>
      <c r="Q33" s="42">
        <f t="shared" ca="1" si="16"/>
        <v>50.373000000000005</v>
      </c>
      <c r="R33" s="42">
        <f t="shared" ca="1" si="17"/>
        <v>50.762</v>
      </c>
      <c r="S33" s="81"/>
      <c r="T33" s="42">
        <f t="shared" ca="1" si="18"/>
        <v>61.581999999999994</v>
      </c>
      <c r="U33" s="42">
        <f t="shared" ca="1" si="19"/>
        <v>52.972999999999999</v>
      </c>
      <c r="V33" s="42">
        <f t="shared" ca="1" si="20"/>
        <v>54.395999999999994</v>
      </c>
      <c r="W33" s="42">
        <f t="shared" ca="1" si="21"/>
        <v>52.540999999999997</v>
      </c>
      <c r="X33" s="42">
        <f t="shared" ca="1" si="22"/>
        <v>4.4450000000000003</v>
      </c>
      <c r="Y33" s="42">
        <f t="shared" ca="1" si="23"/>
        <v>9.7479999999999993</v>
      </c>
      <c r="Z33" s="42">
        <f t="shared" ca="1" si="24"/>
        <v>19.538</v>
      </c>
      <c r="AA33" s="42">
        <f t="shared" ca="1" si="25"/>
        <v>23.553000000000001</v>
      </c>
      <c r="AB33" s="42">
        <f t="shared" ca="1" si="26"/>
        <v>25.321999999999999</v>
      </c>
      <c r="AC33" s="42">
        <f t="shared" ca="1" si="27"/>
        <v>26.7</v>
      </c>
      <c r="AD33" s="42">
        <f t="shared" ca="1" si="28"/>
        <v>26.920999999999999</v>
      </c>
      <c r="AE33" s="42">
        <f t="shared" ca="1" si="29"/>
        <v>8.0690000000000008</v>
      </c>
      <c r="AF33" s="42">
        <f t="shared" ca="1" si="30"/>
        <v>14.09</v>
      </c>
      <c r="AG33" s="42">
        <f t="shared" ca="1" si="31"/>
        <v>15.788</v>
      </c>
      <c r="AH33" s="42">
        <f t="shared" ca="1" si="32"/>
        <v>18.655999999999999</v>
      </c>
      <c r="AI33" s="42">
        <f t="shared" ca="1" si="33"/>
        <v>20.146999999999998</v>
      </c>
      <c r="AJ33" s="42">
        <f t="shared" ca="1" si="34"/>
        <v>21.486000000000001</v>
      </c>
      <c r="AK33" s="42">
        <f t="shared" ca="1" si="35"/>
        <v>22.183</v>
      </c>
      <c r="AL33" s="42">
        <f t="shared" ca="1" si="36"/>
        <v>22.31</v>
      </c>
      <c r="AM33" s="42">
        <f t="shared" ca="1" si="37"/>
        <v>23.526</v>
      </c>
      <c r="AN33" s="42" t="str">
        <f t="shared" ca="1" si="38"/>
        <v>水位なし</v>
      </c>
      <c r="AO33" s="42">
        <f t="shared" ca="1" si="39"/>
        <v>24.928999999999998</v>
      </c>
      <c r="AP33" s="42">
        <f t="shared" ca="1" si="40"/>
        <v>40.972999999999999</v>
      </c>
      <c r="AQ33" s="42">
        <f t="shared" ca="1" si="41"/>
        <v>39.555</v>
      </c>
      <c r="AR33" s="42">
        <f t="shared" ca="1" si="42"/>
        <v>41.39</v>
      </c>
      <c r="AS33" s="42">
        <f t="shared" ca="1" si="43"/>
        <v>100</v>
      </c>
      <c r="AT33" s="42">
        <f t="shared" ca="1" si="44"/>
        <v>150</v>
      </c>
      <c r="AU33" s="42">
        <f t="shared" ca="1" si="45"/>
        <v>35</v>
      </c>
      <c r="AV33" s="42">
        <f t="shared" ca="1" si="46"/>
        <v>30</v>
      </c>
      <c r="AW33" s="42">
        <f t="shared" ca="1" si="47"/>
        <v>30</v>
      </c>
      <c r="AX33" s="42">
        <f t="shared" ca="1" si="48"/>
        <v>20</v>
      </c>
      <c r="AY33" s="42">
        <f t="shared" ca="1" si="49"/>
        <v>15</v>
      </c>
      <c r="AZ33" s="42">
        <f t="shared" ca="1" si="50"/>
        <v>100</v>
      </c>
      <c r="BA33" s="42">
        <f t="shared" ca="1" si="51"/>
        <v>400</v>
      </c>
      <c r="BB33" s="42">
        <f t="shared" ca="1" si="52"/>
        <v>140</v>
      </c>
      <c r="BC33" s="42">
        <f t="shared" ca="1" si="53"/>
        <v>45</v>
      </c>
      <c r="BD33" s="42">
        <f t="shared" ca="1" si="54"/>
        <v>15</v>
      </c>
      <c r="BE33" s="42">
        <f t="shared" ca="1" si="55"/>
        <v>18</v>
      </c>
      <c r="BF33" s="42">
        <f t="shared" ca="1" si="56"/>
        <v>18</v>
      </c>
      <c r="BG33" s="42">
        <f t="shared" ca="1" si="57"/>
        <v>15</v>
      </c>
      <c r="BH33" s="42">
        <f t="shared" ca="1" si="58"/>
        <v>18</v>
      </c>
      <c r="BI33" s="81"/>
      <c r="BJ33" s="42">
        <f t="shared" ca="1" si="59"/>
        <v>15</v>
      </c>
      <c r="BK33" s="42">
        <f t="shared" ca="1" si="62"/>
        <v>38</v>
      </c>
      <c r="BL33" s="42">
        <f t="shared" ca="1" si="60"/>
        <v>7</v>
      </c>
      <c r="BM33" s="42">
        <f t="shared" ca="1" si="61"/>
        <v>10</v>
      </c>
    </row>
    <row r="34" spans="1:65" x14ac:dyDescent="0.15">
      <c r="A34" s="40" t="s">
        <v>125</v>
      </c>
      <c r="B34" s="59">
        <f t="shared" ca="1" si="0"/>
        <v>41499</v>
      </c>
      <c r="C34" s="42">
        <f t="shared" ca="1" si="2"/>
        <v>73.389699999999991</v>
      </c>
      <c r="D34" s="42">
        <f t="shared" ca="1" si="3"/>
        <v>68.269299999999987</v>
      </c>
      <c r="E34" s="42">
        <f t="shared" ca="1" si="4"/>
        <v>58.585999999999999</v>
      </c>
      <c r="F34" s="42">
        <f t="shared" ca="1" si="5"/>
        <v>54.582000000000001</v>
      </c>
      <c r="G34" s="42">
        <f t="shared" ca="1" si="6"/>
        <v>54.832999999999991</v>
      </c>
      <c r="H34" s="42">
        <f t="shared" ca="1" si="7"/>
        <v>51.467000000000006</v>
      </c>
      <c r="I34" s="42">
        <f t="shared" ca="1" si="8"/>
        <v>51.36</v>
      </c>
      <c r="J34" s="42">
        <f t="shared" ca="1" si="9"/>
        <v>64.474299999999999</v>
      </c>
      <c r="K34" s="42">
        <f t="shared" ca="1" si="10"/>
        <v>58.439700000000002</v>
      </c>
      <c r="L34" s="42">
        <f t="shared" ca="1" si="11"/>
        <v>56.905799999999999</v>
      </c>
      <c r="M34" s="42">
        <f t="shared" ca="1" si="12"/>
        <v>53.909300000000002</v>
      </c>
      <c r="N34" s="42">
        <f t="shared" ca="1" si="13"/>
        <v>52.477899999999991</v>
      </c>
      <c r="O34" s="42">
        <f t="shared" ca="1" si="14"/>
        <v>49.016199999999998</v>
      </c>
      <c r="P34" s="42">
        <f t="shared" ca="1" si="15"/>
        <v>50.427999999999997</v>
      </c>
      <c r="Q34" s="42">
        <f t="shared" ca="1" si="16"/>
        <v>50.414000000000009</v>
      </c>
      <c r="R34" s="42">
        <f t="shared" ca="1" si="17"/>
        <v>50.786999999999992</v>
      </c>
      <c r="S34" s="81"/>
      <c r="T34" s="42">
        <f t="shared" ca="1" si="18"/>
        <v>61.558999999999997</v>
      </c>
      <c r="U34" s="42">
        <f t="shared" ca="1" si="19"/>
        <v>52.995999999999995</v>
      </c>
      <c r="V34" s="42">
        <f t="shared" ca="1" si="20"/>
        <v>54.248999999999995</v>
      </c>
      <c r="W34" s="42">
        <f t="shared" ca="1" si="21"/>
        <v>52.451000000000001</v>
      </c>
      <c r="X34" s="42">
        <f t="shared" ca="1" si="22"/>
        <v>4.7329999999999997</v>
      </c>
      <c r="Y34" s="42">
        <f t="shared" ca="1" si="23"/>
        <v>9.9420000000000002</v>
      </c>
      <c r="Z34" s="42">
        <f t="shared" ca="1" si="24"/>
        <v>19.584</v>
      </c>
      <c r="AA34" s="42">
        <f t="shared" ca="1" si="25"/>
        <v>23.6</v>
      </c>
      <c r="AB34" s="42">
        <f t="shared" ca="1" si="26"/>
        <v>23.356000000000002</v>
      </c>
      <c r="AC34" s="42">
        <f t="shared" ca="1" si="27"/>
        <v>26.683</v>
      </c>
      <c r="AD34" s="42">
        <f t="shared" ca="1" si="28"/>
        <v>26.834</v>
      </c>
      <c r="AE34" s="42">
        <f t="shared" ca="1" si="29"/>
        <v>8.109</v>
      </c>
      <c r="AF34" s="42">
        <f t="shared" ca="1" si="30"/>
        <v>14.151</v>
      </c>
      <c r="AG34" s="42">
        <f t="shared" ca="1" si="31"/>
        <v>15.834</v>
      </c>
      <c r="AH34" s="42">
        <f t="shared" ca="1" si="32"/>
        <v>18.702999999999999</v>
      </c>
      <c r="AI34" s="42">
        <f t="shared" ca="1" si="33"/>
        <v>20.184999999999999</v>
      </c>
      <c r="AJ34" s="42">
        <f t="shared" ca="1" si="34"/>
        <v>21.478999999999999</v>
      </c>
      <c r="AK34" s="42">
        <f t="shared" ca="1" si="35"/>
        <v>22.14</v>
      </c>
      <c r="AL34" s="42">
        <f t="shared" ca="1" si="36"/>
        <v>22.268999999999998</v>
      </c>
      <c r="AM34" s="42">
        <f t="shared" ca="1" si="37"/>
        <v>23.501000000000001</v>
      </c>
      <c r="AN34" s="42" t="str">
        <f t="shared" ca="1" si="38"/>
        <v>水位なし</v>
      </c>
      <c r="AO34" s="42">
        <f t="shared" ca="1" si="39"/>
        <v>24.952000000000002</v>
      </c>
      <c r="AP34" s="42">
        <f t="shared" ca="1" si="40"/>
        <v>40.950000000000003</v>
      </c>
      <c r="AQ34" s="42">
        <f t="shared" ca="1" si="41"/>
        <v>39.701999999999998</v>
      </c>
      <c r="AR34" s="42">
        <f t="shared" ca="1" si="42"/>
        <v>41.48</v>
      </c>
      <c r="AS34" s="42">
        <f t="shared" ca="1" si="43"/>
        <v>100</v>
      </c>
      <c r="AT34" s="42">
        <f t="shared" ca="1" si="44"/>
        <v>190</v>
      </c>
      <c r="AU34" s="42">
        <f t="shared" ca="1" si="45"/>
        <v>30</v>
      </c>
      <c r="AV34" s="42">
        <f t="shared" ca="1" si="46"/>
        <v>30</v>
      </c>
      <c r="AW34" s="42">
        <f t="shared" ca="1" si="47"/>
        <v>20</v>
      </c>
      <c r="AX34" s="42">
        <f t="shared" ca="1" si="48"/>
        <v>20</v>
      </c>
      <c r="AY34" s="42">
        <f t="shared" ca="1" si="49"/>
        <v>18</v>
      </c>
      <c r="AZ34" s="42">
        <f t="shared" ca="1" si="50"/>
        <v>90</v>
      </c>
      <c r="BA34" s="42">
        <f t="shared" ca="1" si="51"/>
        <v>450</v>
      </c>
      <c r="BB34" s="42">
        <f t="shared" ca="1" si="52"/>
        <v>170</v>
      </c>
      <c r="BC34" s="42">
        <f t="shared" ca="1" si="53"/>
        <v>80</v>
      </c>
      <c r="BD34" s="42">
        <f t="shared" ca="1" si="54"/>
        <v>15</v>
      </c>
      <c r="BE34" s="42">
        <f t="shared" ca="1" si="55"/>
        <v>15</v>
      </c>
      <c r="BF34" s="42">
        <f t="shared" ca="1" si="56"/>
        <v>18</v>
      </c>
      <c r="BG34" s="42">
        <f t="shared" ca="1" si="57"/>
        <v>15</v>
      </c>
      <c r="BH34" s="42">
        <f t="shared" ca="1" si="58"/>
        <v>18</v>
      </c>
      <c r="BI34" s="81"/>
      <c r="BJ34" s="42">
        <f t="shared" ca="1" si="59"/>
        <v>15</v>
      </c>
      <c r="BK34" s="42">
        <f t="shared" ca="1" si="62"/>
        <v>30</v>
      </c>
      <c r="BL34" s="42">
        <f t="shared" ca="1" si="60"/>
        <v>8</v>
      </c>
      <c r="BM34" s="42">
        <f t="shared" ca="1" si="61"/>
        <v>12</v>
      </c>
    </row>
    <row r="35" spans="1:65" x14ac:dyDescent="0.15">
      <c r="A35" s="40" t="s">
        <v>131</v>
      </c>
      <c r="B35" s="59">
        <f t="shared" ca="1" si="0"/>
        <v>41506</v>
      </c>
      <c r="C35" s="42">
        <f t="shared" ca="1" si="2"/>
        <v>73.1417</v>
      </c>
      <c r="D35" s="42">
        <f t="shared" ca="1" si="3"/>
        <v>68.251299999999986</v>
      </c>
      <c r="E35" s="42">
        <f t="shared" ca="1" si="4"/>
        <v>58.576999999999998</v>
      </c>
      <c r="F35" s="42">
        <f t="shared" ca="1" si="5"/>
        <v>54.554000000000002</v>
      </c>
      <c r="G35" s="42">
        <f t="shared" ca="1" si="6"/>
        <v>54.8</v>
      </c>
      <c r="H35" s="42">
        <f t="shared" ca="1" si="7"/>
        <v>51.410000000000011</v>
      </c>
      <c r="I35" s="42">
        <f t="shared" ca="1" si="8"/>
        <v>51.218000000000004</v>
      </c>
      <c r="J35" s="42">
        <f t="shared" ca="1" si="9"/>
        <v>64.3583</v>
      </c>
      <c r="K35" s="42">
        <f t="shared" ca="1" si="10"/>
        <v>58.337699999999998</v>
      </c>
      <c r="L35" s="42">
        <f t="shared" ca="1" si="11"/>
        <v>56.849800000000002</v>
      </c>
      <c r="M35" s="42">
        <f t="shared" ca="1" si="12"/>
        <v>53.836300000000008</v>
      </c>
      <c r="N35" s="42">
        <f t="shared" ca="1" si="13"/>
        <v>52.446899999999992</v>
      </c>
      <c r="O35" s="42">
        <f t="shared" ca="1" si="14"/>
        <v>48.9542</v>
      </c>
      <c r="P35" s="42">
        <f t="shared" ca="1" si="15"/>
        <v>50.253</v>
      </c>
      <c r="Q35" s="42">
        <f t="shared" ca="1" si="16"/>
        <v>50.375000000000007</v>
      </c>
      <c r="R35" s="42">
        <f t="shared" ca="1" si="17"/>
        <v>50.724999999999994</v>
      </c>
      <c r="S35" s="81"/>
      <c r="T35" s="42">
        <f t="shared" ca="1" si="18"/>
        <v>61.512999999999991</v>
      </c>
      <c r="U35" s="42">
        <f t="shared" ca="1" si="19"/>
        <v>52.741</v>
      </c>
      <c r="V35" s="42">
        <f t="shared" ca="1" si="20"/>
        <v>54.328999999999994</v>
      </c>
      <c r="W35" s="42">
        <f t="shared" ca="1" si="21"/>
        <v>52.497999999999998</v>
      </c>
      <c r="X35" s="42">
        <f t="shared" ca="1" si="22"/>
        <v>4.9809999999999999</v>
      </c>
      <c r="Y35" s="42">
        <f t="shared" ca="1" si="23"/>
        <v>9.9600000000000009</v>
      </c>
      <c r="Z35" s="42">
        <f t="shared" ca="1" si="24"/>
        <v>19.593</v>
      </c>
      <c r="AA35" s="42">
        <f t="shared" ca="1" si="25"/>
        <v>23.628</v>
      </c>
      <c r="AB35" s="42">
        <f t="shared" ca="1" si="26"/>
        <v>23.388999999999999</v>
      </c>
      <c r="AC35" s="42">
        <f t="shared" ca="1" si="27"/>
        <v>26.74</v>
      </c>
      <c r="AD35" s="42">
        <f t="shared" ca="1" si="28"/>
        <v>26.975999999999999</v>
      </c>
      <c r="AE35" s="42">
        <f t="shared" ca="1" si="29"/>
        <v>8.2249999999999996</v>
      </c>
      <c r="AF35" s="42">
        <f t="shared" ca="1" si="30"/>
        <v>14.253</v>
      </c>
      <c r="AG35" s="42">
        <f t="shared" ca="1" si="31"/>
        <v>15.89</v>
      </c>
      <c r="AH35" s="42">
        <f t="shared" ca="1" si="32"/>
        <v>18.776</v>
      </c>
      <c r="AI35" s="42">
        <f t="shared" ca="1" si="33"/>
        <v>20.216000000000001</v>
      </c>
      <c r="AJ35" s="42">
        <f t="shared" ca="1" si="34"/>
        <v>22.518000000000001</v>
      </c>
      <c r="AK35" s="42">
        <f t="shared" ca="1" si="35"/>
        <v>22.315000000000001</v>
      </c>
      <c r="AL35" s="42">
        <f t="shared" ca="1" si="36"/>
        <v>22.308</v>
      </c>
      <c r="AM35" s="42">
        <f t="shared" ca="1" si="37"/>
        <v>23.562999999999999</v>
      </c>
      <c r="AN35" s="42" t="str">
        <f t="shared" ca="1" si="38"/>
        <v>水位なし</v>
      </c>
      <c r="AO35" s="42">
        <f t="shared" ca="1" si="39"/>
        <v>24.998000000000001</v>
      </c>
      <c r="AP35" s="42">
        <f t="shared" ca="1" si="40"/>
        <v>41.204999999999998</v>
      </c>
      <c r="AQ35" s="42">
        <f t="shared" ca="1" si="41"/>
        <v>39.622</v>
      </c>
      <c r="AR35" s="42">
        <f t="shared" ca="1" si="42"/>
        <v>41.433</v>
      </c>
      <c r="AS35" s="42">
        <f t="shared" ca="1" si="43"/>
        <v>100</v>
      </c>
      <c r="AT35" s="42">
        <f t="shared" ca="1" si="44"/>
        <v>200</v>
      </c>
      <c r="AU35" s="42">
        <f t="shared" ca="1" si="45"/>
        <v>30</v>
      </c>
      <c r="AV35" s="42">
        <f t="shared" ca="1" si="46"/>
        <v>30</v>
      </c>
      <c r="AW35" s="42">
        <f t="shared" ca="1" si="47"/>
        <v>60</v>
      </c>
      <c r="AX35" s="42">
        <f t="shared" ca="1" si="48"/>
        <v>20</v>
      </c>
      <c r="AY35" s="42">
        <f t="shared" ca="1" si="49"/>
        <v>18</v>
      </c>
      <c r="AZ35" s="42">
        <f t="shared" ca="1" si="50"/>
        <v>90</v>
      </c>
      <c r="BA35" s="42">
        <f t="shared" ca="1" si="51"/>
        <v>480</v>
      </c>
      <c r="BB35" s="42">
        <f t="shared" ca="1" si="52"/>
        <v>180</v>
      </c>
      <c r="BC35" s="42">
        <f t="shared" ca="1" si="53"/>
        <v>80</v>
      </c>
      <c r="BD35" s="42">
        <f t="shared" ca="1" si="54"/>
        <v>15</v>
      </c>
      <c r="BE35" s="42">
        <f t="shared" ca="1" si="55"/>
        <v>20</v>
      </c>
      <c r="BF35" s="42">
        <f t="shared" ca="1" si="56"/>
        <v>15</v>
      </c>
      <c r="BG35" s="42">
        <f t="shared" ca="1" si="57"/>
        <v>15</v>
      </c>
      <c r="BH35" s="42">
        <f t="shared" ca="1" si="58"/>
        <v>20</v>
      </c>
      <c r="BI35" s="81"/>
      <c r="BJ35" s="42">
        <f t="shared" ca="1" si="59"/>
        <v>15</v>
      </c>
      <c r="BK35" s="42">
        <f t="shared" ca="1" si="62"/>
        <v>30</v>
      </c>
      <c r="BL35" s="42">
        <f t="shared" ca="1" si="60"/>
        <v>8</v>
      </c>
      <c r="BM35" s="42">
        <f t="shared" ca="1" si="61"/>
        <v>10</v>
      </c>
    </row>
    <row r="36" spans="1:65" x14ac:dyDescent="0.15">
      <c r="A36" s="40" t="s">
        <v>137</v>
      </c>
      <c r="B36" s="59">
        <f t="shared" ca="1" si="0"/>
        <v>41513</v>
      </c>
      <c r="C36" s="42">
        <f t="shared" ca="1" si="2"/>
        <v>73.532699999999991</v>
      </c>
      <c r="D36" s="42">
        <f t="shared" ca="1" si="3"/>
        <v>67.971299999999999</v>
      </c>
      <c r="E36" s="42">
        <f t="shared" ca="1" si="4"/>
        <v>58.600999999999999</v>
      </c>
      <c r="F36" s="42">
        <f t="shared" ca="1" si="5"/>
        <v>54.537000000000006</v>
      </c>
      <c r="G36" s="42">
        <f t="shared" ca="1" si="6"/>
        <v>54.811999999999998</v>
      </c>
      <c r="H36" s="42">
        <f t="shared" ca="1" si="7"/>
        <v>51.428000000000004</v>
      </c>
      <c r="I36" s="42">
        <f t="shared" ca="1" si="8"/>
        <v>51.244</v>
      </c>
      <c r="J36" s="42">
        <f t="shared" ca="1" si="9"/>
        <v>64.420299999999997</v>
      </c>
      <c r="K36" s="42">
        <f t="shared" ca="1" si="10"/>
        <v>58.408699999999996</v>
      </c>
      <c r="L36" s="42">
        <f t="shared" ca="1" si="11"/>
        <v>56.9148</v>
      </c>
      <c r="M36" s="42">
        <f t="shared" ca="1" si="12"/>
        <v>52.87230000000001</v>
      </c>
      <c r="N36" s="42">
        <f t="shared" ca="1" si="13"/>
        <v>52.452899999999993</v>
      </c>
      <c r="O36" s="42">
        <f t="shared" ca="1" si="14"/>
        <v>48.956200000000003</v>
      </c>
      <c r="P36" s="42">
        <f t="shared" ca="1" si="15"/>
        <v>50.353999999999999</v>
      </c>
      <c r="Q36" s="42">
        <f t="shared" ca="1" si="16"/>
        <v>50.343000000000004</v>
      </c>
      <c r="R36" s="42">
        <f t="shared" ca="1" si="17"/>
        <v>50.726999999999997</v>
      </c>
      <c r="S36" s="81"/>
      <c r="T36" s="42">
        <f t="shared" ca="1" si="18"/>
        <v>61.512999999999991</v>
      </c>
      <c r="U36" s="42">
        <f t="shared" ca="1" si="19"/>
        <v>52.786000000000001</v>
      </c>
      <c r="V36" s="42">
        <f t="shared" ca="1" si="20"/>
        <v>54.321999999999996</v>
      </c>
      <c r="W36" s="42">
        <f t="shared" ca="1" si="21"/>
        <v>52.534999999999997</v>
      </c>
      <c r="X36" s="42">
        <f t="shared" ca="1" si="22"/>
        <v>4.59</v>
      </c>
      <c r="Y36" s="42">
        <f t="shared" ca="1" si="23"/>
        <v>10.24</v>
      </c>
      <c r="Z36" s="42">
        <f t="shared" ca="1" si="24"/>
        <v>19.568999999999999</v>
      </c>
      <c r="AA36" s="42">
        <f t="shared" ca="1" si="25"/>
        <v>23.645</v>
      </c>
      <c r="AB36" s="42">
        <f t="shared" ca="1" si="26"/>
        <v>23.376999999999999</v>
      </c>
      <c r="AC36" s="42">
        <f t="shared" ca="1" si="27"/>
        <v>26.722000000000001</v>
      </c>
      <c r="AD36" s="42">
        <f t="shared" ca="1" si="28"/>
        <v>26.95</v>
      </c>
      <c r="AE36" s="42">
        <f t="shared" ca="1" si="29"/>
        <v>8.1630000000000003</v>
      </c>
      <c r="AF36" s="42">
        <f t="shared" ca="1" si="30"/>
        <v>14.182</v>
      </c>
      <c r="AG36" s="42">
        <f t="shared" ca="1" si="31"/>
        <v>15.824999999999999</v>
      </c>
      <c r="AH36" s="42">
        <f t="shared" ca="1" si="32"/>
        <v>19.739999999999998</v>
      </c>
      <c r="AI36" s="42">
        <f t="shared" ca="1" si="33"/>
        <v>20.21</v>
      </c>
      <c r="AJ36" s="42">
        <f t="shared" ca="1" si="34"/>
        <v>21.51</v>
      </c>
      <c r="AK36" s="42">
        <f t="shared" ca="1" si="35"/>
        <v>22.213999999999999</v>
      </c>
      <c r="AL36" s="42">
        <f t="shared" ca="1" si="36"/>
        <v>22.34</v>
      </c>
      <c r="AM36" s="42">
        <f t="shared" ca="1" si="37"/>
        <v>23.561</v>
      </c>
      <c r="AN36" s="42" t="str">
        <f t="shared" ca="1" si="38"/>
        <v>水位なし</v>
      </c>
      <c r="AO36" s="42">
        <f t="shared" ca="1" si="39"/>
        <v>24.998000000000001</v>
      </c>
      <c r="AP36" s="42">
        <f t="shared" ca="1" si="40"/>
        <v>41.16</v>
      </c>
      <c r="AQ36" s="42">
        <f t="shared" ca="1" si="41"/>
        <v>39.628999999999998</v>
      </c>
      <c r="AR36" s="42">
        <f t="shared" ca="1" si="42"/>
        <v>41.396000000000001</v>
      </c>
      <c r="AS36" s="42">
        <f t="shared" ca="1" si="43"/>
        <v>40</v>
      </c>
      <c r="AT36" s="42">
        <f t="shared" ca="1" si="44"/>
        <v>220</v>
      </c>
      <c r="AU36" s="42">
        <f t="shared" ca="1" si="45"/>
        <v>30</v>
      </c>
      <c r="AV36" s="42">
        <f t="shared" ca="1" si="46"/>
        <v>30</v>
      </c>
      <c r="AW36" s="42">
        <f t="shared" ca="1" si="47"/>
        <v>35</v>
      </c>
      <c r="AX36" s="42">
        <f t="shared" ca="1" si="48"/>
        <v>25</v>
      </c>
      <c r="AY36" s="42">
        <f t="shared" ca="1" si="49"/>
        <v>18</v>
      </c>
      <c r="AZ36" s="42">
        <f t="shared" ca="1" si="50"/>
        <v>90</v>
      </c>
      <c r="BA36" s="42">
        <f t="shared" ca="1" si="51"/>
        <v>600</v>
      </c>
      <c r="BB36" s="42">
        <f t="shared" ca="1" si="52"/>
        <v>130</v>
      </c>
      <c r="BC36" s="42">
        <f t="shared" ca="1" si="53"/>
        <v>20</v>
      </c>
      <c r="BD36" s="42">
        <f t="shared" ca="1" si="54"/>
        <v>18</v>
      </c>
      <c r="BE36" s="42">
        <f t="shared" ca="1" si="55"/>
        <v>15</v>
      </c>
      <c r="BF36" s="42">
        <f t="shared" ca="1" si="56"/>
        <v>18</v>
      </c>
      <c r="BG36" s="42">
        <f t="shared" ca="1" si="57"/>
        <v>18</v>
      </c>
      <c r="BH36" s="42">
        <f t="shared" ca="1" si="58"/>
        <v>15</v>
      </c>
      <c r="BI36" s="81"/>
      <c r="BJ36" s="42">
        <f t="shared" ca="1" si="59"/>
        <v>15</v>
      </c>
      <c r="BK36" s="42">
        <f t="shared" ca="1" si="62"/>
        <v>40</v>
      </c>
      <c r="BL36" s="42">
        <f t="shared" ca="1" si="60"/>
        <v>8</v>
      </c>
      <c r="BM36" s="42">
        <f t="shared" ca="1" si="61"/>
        <v>10</v>
      </c>
    </row>
    <row r="37" spans="1:65" x14ac:dyDescent="0.15">
      <c r="A37" s="40" t="s">
        <v>138</v>
      </c>
      <c r="B37" s="59">
        <f t="shared" ca="1" si="0"/>
        <v>41521</v>
      </c>
      <c r="C37" s="42">
        <f t="shared" ca="1" si="2"/>
        <v>73.561700000000002</v>
      </c>
      <c r="D37" s="42">
        <f t="shared" ca="1" si="3"/>
        <v>67.9983</v>
      </c>
      <c r="E37" s="42">
        <f t="shared" ca="1" si="4"/>
        <v>58.6</v>
      </c>
      <c r="F37" s="42">
        <f t="shared" ca="1" si="5"/>
        <v>54.519000000000005</v>
      </c>
      <c r="G37" s="42">
        <f t="shared" ca="1" si="6"/>
        <v>54.813999999999993</v>
      </c>
      <c r="H37" s="42">
        <f t="shared" ca="1" si="7"/>
        <v>51.350000000000009</v>
      </c>
      <c r="I37" s="42">
        <f t="shared" ca="1" si="8"/>
        <v>51.227000000000004</v>
      </c>
      <c r="J37" s="42">
        <f t="shared" ca="1" si="9"/>
        <v>64.389299999999992</v>
      </c>
      <c r="K37" s="42">
        <f t="shared" ca="1" si="10"/>
        <v>58.3797</v>
      </c>
      <c r="L37" s="42">
        <f t="shared" ca="1" si="11"/>
        <v>56.925800000000002</v>
      </c>
      <c r="M37" s="42">
        <f t="shared" ca="1" si="12"/>
        <v>52.834300000000006</v>
      </c>
      <c r="N37" s="42">
        <f t="shared" ca="1" si="13"/>
        <v>52.437899999999992</v>
      </c>
      <c r="O37" s="42">
        <f t="shared" ca="1" si="14"/>
        <v>48.930199999999999</v>
      </c>
      <c r="P37" s="42">
        <f t="shared" ca="1" si="15"/>
        <v>50.325999999999993</v>
      </c>
      <c r="Q37" s="42">
        <f t="shared" ca="1" si="16"/>
        <v>50.334000000000003</v>
      </c>
      <c r="R37" s="42">
        <f t="shared" ca="1" si="17"/>
        <v>50.700999999999993</v>
      </c>
      <c r="S37" s="81"/>
      <c r="T37" s="42">
        <f t="shared" ca="1" si="18"/>
        <v>61.503999999999991</v>
      </c>
      <c r="U37" s="42">
        <f t="shared" ca="1" si="19"/>
        <v>52.678999999999995</v>
      </c>
      <c r="V37" s="42">
        <f t="shared" ca="1" si="20"/>
        <v>54.162999999999997</v>
      </c>
      <c r="W37" s="42">
        <f t="shared" ca="1" si="21"/>
        <v>52.372</v>
      </c>
      <c r="X37" s="42">
        <f t="shared" ca="1" si="22"/>
        <v>4.5609999999999999</v>
      </c>
      <c r="Y37" s="42">
        <f t="shared" ca="1" si="23"/>
        <v>10.212999999999999</v>
      </c>
      <c r="Z37" s="42">
        <f t="shared" ca="1" si="24"/>
        <v>19.57</v>
      </c>
      <c r="AA37" s="42">
        <f t="shared" ca="1" si="25"/>
        <v>23.663</v>
      </c>
      <c r="AB37" s="42">
        <f t="shared" ca="1" si="26"/>
        <v>23.375</v>
      </c>
      <c r="AC37" s="42">
        <f t="shared" ca="1" si="27"/>
        <v>26.8</v>
      </c>
      <c r="AD37" s="42">
        <f t="shared" ca="1" si="28"/>
        <v>26.966999999999999</v>
      </c>
      <c r="AE37" s="42">
        <f t="shared" ca="1" si="29"/>
        <v>8.1940000000000008</v>
      </c>
      <c r="AF37" s="42">
        <f t="shared" ca="1" si="30"/>
        <v>14.211</v>
      </c>
      <c r="AG37" s="42">
        <f t="shared" ca="1" si="31"/>
        <v>15.814</v>
      </c>
      <c r="AH37" s="42">
        <f t="shared" ca="1" si="32"/>
        <v>19.777999999999999</v>
      </c>
      <c r="AI37" s="42">
        <f t="shared" ca="1" si="33"/>
        <v>20.225000000000001</v>
      </c>
      <c r="AJ37" s="42">
        <f t="shared" ca="1" si="34"/>
        <v>21.567</v>
      </c>
      <c r="AK37" s="42">
        <f t="shared" ca="1" si="35"/>
        <v>22.242000000000001</v>
      </c>
      <c r="AL37" s="42">
        <f t="shared" ca="1" si="36"/>
        <v>22.349</v>
      </c>
      <c r="AM37" s="42">
        <f t="shared" ca="1" si="37"/>
        <v>23.587</v>
      </c>
      <c r="AN37" s="42" t="str">
        <f t="shared" ca="1" si="38"/>
        <v>水位なし</v>
      </c>
      <c r="AO37" s="42">
        <f t="shared" ca="1" si="39"/>
        <v>25.007000000000001</v>
      </c>
      <c r="AP37" s="42">
        <f t="shared" ca="1" si="40"/>
        <v>41.267000000000003</v>
      </c>
      <c r="AQ37" s="42">
        <f t="shared" ca="1" si="41"/>
        <v>39.787999999999997</v>
      </c>
      <c r="AR37" s="42">
        <f t="shared" ca="1" si="42"/>
        <v>41.558999999999997</v>
      </c>
      <c r="AS37" s="42">
        <f t="shared" ca="1" si="43"/>
        <v>30</v>
      </c>
      <c r="AT37" s="42">
        <f t="shared" ca="1" si="44"/>
        <v>220</v>
      </c>
      <c r="AU37" s="42">
        <f t="shared" ca="1" si="45"/>
        <v>30</v>
      </c>
      <c r="AV37" s="42">
        <f t="shared" ca="1" si="46"/>
        <v>25</v>
      </c>
      <c r="AW37" s="42">
        <f t="shared" ca="1" si="47"/>
        <v>35</v>
      </c>
      <c r="AX37" s="42">
        <f t="shared" ca="1" si="48"/>
        <v>30</v>
      </c>
      <c r="AY37" s="42">
        <f t="shared" ca="1" si="49"/>
        <v>18</v>
      </c>
      <c r="AZ37" s="42">
        <f t="shared" ca="1" si="50"/>
        <v>80</v>
      </c>
      <c r="BA37" s="42">
        <f t="shared" ca="1" si="51"/>
        <v>600</v>
      </c>
      <c r="BB37" s="42">
        <f t="shared" ca="1" si="52"/>
        <v>120</v>
      </c>
      <c r="BC37" s="42">
        <f t="shared" ca="1" si="53"/>
        <v>20</v>
      </c>
      <c r="BD37" s="42">
        <f t="shared" ca="1" si="54"/>
        <v>20</v>
      </c>
      <c r="BE37" s="42">
        <f t="shared" ca="1" si="55"/>
        <v>12</v>
      </c>
      <c r="BF37" s="42">
        <f t="shared" ca="1" si="56"/>
        <v>18</v>
      </c>
      <c r="BG37" s="42">
        <f t="shared" ca="1" si="57"/>
        <v>15</v>
      </c>
      <c r="BH37" s="42">
        <f t="shared" ca="1" si="58"/>
        <v>18</v>
      </c>
      <c r="BI37" s="81"/>
      <c r="BJ37" s="42">
        <f t="shared" ca="1" si="59"/>
        <v>15</v>
      </c>
      <c r="BK37" s="42">
        <f t="shared" ca="1" si="62"/>
        <v>30</v>
      </c>
      <c r="BL37" s="42">
        <f t="shared" ca="1" si="60"/>
        <v>8</v>
      </c>
      <c r="BM37" s="42">
        <f t="shared" ca="1" si="61"/>
        <v>10</v>
      </c>
    </row>
    <row r="38" spans="1:65" x14ac:dyDescent="0.15">
      <c r="A38" s="40" t="s">
        <v>139</v>
      </c>
      <c r="B38" s="59">
        <f t="shared" ca="1" si="0"/>
        <v>41527</v>
      </c>
      <c r="C38" s="42">
        <f t="shared" ca="1" si="2"/>
        <v>73.185699999999997</v>
      </c>
      <c r="D38" s="42">
        <f t="shared" ca="1" si="3"/>
        <v>67.8673</v>
      </c>
      <c r="E38" s="42">
        <f t="shared" ca="1" si="4"/>
        <v>58.510000000000005</v>
      </c>
      <c r="F38" s="42">
        <f t="shared" ca="1" si="5"/>
        <v>54.632000000000005</v>
      </c>
      <c r="G38" s="42">
        <f t="shared" ca="1" si="6"/>
        <v>54.733999999999995</v>
      </c>
      <c r="H38" s="42">
        <f t="shared" ca="1" si="7"/>
        <v>51.354000000000006</v>
      </c>
      <c r="I38" s="42">
        <f t="shared" ca="1" si="8"/>
        <v>51.166000000000004</v>
      </c>
      <c r="J38" s="42">
        <f t="shared" ca="1" si="9"/>
        <v>64.406299999999987</v>
      </c>
      <c r="K38" s="42">
        <f t="shared" ca="1" si="10"/>
        <v>58.358699999999999</v>
      </c>
      <c r="L38" s="42">
        <f t="shared" ca="1" si="11"/>
        <v>56.844800000000006</v>
      </c>
      <c r="M38" s="42">
        <f t="shared" ca="1" si="12"/>
        <v>53.822300000000006</v>
      </c>
      <c r="N38" s="42">
        <f t="shared" ca="1" si="13"/>
        <v>52.377899999999997</v>
      </c>
      <c r="O38" s="42">
        <f t="shared" ca="1" si="14"/>
        <v>48.879199999999997</v>
      </c>
      <c r="P38" s="42">
        <f t="shared" ca="1" si="15"/>
        <v>50.277999999999999</v>
      </c>
      <c r="Q38" s="42">
        <f t="shared" ca="1" si="16"/>
        <v>50.269000000000005</v>
      </c>
      <c r="R38" s="42">
        <f t="shared" ca="1" si="17"/>
        <v>50.649999999999991</v>
      </c>
      <c r="S38" s="81"/>
      <c r="T38" s="42">
        <f t="shared" ca="1" si="18"/>
        <v>61.402999999999992</v>
      </c>
      <c r="U38" s="42">
        <f t="shared" ca="1" si="19"/>
        <v>52.540999999999997</v>
      </c>
      <c r="V38" s="42">
        <f t="shared" ca="1" si="20"/>
        <v>54.217999999999996</v>
      </c>
      <c r="W38" s="42">
        <f t="shared" ca="1" si="21"/>
        <v>52.385999999999996</v>
      </c>
      <c r="X38" s="42">
        <f t="shared" ca="1" si="22"/>
        <v>4.9370000000000003</v>
      </c>
      <c r="Y38" s="42">
        <f t="shared" ca="1" si="23"/>
        <v>10.343999999999999</v>
      </c>
      <c r="Z38" s="42">
        <f t="shared" ca="1" si="24"/>
        <v>19.66</v>
      </c>
      <c r="AA38" s="42">
        <f t="shared" ca="1" si="25"/>
        <v>23.55</v>
      </c>
      <c r="AB38" s="42">
        <f t="shared" ca="1" si="26"/>
        <v>23.454999999999998</v>
      </c>
      <c r="AC38" s="42">
        <f t="shared" ca="1" si="27"/>
        <v>26.795999999999999</v>
      </c>
      <c r="AD38" s="42">
        <f t="shared" ca="1" si="28"/>
        <v>27.027999999999999</v>
      </c>
      <c r="AE38" s="42">
        <f t="shared" ca="1" si="29"/>
        <v>8.1769999999999996</v>
      </c>
      <c r="AF38" s="42">
        <f t="shared" ca="1" si="30"/>
        <v>14.231999999999999</v>
      </c>
      <c r="AG38" s="42">
        <f t="shared" ca="1" si="31"/>
        <v>15.895</v>
      </c>
      <c r="AH38" s="42">
        <f t="shared" ca="1" si="32"/>
        <v>18.79</v>
      </c>
      <c r="AI38" s="42">
        <f t="shared" ca="1" si="33"/>
        <v>20.285</v>
      </c>
      <c r="AJ38" s="42">
        <f t="shared" ca="1" si="34"/>
        <v>21.59</v>
      </c>
      <c r="AK38" s="42">
        <f t="shared" ca="1" si="35"/>
        <v>22.29</v>
      </c>
      <c r="AL38" s="42">
        <f t="shared" ca="1" si="36"/>
        <v>22.414000000000001</v>
      </c>
      <c r="AM38" s="42">
        <f t="shared" ca="1" si="37"/>
        <v>23.638000000000002</v>
      </c>
      <c r="AN38" s="42" t="str">
        <f t="shared" ca="1" si="38"/>
        <v>水位なし</v>
      </c>
      <c r="AO38" s="42">
        <f t="shared" ca="1" si="39"/>
        <v>25.108000000000001</v>
      </c>
      <c r="AP38" s="42">
        <f t="shared" ca="1" si="40"/>
        <v>41.405000000000001</v>
      </c>
      <c r="AQ38" s="42">
        <f t="shared" ca="1" si="41"/>
        <v>39.732999999999997</v>
      </c>
      <c r="AR38" s="42">
        <f t="shared" ca="1" si="42"/>
        <v>41.545000000000002</v>
      </c>
      <c r="AS38" s="42">
        <f t="shared" ca="1" si="43"/>
        <v>50</v>
      </c>
      <c r="AT38" s="42">
        <f t="shared" ca="1" si="44"/>
        <v>200</v>
      </c>
      <c r="AU38" s="42">
        <f t="shared" ca="1" si="45"/>
        <v>35</v>
      </c>
      <c r="AV38" s="42">
        <f t="shared" ca="1" si="46"/>
        <v>30</v>
      </c>
      <c r="AW38" s="42">
        <f t="shared" ca="1" si="47"/>
        <v>20</v>
      </c>
      <c r="AX38" s="42">
        <f t="shared" ca="1" si="48"/>
        <v>18</v>
      </c>
      <c r="AY38" s="42">
        <f t="shared" ca="1" si="49"/>
        <v>15</v>
      </c>
      <c r="AZ38" s="42">
        <f t="shared" ca="1" si="50"/>
        <v>100</v>
      </c>
      <c r="BA38" s="42">
        <f t="shared" ca="1" si="51"/>
        <v>600</v>
      </c>
      <c r="BB38" s="42">
        <f t="shared" ca="1" si="52"/>
        <v>250</v>
      </c>
      <c r="BC38" s="42">
        <f t="shared" ca="1" si="53"/>
        <v>80</v>
      </c>
      <c r="BD38" s="42">
        <f t="shared" ca="1" si="54"/>
        <v>15</v>
      </c>
      <c r="BE38" s="42">
        <f t="shared" ca="1" si="55"/>
        <v>15</v>
      </c>
      <c r="BF38" s="42">
        <f t="shared" ca="1" si="56"/>
        <v>15</v>
      </c>
      <c r="BG38" s="42">
        <f t="shared" ca="1" si="57"/>
        <v>15</v>
      </c>
      <c r="BH38" s="42">
        <f t="shared" ca="1" si="58"/>
        <v>15</v>
      </c>
      <c r="BI38" s="81"/>
      <c r="BJ38" s="42">
        <f t="shared" ca="1" si="59"/>
        <v>15</v>
      </c>
      <c r="BK38" s="42">
        <f t="shared" ca="1" si="62"/>
        <v>38</v>
      </c>
      <c r="BL38" s="42">
        <f t="shared" ca="1" si="60"/>
        <v>6</v>
      </c>
      <c r="BM38" s="42">
        <f t="shared" ca="1" si="61"/>
        <v>12</v>
      </c>
    </row>
    <row r="39" spans="1:65" x14ac:dyDescent="0.15">
      <c r="A39" s="40" t="s">
        <v>140</v>
      </c>
      <c r="B39" s="59">
        <f t="shared" ca="1" si="0"/>
        <v>41535</v>
      </c>
      <c r="C39" s="42">
        <f t="shared" ca="1" si="2"/>
        <v>73.616699999999994</v>
      </c>
      <c r="D39" s="42">
        <f t="shared" ca="1" si="3"/>
        <v>68.101299999999995</v>
      </c>
      <c r="E39" s="42">
        <f t="shared" ca="1" si="4"/>
        <v>58.457999999999998</v>
      </c>
      <c r="F39" s="42">
        <f t="shared" ca="1" si="5"/>
        <v>54.447000000000003</v>
      </c>
      <c r="G39" s="42">
        <f t="shared" ca="1" si="6"/>
        <v>54.705999999999989</v>
      </c>
      <c r="H39" s="42">
        <f t="shared" ca="1" si="7"/>
        <v>51.336000000000006</v>
      </c>
      <c r="I39" s="42">
        <f t="shared" ca="1" si="8"/>
        <v>51.173000000000002</v>
      </c>
      <c r="J39" s="42">
        <f t="shared" ca="1" si="9"/>
        <v>64.385300000000001</v>
      </c>
      <c r="K39" s="42">
        <f t="shared" ca="1" si="10"/>
        <v>58.350699999999996</v>
      </c>
      <c r="L39" s="42">
        <f t="shared" ca="1" si="11"/>
        <v>56.8108</v>
      </c>
      <c r="M39" s="42">
        <f t="shared" ca="1" si="12"/>
        <v>53.802300000000002</v>
      </c>
      <c r="N39" s="42">
        <f t="shared" ca="1" si="13"/>
        <v>52.351899999999993</v>
      </c>
      <c r="O39" s="42">
        <f t="shared" ca="1" si="14"/>
        <v>48.864200000000004</v>
      </c>
      <c r="P39" s="42">
        <f t="shared" ca="1" si="15"/>
        <v>50.274999999999999</v>
      </c>
      <c r="Q39" s="42">
        <f t="shared" ca="1" si="16"/>
        <v>50.256000000000007</v>
      </c>
      <c r="R39" s="42">
        <f t="shared" ca="1" si="17"/>
        <v>50.634999999999998</v>
      </c>
      <c r="S39" s="81"/>
      <c r="T39" s="42">
        <f t="shared" ca="1" si="18"/>
        <v>61.363999999999997</v>
      </c>
      <c r="U39" s="42">
        <f t="shared" ca="1" si="19"/>
        <v>52.705999999999996</v>
      </c>
      <c r="V39" s="42">
        <f t="shared" ca="1" si="20"/>
        <v>54.071999999999996</v>
      </c>
      <c r="W39" s="42">
        <f t="shared" ca="1" si="21"/>
        <v>52.346999999999994</v>
      </c>
      <c r="X39" s="42">
        <f t="shared" ca="1" si="22"/>
        <v>4.5060000000000002</v>
      </c>
      <c r="Y39" s="42">
        <f t="shared" ca="1" si="23"/>
        <v>10.11</v>
      </c>
      <c r="Z39" s="42">
        <f t="shared" ca="1" si="24"/>
        <v>19.712</v>
      </c>
      <c r="AA39" s="42">
        <f t="shared" ca="1" si="25"/>
        <v>23.734999999999999</v>
      </c>
      <c r="AB39" s="42">
        <f t="shared" ca="1" si="26"/>
        <v>23.483000000000001</v>
      </c>
      <c r="AC39" s="42">
        <f t="shared" ca="1" si="27"/>
        <v>26.814</v>
      </c>
      <c r="AD39" s="42">
        <f t="shared" ca="1" si="28"/>
        <v>27.021000000000001</v>
      </c>
      <c r="AE39" s="42">
        <f t="shared" ca="1" si="29"/>
        <v>8.1980000000000004</v>
      </c>
      <c r="AF39" s="42">
        <f t="shared" ca="1" si="30"/>
        <v>14.24</v>
      </c>
      <c r="AG39" s="42">
        <f t="shared" ca="1" si="31"/>
        <v>15.929</v>
      </c>
      <c r="AH39" s="42">
        <f t="shared" ca="1" si="32"/>
        <v>18.809999999999999</v>
      </c>
      <c r="AI39" s="42">
        <f t="shared" ca="1" si="33"/>
        <v>20.311</v>
      </c>
      <c r="AJ39" s="42">
        <f t="shared" ca="1" si="34"/>
        <v>21.603999999999999</v>
      </c>
      <c r="AK39" s="42">
        <f t="shared" ca="1" si="35"/>
        <v>22.292999999999999</v>
      </c>
      <c r="AL39" s="42">
        <f t="shared" ca="1" si="36"/>
        <v>22.427</v>
      </c>
      <c r="AM39" s="42">
        <f t="shared" ca="1" si="37"/>
        <v>23.652999999999999</v>
      </c>
      <c r="AN39" s="42" t="str">
        <f t="shared" ca="1" si="38"/>
        <v>水位なし</v>
      </c>
      <c r="AO39" s="42">
        <f t="shared" ca="1" si="39"/>
        <v>25.146999999999998</v>
      </c>
      <c r="AP39" s="42">
        <f t="shared" ca="1" si="40"/>
        <v>41.24</v>
      </c>
      <c r="AQ39" s="42">
        <f t="shared" ca="1" si="41"/>
        <v>39.878999999999998</v>
      </c>
      <c r="AR39" s="42">
        <f t="shared" ca="1" si="42"/>
        <v>41.584000000000003</v>
      </c>
      <c r="AS39" s="42">
        <f t="shared" ca="1" si="43"/>
        <v>40</v>
      </c>
      <c r="AT39" s="42">
        <f t="shared" ca="1" si="44"/>
        <v>180</v>
      </c>
      <c r="AU39" s="42">
        <f t="shared" ca="1" si="45"/>
        <v>30</v>
      </c>
      <c r="AV39" s="42">
        <f t="shared" ca="1" si="46"/>
        <v>30</v>
      </c>
      <c r="AW39" s="42">
        <f t="shared" ca="1" si="47"/>
        <v>30</v>
      </c>
      <c r="AX39" s="42">
        <f t="shared" ca="1" si="48"/>
        <v>20</v>
      </c>
      <c r="AY39" s="42">
        <f t="shared" ca="1" si="49"/>
        <v>15</v>
      </c>
      <c r="AZ39" s="42">
        <f t="shared" ca="1" si="50"/>
        <v>80</v>
      </c>
      <c r="BA39" s="42">
        <f t="shared" ca="1" si="51"/>
        <v>600</v>
      </c>
      <c r="BB39" s="42">
        <f t="shared" ca="1" si="52"/>
        <v>480</v>
      </c>
      <c r="BC39" s="42">
        <f t="shared" ca="1" si="53"/>
        <v>60</v>
      </c>
      <c r="BD39" s="42">
        <f t="shared" ca="1" si="54"/>
        <v>15</v>
      </c>
      <c r="BE39" s="42">
        <f t="shared" ca="1" si="55"/>
        <v>15</v>
      </c>
      <c r="BF39" s="42">
        <f t="shared" ca="1" si="56"/>
        <v>15</v>
      </c>
      <c r="BG39" s="42">
        <f t="shared" ca="1" si="57"/>
        <v>18</v>
      </c>
      <c r="BH39" s="42">
        <f t="shared" ca="1" si="58"/>
        <v>20</v>
      </c>
      <c r="BI39" s="81"/>
      <c r="BJ39" s="42">
        <f t="shared" ca="1" si="59"/>
        <v>15</v>
      </c>
      <c r="BK39" s="42">
        <f t="shared" ca="1" si="62"/>
        <v>35</v>
      </c>
      <c r="BL39" s="42">
        <f t="shared" ca="1" si="60"/>
        <v>8</v>
      </c>
      <c r="BM39" s="42">
        <f t="shared" ca="1" si="61"/>
        <v>20</v>
      </c>
    </row>
    <row r="40" spans="1:65" x14ac:dyDescent="0.15">
      <c r="A40" s="40" t="s">
        <v>146</v>
      </c>
      <c r="B40" s="59">
        <f t="shared" ca="1" si="0"/>
        <v>41542</v>
      </c>
      <c r="C40" s="42">
        <f t="shared" ca="1" si="2"/>
        <v>74.420699999999997</v>
      </c>
      <c r="D40" s="42">
        <f t="shared" ca="1" si="3"/>
        <v>68.474299999999999</v>
      </c>
      <c r="E40" s="42">
        <f t="shared" ca="1" si="4"/>
        <v>58.585000000000001</v>
      </c>
      <c r="F40" s="42">
        <f t="shared" ca="1" si="5"/>
        <v>54.652000000000001</v>
      </c>
      <c r="G40" s="42">
        <f t="shared" ca="1" si="6"/>
        <v>54.721999999999994</v>
      </c>
      <c r="H40" s="42">
        <f t="shared" ca="1" si="7"/>
        <v>51.417000000000002</v>
      </c>
      <c r="I40" s="42">
        <f t="shared" ca="1" si="8"/>
        <v>51.222000000000001</v>
      </c>
      <c r="J40" s="42">
        <f t="shared" ca="1" si="9"/>
        <v>64.363299999999995</v>
      </c>
      <c r="K40" s="42">
        <f t="shared" ca="1" si="10"/>
        <v>58.570700000000002</v>
      </c>
      <c r="L40" s="42">
        <f t="shared" ca="1" si="11"/>
        <v>56.887799999999999</v>
      </c>
      <c r="M40" s="42">
        <f t="shared" ca="1" si="12"/>
        <v>53.838300000000004</v>
      </c>
      <c r="N40" s="42">
        <f t="shared" ca="1" si="13"/>
        <v>52.427899999999994</v>
      </c>
      <c r="O40" s="42">
        <f t="shared" ca="1" si="14"/>
        <v>48.969200000000001</v>
      </c>
      <c r="P40" s="42">
        <f t="shared" ca="1" si="15"/>
        <v>50.337999999999994</v>
      </c>
      <c r="Q40" s="42">
        <f t="shared" ca="1" si="16"/>
        <v>50.311000000000007</v>
      </c>
      <c r="R40" s="42">
        <f t="shared" ca="1" si="17"/>
        <v>50.739999999999995</v>
      </c>
      <c r="S40" s="81"/>
      <c r="T40" s="42">
        <f t="shared" ca="1" si="18"/>
        <v>61.422999999999995</v>
      </c>
      <c r="U40" s="42">
        <f t="shared" ca="1" si="19"/>
        <v>52.576000000000001</v>
      </c>
      <c r="V40" s="42">
        <f t="shared" ca="1" si="20"/>
        <v>54.250999999999991</v>
      </c>
      <c r="W40" s="42">
        <f t="shared" ca="1" si="21"/>
        <v>52.430999999999997</v>
      </c>
      <c r="X40" s="42">
        <f t="shared" ca="1" si="22"/>
        <v>3.702</v>
      </c>
      <c r="Y40" s="42">
        <f t="shared" ca="1" si="23"/>
        <v>9.7370000000000001</v>
      </c>
      <c r="Z40" s="42">
        <f t="shared" ca="1" si="24"/>
        <v>19.585000000000001</v>
      </c>
      <c r="AA40" s="42">
        <f t="shared" ca="1" si="25"/>
        <v>23.53</v>
      </c>
      <c r="AB40" s="42">
        <f t="shared" ca="1" si="26"/>
        <v>23.466999999999999</v>
      </c>
      <c r="AC40" s="42">
        <f t="shared" ca="1" si="27"/>
        <v>26.733000000000001</v>
      </c>
      <c r="AD40" s="42">
        <f t="shared" ca="1" si="28"/>
        <v>26.972000000000001</v>
      </c>
      <c r="AE40" s="42">
        <f t="shared" ca="1" si="29"/>
        <v>8.2200000000000006</v>
      </c>
      <c r="AF40" s="42">
        <f t="shared" ca="1" si="30"/>
        <v>14.02</v>
      </c>
      <c r="AG40" s="42">
        <f t="shared" ca="1" si="31"/>
        <v>15.852</v>
      </c>
      <c r="AH40" s="42">
        <f t="shared" ca="1" si="32"/>
        <v>18.774000000000001</v>
      </c>
      <c r="AI40" s="42">
        <f t="shared" ca="1" si="33"/>
        <v>20.234999999999999</v>
      </c>
      <c r="AJ40" s="42">
        <f t="shared" ca="1" si="34"/>
        <v>21.542000000000002</v>
      </c>
      <c r="AK40" s="42">
        <f t="shared" ca="1" si="35"/>
        <v>22.23</v>
      </c>
      <c r="AL40" s="42">
        <f t="shared" ca="1" si="36"/>
        <v>22.372</v>
      </c>
      <c r="AM40" s="42">
        <f t="shared" ca="1" si="37"/>
        <v>23.547999999999998</v>
      </c>
      <c r="AN40" s="42" t="str">
        <f t="shared" ca="1" si="38"/>
        <v>水位なし</v>
      </c>
      <c r="AO40" s="42">
        <f t="shared" ca="1" si="39"/>
        <v>25.088000000000001</v>
      </c>
      <c r="AP40" s="42">
        <f t="shared" ca="1" si="40"/>
        <v>41.37</v>
      </c>
      <c r="AQ40" s="42">
        <f t="shared" ca="1" si="41"/>
        <v>39.700000000000003</v>
      </c>
      <c r="AR40" s="42">
        <f t="shared" ca="1" si="42"/>
        <v>41.5</v>
      </c>
      <c r="AS40" s="42">
        <f t="shared" ca="1" si="43"/>
        <v>40</v>
      </c>
      <c r="AT40" s="42">
        <f t="shared" ca="1" si="44"/>
        <v>200</v>
      </c>
      <c r="AU40" s="42">
        <f t="shared" ca="1" si="45"/>
        <v>30</v>
      </c>
      <c r="AV40" s="42">
        <f t="shared" ca="1" si="46"/>
        <v>30</v>
      </c>
      <c r="AW40" s="42">
        <f t="shared" ca="1" si="47"/>
        <v>35</v>
      </c>
      <c r="AX40" s="42">
        <f t="shared" ca="1" si="48"/>
        <v>20</v>
      </c>
      <c r="AY40" s="42">
        <f t="shared" ca="1" si="49"/>
        <v>18</v>
      </c>
      <c r="AZ40" s="42">
        <f t="shared" ca="1" si="50"/>
        <v>70</v>
      </c>
      <c r="BA40" s="42">
        <f t="shared" ca="1" si="51"/>
        <v>380</v>
      </c>
      <c r="BB40" s="42">
        <f t="shared" ca="1" si="52"/>
        <v>120</v>
      </c>
      <c r="BC40" s="42">
        <f t="shared" ca="1" si="53"/>
        <v>22</v>
      </c>
      <c r="BD40" s="42">
        <f t="shared" ca="1" si="54"/>
        <v>18</v>
      </c>
      <c r="BE40" s="42">
        <f t="shared" ca="1" si="55"/>
        <v>15</v>
      </c>
      <c r="BF40" s="42">
        <f t="shared" ca="1" si="56"/>
        <v>15</v>
      </c>
      <c r="BG40" s="42">
        <f t="shared" ca="1" si="57"/>
        <v>15</v>
      </c>
      <c r="BH40" s="42">
        <f t="shared" ca="1" si="58"/>
        <v>20</v>
      </c>
      <c r="BI40" s="81"/>
      <c r="BJ40" s="42">
        <f t="shared" ca="1" si="59"/>
        <v>15</v>
      </c>
      <c r="BK40" s="42">
        <f t="shared" ca="1" si="62"/>
        <v>30</v>
      </c>
      <c r="BL40" s="42">
        <f t="shared" ca="1" si="60"/>
        <v>15</v>
      </c>
      <c r="BM40" s="42">
        <f t="shared" ca="1" si="61"/>
        <v>15</v>
      </c>
    </row>
    <row r="41" spans="1:65" x14ac:dyDescent="0.15">
      <c r="A41" s="40" t="s">
        <v>147</v>
      </c>
      <c r="B41" s="59">
        <f t="shared" ca="1" si="0"/>
        <v>41549</v>
      </c>
      <c r="C41" s="42">
        <f t="shared" ca="1" si="2"/>
        <v>74.072699999999998</v>
      </c>
      <c r="D41" s="42">
        <f t="shared" ca="1" si="3"/>
        <v>68.692299999999989</v>
      </c>
      <c r="E41" s="42">
        <f t="shared" ca="1" si="4"/>
        <v>58.527000000000001</v>
      </c>
      <c r="F41" s="42">
        <f t="shared" ca="1" si="5"/>
        <v>54.477000000000004</v>
      </c>
      <c r="G41" s="42">
        <f t="shared" ca="1" si="6"/>
        <v>54.730999999999995</v>
      </c>
      <c r="H41" s="42">
        <f t="shared" ca="1" si="7"/>
        <v>51.411000000000001</v>
      </c>
      <c r="I41" s="42">
        <f t="shared" ca="1" si="8"/>
        <v>51.283000000000001</v>
      </c>
      <c r="J41" s="42">
        <f t="shared" ca="1" si="9"/>
        <v>64.289299999999997</v>
      </c>
      <c r="K41" s="42">
        <f t="shared" ca="1" si="10"/>
        <v>58.3797</v>
      </c>
      <c r="L41" s="42">
        <f t="shared" ca="1" si="11"/>
        <v>56.925800000000002</v>
      </c>
      <c r="M41" s="42">
        <f t="shared" ca="1" si="12"/>
        <v>52.834300000000006</v>
      </c>
      <c r="N41" s="42">
        <f t="shared" ca="1" si="13"/>
        <v>52.437899999999992</v>
      </c>
      <c r="O41" s="42">
        <f t="shared" ca="1" si="14"/>
        <v>49.098200000000006</v>
      </c>
      <c r="P41" s="42">
        <f t="shared" ca="1" si="15"/>
        <v>50.325999999999993</v>
      </c>
      <c r="Q41" s="42">
        <f t="shared" ca="1" si="16"/>
        <v>50.325000000000003</v>
      </c>
      <c r="R41" s="42">
        <f t="shared" ca="1" si="17"/>
        <v>50.869</v>
      </c>
      <c r="S41" s="81"/>
      <c r="T41" s="42">
        <f t="shared" ca="1" si="18"/>
        <v>61.538999999999994</v>
      </c>
      <c r="U41" s="42">
        <f t="shared" ca="1" si="19"/>
        <v>52.902999999999999</v>
      </c>
      <c r="V41" s="42">
        <f t="shared" ca="1" si="20"/>
        <v>54.258999999999993</v>
      </c>
      <c r="W41" s="42">
        <f t="shared" ca="1" si="21"/>
        <v>52.372</v>
      </c>
      <c r="X41" s="42">
        <f t="shared" ca="1" si="22"/>
        <v>4.05</v>
      </c>
      <c r="Y41" s="42">
        <f t="shared" ca="1" si="23"/>
        <v>9.5190000000000001</v>
      </c>
      <c r="Z41" s="42">
        <f t="shared" ca="1" si="24"/>
        <v>19.643000000000001</v>
      </c>
      <c r="AA41" s="42">
        <f t="shared" ca="1" si="25"/>
        <v>23.704999999999998</v>
      </c>
      <c r="AB41" s="42">
        <f t="shared" ca="1" si="26"/>
        <v>23.457999999999998</v>
      </c>
      <c r="AC41" s="42">
        <f t="shared" ca="1" si="27"/>
        <v>26.739000000000001</v>
      </c>
      <c r="AD41" s="42">
        <f t="shared" ca="1" si="28"/>
        <v>26.911000000000001</v>
      </c>
      <c r="AE41" s="42">
        <f t="shared" ca="1" si="29"/>
        <v>8.2940000000000005</v>
      </c>
      <c r="AF41" s="42">
        <f t="shared" ca="1" si="30"/>
        <v>14.211</v>
      </c>
      <c r="AG41" s="42">
        <f t="shared" ca="1" si="31"/>
        <v>15.814</v>
      </c>
      <c r="AH41" s="42">
        <f t="shared" ca="1" si="32"/>
        <v>19.777999999999999</v>
      </c>
      <c r="AI41" s="42">
        <f t="shared" ca="1" si="33"/>
        <v>20.225000000000001</v>
      </c>
      <c r="AJ41" s="42">
        <f t="shared" ca="1" si="34"/>
        <v>21.542000000000002</v>
      </c>
      <c r="AK41" s="42">
        <f t="shared" ca="1" si="35"/>
        <v>22.242000000000001</v>
      </c>
      <c r="AL41" s="42">
        <f t="shared" ca="1" si="36"/>
        <v>22.358000000000001</v>
      </c>
      <c r="AM41" s="42">
        <f t="shared" ca="1" si="37"/>
        <v>23.419</v>
      </c>
      <c r="AN41" s="42" t="str">
        <f t="shared" ca="1" si="38"/>
        <v>水位なし</v>
      </c>
      <c r="AO41" s="42">
        <f t="shared" ca="1" si="39"/>
        <v>24.972000000000001</v>
      </c>
      <c r="AP41" s="42">
        <f t="shared" ca="1" si="40"/>
        <v>41.042999999999999</v>
      </c>
      <c r="AQ41" s="42">
        <f t="shared" ca="1" si="41"/>
        <v>39.692</v>
      </c>
      <c r="AR41" s="42">
        <f t="shared" ca="1" si="42"/>
        <v>41.558999999999997</v>
      </c>
      <c r="AS41" s="42">
        <f t="shared" ca="1" si="43"/>
        <v>40</v>
      </c>
      <c r="AT41" s="42">
        <f t="shared" ca="1" si="44"/>
        <v>200</v>
      </c>
      <c r="AU41" s="42">
        <f t="shared" ca="1" si="45"/>
        <v>30</v>
      </c>
      <c r="AV41" s="42">
        <f t="shared" ca="1" si="46"/>
        <v>30</v>
      </c>
      <c r="AW41" s="42">
        <f t="shared" ca="1" si="47"/>
        <v>20</v>
      </c>
      <c r="AX41" s="42">
        <f t="shared" ca="1" si="48"/>
        <v>22</v>
      </c>
      <c r="AY41" s="42">
        <f t="shared" ca="1" si="49"/>
        <v>15</v>
      </c>
      <c r="AZ41" s="42">
        <f t="shared" ca="1" si="50"/>
        <v>80</v>
      </c>
      <c r="BA41" s="42">
        <f t="shared" ca="1" si="51"/>
        <v>600</v>
      </c>
      <c r="BB41" s="42">
        <f t="shared" ca="1" si="52"/>
        <v>120</v>
      </c>
      <c r="BC41" s="42">
        <f t="shared" ca="1" si="53"/>
        <v>20</v>
      </c>
      <c r="BD41" s="42">
        <f t="shared" ca="1" si="54"/>
        <v>20</v>
      </c>
      <c r="BE41" s="42">
        <f t="shared" ca="1" si="55"/>
        <v>12</v>
      </c>
      <c r="BF41" s="42">
        <f t="shared" ca="1" si="56"/>
        <v>18</v>
      </c>
      <c r="BG41" s="42">
        <f t="shared" ca="1" si="57"/>
        <v>15</v>
      </c>
      <c r="BH41" s="42">
        <f t="shared" ca="1" si="58"/>
        <v>18</v>
      </c>
      <c r="BI41" s="81"/>
      <c r="BJ41" s="42">
        <f t="shared" ca="1" si="59"/>
        <v>15</v>
      </c>
      <c r="BK41" s="42">
        <f t="shared" ca="1" si="62"/>
        <v>30</v>
      </c>
      <c r="BL41" s="42">
        <f t="shared" ca="1" si="60"/>
        <v>10</v>
      </c>
      <c r="BM41" s="42">
        <f t="shared" ca="1" si="61"/>
        <v>12</v>
      </c>
    </row>
    <row r="42" spans="1:65" x14ac:dyDescent="0.15">
      <c r="A42" s="40" t="s">
        <v>148</v>
      </c>
      <c r="B42" s="59">
        <f t="shared" ca="1" si="0"/>
        <v>41556</v>
      </c>
      <c r="C42" s="42">
        <f t="shared" ca="1" si="2"/>
        <v>74.293700000000001</v>
      </c>
      <c r="D42" s="42">
        <f t="shared" ca="1" si="3"/>
        <v>68.8733</v>
      </c>
      <c r="E42" s="42">
        <f t="shared" ca="1" si="4"/>
        <v>58.552999999999997</v>
      </c>
      <c r="F42" s="42">
        <f t="shared" ca="1" si="5"/>
        <v>54.632000000000005</v>
      </c>
      <c r="G42" s="42">
        <f t="shared" ca="1" si="6"/>
        <v>52.759999999999991</v>
      </c>
      <c r="H42" s="42">
        <f t="shared" ca="1" si="7"/>
        <v>51.432000000000002</v>
      </c>
      <c r="I42" s="42">
        <f t="shared" ca="1" si="8"/>
        <v>51.361000000000004</v>
      </c>
      <c r="J42" s="42">
        <f t="shared" ca="1" si="9"/>
        <v>64.767299999999992</v>
      </c>
      <c r="K42" s="42">
        <f t="shared" ca="1" si="10"/>
        <v>58.9527</v>
      </c>
      <c r="L42" s="42">
        <f t="shared" ca="1" si="11"/>
        <v>56.899799999999999</v>
      </c>
      <c r="M42" s="42">
        <f t="shared" ca="1" si="12"/>
        <v>53.809300000000007</v>
      </c>
      <c r="N42" s="42">
        <f t="shared" ca="1" si="13"/>
        <v>52.409899999999993</v>
      </c>
      <c r="O42" s="42">
        <f t="shared" ca="1" si="14"/>
        <v>49.012200000000007</v>
      </c>
      <c r="P42" s="42">
        <f t="shared" ca="1" si="15"/>
        <v>50.408000000000001</v>
      </c>
      <c r="Q42" s="42">
        <f t="shared" ca="1" si="16"/>
        <v>50.393000000000008</v>
      </c>
      <c r="R42" s="42">
        <f t="shared" ca="1" si="17"/>
        <v>50.783000000000001</v>
      </c>
      <c r="S42" s="81"/>
      <c r="T42" s="42">
        <f t="shared" ca="1" si="18"/>
        <v>61.432999999999993</v>
      </c>
      <c r="U42" s="42">
        <f t="shared" ca="1" si="19"/>
        <v>54.155999999999999</v>
      </c>
      <c r="V42" s="42">
        <f t="shared" ca="1" si="20"/>
        <v>54.256999999999991</v>
      </c>
      <c r="W42" s="42">
        <f t="shared" ca="1" si="21"/>
        <v>52.475999999999999</v>
      </c>
      <c r="X42" s="42">
        <f t="shared" ca="1" si="22"/>
        <v>3.8290000000000002</v>
      </c>
      <c r="Y42" s="42">
        <f t="shared" ca="1" si="23"/>
        <v>9.3379999999999992</v>
      </c>
      <c r="Z42" s="42">
        <f t="shared" ca="1" si="24"/>
        <v>19.617000000000001</v>
      </c>
      <c r="AA42" s="42">
        <f t="shared" ca="1" si="25"/>
        <v>23.55</v>
      </c>
      <c r="AB42" s="42">
        <f t="shared" ca="1" si="26"/>
        <v>25.428999999999998</v>
      </c>
      <c r="AC42" s="42">
        <f t="shared" ca="1" si="27"/>
        <v>26.718</v>
      </c>
      <c r="AD42" s="42">
        <f t="shared" ca="1" si="28"/>
        <v>26.832999999999998</v>
      </c>
      <c r="AE42" s="42">
        <f t="shared" ca="1" si="29"/>
        <v>7.8159999999999998</v>
      </c>
      <c r="AF42" s="42">
        <f t="shared" ca="1" si="30"/>
        <v>13.638</v>
      </c>
      <c r="AG42" s="42">
        <f t="shared" ca="1" si="31"/>
        <v>15.84</v>
      </c>
      <c r="AH42" s="42">
        <f t="shared" ca="1" si="32"/>
        <v>18.803000000000001</v>
      </c>
      <c r="AI42" s="42">
        <f t="shared" ca="1" si="33"/>
        <v>20.253</v>
      </c>
      <c r="AJ42" s="42">
        <f t="shared" ca="1" si="34"/>
        <v>21.51</v>
      </c>
      <c r="AK42" s="42">
        <f t="shared" ca="1" si="35"/>
        <v>22.16</v>
      </c>
      <c r="AL42" s="42">
        <f t="shared" ca="1" si="36"/>
        <v>22.29</v>
      </c>
      <c r="AM42" s="42">
        <f t="shared" ca="1" si="37"/>
        <v>23.504999999999999</v>
      </c>
      <c r="AN42" s="42" t="str">
        <f t="shared" ca="1" si="38"/>
        <v>水位なし</v>
      </c>
      <c r="AO42" s="42">
        <f t="shared" ca="1" si="39"/>
        <v>25.077999999999999</v>
      </c>
      <c r="AP42" s="42">
        <f t="shared" ca="1" si="40"/>
        <v>39.79</v>
      </c>
      <c r="AQ42" s="42">
        <f t="shared" ca="1" si="41"/>
        <v>39.694000000000003</v>
      </c>
      <c r="AR42" s="42">
        <f t="shared" ca="1" si="42"/>
        <v>41.454999999999998</v>
      </c>
      <c r="AS42" s="42">
        <f t="shared" ca="1" si="43"/>
        <v>40</v>
      </c>
      <c r="AT42" s="42">
        <f t="shared" ca="1" si="44"/>
        <v>200</v>
      </c>
      <c r="AU42" s="42">
        <f t="shared" ca="1" si="45"/>
        <v>25</v>
      </c>
      <c r="AV42" s="42">
        <f t="shared" ca="1" si="46"/>
        <v>30</v>
      </c>
      <c r="AW42" s="42">
        <f t="shared" ca="1" si="47"/>
        <v>30</v>
      </c>
      <c r="AX42" s="42">
        <f t="shared" ca="1" si="48"/>
        <v>20</v>
      </c>
      <c r="AY42" s="42">
        <f t="shared" ca="1" si="49"/>
        <v>20</v>
      </c>
      <c r="AZ42" s="42">
        <f t="shared" ca="1" si="50"/>
        <v>130</v>
      </c>
      <c r="BA42" s="42">
        <f t="shared" ca="1" si="51"/>
        <v>300</v>
      </c>
      <c r="BB42" s="42">
        <f t="shared" ca="1" si="52"/>
        <v>800</v>
      </c>
      <c r="BC42" s="42">
        <f t="shared" ca="1" si="53"/>
        <v>40</v>
      </c>
      <c r="BD42" s="42">
        <f t="shared" ca="1" si="54"/>
        <v>10</v>
      </c>
      <c r="BE42" s="42">
        <f t="shared" ca="1" si="55"/>
        <v>15</v>
      </c>
      <c r="BF42" s="42">
        <f t="shared" ca="1" si="56"/>
        <v>18</v>
      </c>
      <c r="BG42" s="42">
        <f t="shared" ca="1" si="57"/>
        <v>18</v>
      </c>
      <c r="BH42" s="42">
        <f t="shared" ca="1" si="58"/>
        <v>18</v>
      </c>
      <c r="BI42" s="81"/>
      <c r="BJ42" s="42">
        <f t="shared" ca="1" si="59"/>
        <v>20</v>
      </c>
      <c r="BK42" s="42">
        <f t="shared" ca="1" si="62"/>
        <v>30</v>
      </c>
      <c r="BL42" s="42">
        <f t="shared" ca="1" si="60"/>
        <v>10</v>
      </c>
      <c r="BM42" s="42">
        <f t="shared" ca="1" si="61"/>
        <v>10</v>
      </c>
    </row>
    <row r="43" spans="1:65" x14ac:dyDescent="0.15">
      <c r="A43" s="40" t="s">
        <v>156</v>
      </c>
      <c r="B43" s="59">
        <f t="shared" ca="1" si="0"/>
        <v>41569</v>
      </c>
      <c r="C43" s="42">
        <f t="shared" ca="1" si="2"/>
        <v>74.984699999999989</v>
      </c>
      <c r="D43" s="42">
        <f t="shared" ca="1" si="3"/>
        <v>69.226299999999995</v>
      </c>
      <c r="E43" s="42">
        <f t="shared" ca="1" si="4"/>
        <v>58.710999999999999</v>
      </c>
      <c r="F43" s="42">
        <f t="shared" ca="1" si="5"/>
        <v>54.748000000000005</v>
      </c>
      <c r="G43" s="42">
        <f t="shared" ca="1" si="6"/>
        <v>52.947999999999993</v>
      </c>
      <c r="H43" s="42">
        <f t="shared" ca="1" si="7"/>
        <v>51.63000000000001</v>
      </c>
      <c r="I43" s="42">
        <f t="shared" ca="1" si="8"/>
        <v>51.725999999999999</v>
      </c>
      <c r="J43" s="42">
        <f t="shared" ca="1" si="9"/>
        <v>65.965299999999999</v>
      </c>
      <c r="K43" s="42">
        <f t="shared" ca="1" si="10"/>
        <v>59.881699999999995</v>
      </c>
      <c r="L43" s="42">
        <f t="shared" ca="1" si="11"/>
        <v>57.092800000000004</v>
      </c>
      <c r="M43" s="42">
        <f t="shared" ca="1" si="12"/>
        <v>54.162300000000002</v>
      </c>
      <c r="N43" s="42">
        <f t="shared" ca="1" si="13"/>
        <v>52.586899999999993</v>
      </c>
      <c r="O43" s="42">
        <f t="shared" ca="1" si="14"/>
        <v>49.269199999999998</v>
      </c>
      <c r="P43" s="42">
        <f t="shared" ca="1" si="15"/>
        <v>50.510999999999996</v>
      </c>
      <c r="Q43" s="42">
        <f t="shared" ca="1" si="16"/>
        <v>50.529000000000011</v>
      </c>
      <c r="R43" s="42">
        <f t="shared" ca="1" si="17"/>
        <v>51.039999999999992</v>
      </c>
      <c r="S43" s="81"/>
      <c r="T43" s="42">
        <f t="shared" ca="1" si="18"/>
        <v>59.878999999999991</v>
      </c>
      <c r="U43" s="42">
        <f t="shared" ca="1" si="19"/>
        <v>67.055999999999997</v>
      </c>
      <c r="V43" s="42">
        <f t="shared" ca="1" si="20"/>
        <v>54.48299999999999</v>
      </c>
      <c r="W43" s="42">
        <f t="shared" ca="1" si="21"/>
        <v>52.702999999999996</v>
      </c>
      <c r="X43" s="42">
        <f t="shared" ca="1" si="22"/>
        <v>3.1379999999999999</v>
      </c>
      <c r="Y43" s="42">
        <f t="shared" ca="1" si="23"/>
        <v>8.9849999999999994</v>
      </c>
      <c r="Z43" s="42">
        <f t="shared" ca="1" si="24"/>
        <v>19.459</v>
      </c>
      <c r="AA43" s="42">
        <f t="shared" ca="1" si="25"/>
        <v>23.434000000000001</v>
      </c>
      <c r="AB43" s="42">
        <f t="shared" ca="1" si="26"/>
        <v>25.241</v>
      </c>
      <c r="AC43" s="42">
        <f t="shared" ca="1" si="27"/>
        <v>26.52</v>
      </c>
      <c r="AD43" s="42">
        <f t="shared" ca="1" si="28"/>
        <v>26.468</v>
      </c>
      <c r="AE43" s="42">
        <f t="shared" ca="1" si="29"/>
        <v>6.6180000000000003</v>
      </c>
      <c r="AF43" s="42">
        <f t="shared" ca="1" si="30"/>
        <v>12.709</v>
      </c>
      <c r="AG43" s="42">
        <f t="shared" ca="1" si="31"/>
        <v>15.647</v>
      </c>
      <c r="AH43" s="42">
        <f t="shared" ca="1" si="32"/>
        <v>18.45</v>
      </c>
      <c r="AI43" s="42">
        <f t="shared" ca="1" si="33"/>
        <v>20.076000000000001</v>
      </c>
      <c r="AJ43" s="42">
        <f t="shared" ca="1" si="34"/>
        <v>21.370999999999999</v>
      </c>
      <c r="AK43" s="42">
        <f t="shared" ca="1" si="35"/>
        <v>22.056999999999999</v>
      </c>
      <c r="AL43" s="42">
        <f t="shared" ca="1" si="36"/>
        <v>22.154</v>
      </c>
      <c r="AM43" s="42">
        <f t="shared" ca="1" si="37"/>
        <v>23.248000000000001</v>
      </c>
      <c r="AN43" s="42" t="str">
        <f t="shared" ca="1" si="38"/>
        <v>水位なし</v>
      </c>
      <c r="AO43" s="42">
        <f t="shared" ca="1" si="39"/>
        <v>26.632000000000001</v>
      </c>
      <c r="AP43" s="42">
        <f t="shared" ca="1" si="40"/>
        <v>26.89</v>
      </c>
      <c r="AQ43" s="42">
        <f t="shared" ca="1" si="41"/>
        <v>39.468000000000004</v>
      </c>
      <c r="AR43" s="42">
        <f t="shared" ca="1" si="42"/>
        <v>41.228000000000002</v>
      </c>
      <c r="AS43" s="42">
        <f t="shared" ca="1" si="43"/>
        <v>30</v>
      </c>
      <c r="AT43" s="42">
        <f t="shared" ca="1" si="44"/>
        <v>180</v>
      </c>
      <c r="AU43" s="42">
        <f t="shared" ca="1" si="45"/>
        <v>25</v>
      </c>
      <c r="AV43" s="42">
        <f t="shared" ca="1" si="46"/>
        <v>30</v>
      </c>
      <c r="AW43" s="42">
        <f t="shared" ca="1" si="47"/>
        <v>20</v>
      </c>
      <c r="AX43" s="42">
        <f t="shared" ca="1" si="48"/>
        <v>20</v>
      </c>
      <c r="AY43" s="42">
        <f t="shared" ca="1" si="49"/>
        <v>20</v>
      </c>
      <c r="AZ43" s="42">
        <f t="shared" ca="1" si="50"/>
        <v>90</v>
      </c>
      <c r="BA43" s="42">
        <f t="shared" ca="1" si="51"/>
        <v>200</v>
      </c>
      <c r="BB43" s="42">
        <f t="shared" ca="1" si="52"/>
        <v>200</v>
      </c>
      <c r="BC43" s="42">
        <f t="shared" ca="1" si="53"/>
        <v>70</v>
      </c>
      <c r="BD43" s="42">
        <f t="shared" ca="1" si="54"/>
        <v>12</v>
      </c>
      <c r="BE43" s="42">
        <f t="shared" ca="1" si="55"/>
        <v>15</v>
      </c>
      <c r="BF43" s="42">
        <f t="shared" ca="1" si="56"/>
        <v>15</v>
      </c>
      <c r="BG43" s="42">
        <f t="shared" ca="1" si="57"/>
        <v>20</v>
      </c>
      <c r="BH43" s="42">
        <f t="shared" ca="1" si="58"/>
        <v>20</v>
      </c>
      <c r="BI43" s="81"/>
      <c r="BJ43" s="42">
        <f t="shared" ca="1" si="59"/>
        <v>18</v>
      </c>
      <c r="BK43" s="42">
        <f t="shared" ca="1" si="62"/>
        <v>20</v>
      </c>
      <c r="BL43" s="42">
        <f t="shared" ca="1" si="60"/>
        <v>7</v>
      </c>
      <c r="BM43" s="42">
        <f t="shared" ca="1" si="61"/>
        <v>10</v>
      </c>
    </row>
    <row r="44" spans="1:65" x14ac:dyDescent="0.15">
      <c r="A44" s="40" t="s">
        <v>157</v>
      </c>
      <c r="B44" s="59">
        <f t="shared" ca="1" si="0"/>
        <v>41576</v>
      </c>
      <c r="C44" s="42">
        <f t="shared" ca="1" si="2"/>
        <v>74.512699999999995</v>
      </c>
      <c r="D44" s="42">
        <f t="shared" ca="1" si="3"/>
        <v>69.328299999999999</v>
      </c>
      <c r="E44" s="42">
        <f t="shared" ca="1" si="4"/>
        <v>58.653000000000006</v>
      </c>
      <c r="F44" s="42">
        <f t="shared" ca="1" si="5"/>
        <v>55.06</v>
      </c>
      <c r="G44" s="42">
        <f t="shared" ca="1" si="6"/>
        <v>52.949999999999989</v>
      </c>
      <c r="H44" s="42">
        <f t="shared" ca="1" si="7"/>
        <v>51.64500000000001</v>
      </c>
      <c r="I44" s="42">
        <f t="shared" ca="1" si="8"/>
        <v>51.657000000000004</v>
      </c>
      <c r="J44" s="42">
        <f t="shared" ca="1" si="9"/>
        <v>65.391300000000001</v>
      </c>
      <c r="K44" s="42">
        <f t="shared" ca="1" si="10"/>
        <v>59.3947</v>
      </c>
      <c r="L44" s="42">
        <f t="shared" ca="1" si="11"/>
        <v>57.070800000000006</v>
      </c>
      <c r="M44" s="42">
        <f t="shared" ca="1" si="12"/>
        <v>54.508300000000006</v>
      </c>
      <c r="N44" s="42">
        <f t="shared" ca="1" si="13"/>
        <v>52.717899999999993</v>
      </c>
      <c r="O44" s="42">
        <f t="shared" ca="1" si="14"/>
        <v>49.214200000000005</v>
      </c>
      <c r="P44" s="42">
        <f t="shared" ca="1" si="15"/>
        <v>50.525999999999996</v>
      </c>
      <c r="Q44" s="42">
        <f t="shared" ca="1" si="16"/>
        <v>50.493000000000009</v>
      </c>
      <c r="R44" s="42">
        <f t="shared" ca="1" si="17"/>
        <v>50.984999999999999</v>
      </c>
      <c r="S44" s="81"/>
      <c r="T44" s="42">
        <f t="shared" ca="1" si="18"/>
        <v>59.701999999999998</v>
      </c>
      <c r="U44" s="42">
        <f t="shared" ca="1" si="19"/>
        <v>65.914999999999992</v>
      </c>
      <c r="V44" s="42">
        <f t="shared" ca="1" si="20"/>
        <v>54.73</v>
      </c>
      <c r="W44" s="42">
        <f t="shared" ca="1" si="21"/>
        <v>52.747999999999998</v>
      </c>
      <c r="X44" s="42">
        <f t="shared" ca="1" si="22"/>
        <v>3.61</v>
      </c>
      <c r="Y44" s="42">
        <f t="shared" ca="1" si="23"/>
        <v>8.8829999999999991</v>
      </c>
      <c r="Z44" s="42">
        <f t="shared" ca="1" si="24"/>
        <v>19.516999999999999</v>
      </c>
      <c r="AA44" s="42">
        <f t="shared" ca="1" si="25"/>
        <v>23.122</v>
      </c>
      <c r="AB44" s="42">
        <f t="shared" ca="1" si="26"/>
        <v>25.239000000000001</v>
      </c>
      <c r="AC44" s="42">
        <f t="shared" ca="1" si="27"/>
        <v>26.504999999999999</v>
      </c>
      <c r="AD44" s="42">
        <f t="shared" ca="1" si="28"/>
        <v>26.536999999999999</v>
      </c>
      <c r="AE44" s="42">
        <f t="shared" ca="1" si="29"/>
        <v>7.1920000000000002</v>
      </c>
      <c r="AF44" s="42">
        <f t="shared" ca="1" si="30"/>
        <v>13.196</v>
      </c>
      <c r="AG44" s="42">
        <f t="shared" ca="1" si="31"/>
        <v>15.669</v>
      </c>
      <c r="AH44" s="42">
        <f t="shared" ca="1" si="32"/>
        <v>18.103999999999999</v>
      </c>
      <c r="AI44" s="42">
        <f t="shared" ca="1" si="33"/>
        <v>19.945</v>
      </c>
      <c r="AJ44" s="42">
        <f t="shared" ca="1" si="34"/>
        <v>21.312999999999999</v>
      </c>
      <c r="AK44" s="42">
        <f t="shared" ca="1" si="35"/>
        <v>22.042000000000002</v>
      </c>
      <c r="AL44" s="42">
        <f t="shared" ca="1" si="36"/>
        <v>22.19</v>
      </c>
      <c r="AM44" s="42">
        <f t="shared" ca="1" si="37"/>
        <v>23.303000000000001</v>
      </c>
      <c r="AN44" s="42" t="str">
        <f t="shared" ca="1" si="38"/>
        <v>水位なし</v>
      </c>
      <c r="AO44" s="42">
        <f t="shared" ca="1" si="39"/>
        <v>26.809000000000001</v>
      </c>
      <c r="AP44" s="42">
        <f t="shared" ca="1" si="40"/>
        <v>28.030999999999999</v>
      </c>
      <c r="AQ44" s="42">
        <f t="shared" ca="1" si="41"/>
        <v>39.220999999999997</v>
      </c>
      <c r="AR44" s="42">
        <f t="shared" ca="1" si="42"/>
        <v>41.183</v>
      </c>
      <c r="AS44" s="42">
        <f t="shared" ca="1" si="43"/>
        <v>30</v>
      </c>
      <c r="AT44" s="42">
        <f t="shared" ca="1" si="44"/>
        <v>150</v>
      </c>
      <c r="AU44" s="42">
        <f t="shared" ca="1" si="45"/>
        <v>35</v>
      </c>
      <c r="AV44" s="42">
        <f t="shared" ca="1" si="46"/>
        <v>30</v>
      </c>
      <c r="AW44" s="42">
        <f t="shared" ca="1" si="47"/>
        <v>40</v>
      </c>
      <c r="AX44" s="42">
        <f t="shared" ca="1" si="48"/>
        <v>20</v>
      </c>
      <c r="AY44" s="42">
        <f t="shared" ca="1" si="49"/>
        <v>15</v>
      </c>
      <c r="AZ44" s="42">
        <f t="shared" ca="1" si="50"/>
        <v>90</v>
      </c>
      <c r="BA44" s="42">
        <f t="shared" ca="1" si="51"/>
        <v>180</v>
      </c>
      <c r="BB44" s="42">
        <f t="shared" ca="1" si="52"/>
        <v>150</v>
      </c>
      <c r="BC44" s="42">
        <f t="shared" ca="1" si="53"/>
        <v>25</v>
      </c>
      <c r="BD44" s="42">
        <f t="shared" ca="1" si="54"/>
        <v>25</v>
      </c>
      <c r="BE44" s="42">
        <f t="shared" ca="1" si="55"/>
        <v>15</v>
      </c>
      <c r="BF44" s="42">
        <f t="shared" ca="1" si="56"/>
        <v>15</v>
      </c>
      <c r="BG44" s="42">
        <f t="shared" ca="1" si="57"/>
        <v>18</v>
      </c>
      <c r="BH44" s="42">
        <f t="shared" ca="1" si="58"/>
        <v>15</v>
      </c>
      <c r="BI44" s="81"/>
      <c r="BJ44" s="42">
        <f t="shared" ca="1" si="59"/>
        <v>18</v>
      </c>
      <c r="BK44" s="42">
        <f t="shared" ca="1" si="62"/>
        <v>18</v>
      </c>
      <c r="BL44" s="42">
        <f t="shared" ca="1" si="60"/>
        <v>5</v>
      </c>
      <c r="BM44" s="42">
        <f t="shared" ca="1" si="61"/>
        <v>10</v>
      </c>
    </row>
    <row r="45" spans="1:65" x14ac:dyDescent="0.15">
      <c r="A45" s="40" t="s">
        <v>163</v>
      </c>
      <c r="B45" s="59">
        <f t="shared" ca="1" si="0"/>
        <v>41584</v>
      </c>
      <c r="C45" s="42">
        <f t="shared" ca="1" si="2"/>
        <v>74.384699999999995</v>
      </c>
      <c r="D45" s="42">
        <f t="shared" ca="1" si="3"/>
        <v>69.256299999999996</v>
      </c>
      <c r="E45" s="42">
        <f t="shared" ca="1" si="4"/>
        <v>58.694000000000003</v>
      </c>
      <c r="F45" s="42">
        <f t="shared" ca="1" si="5"/>
        <v>55.279000000000003</v>
      </c>
      <c r="G45" s="42">
        <f t="shared" ca="1" si="6"/>
        <v>53.204999999999991</v>
      </c>
      <c r="H45" s="42">
        <f t="shared" ca="1" si="7"/>
        <v>51.667000000000002</v>
      </c>
      <c r="I45" s="42">
        <f t="shared" ca="1" si="8"/>
        <v>51.629000000000005</v>
      </c>
      <c r="J45" s="42">
        <f t="shared" ca="1" si="9"/>
        <v>64.810299999999998</v>
      </c>
      <c r="K45" s="42">
        <f t="shared" ca="1" si="10"/>
        <v>59.103699999999996</v>
      </c>
      <c r="L45" s="42">
        <f t="shared" ca="1" si="11"/>
        <v>57.079800000000006</v>
      </c>
      <c r="M45" s="42">
        <f t="shared" ca="1" si="12"/>
        <v>54.527300000000004</v>
      </c>
      <c r="N45" s="42">
        <f t="shared" ca="1" si="13"/>
        <v>52.795899999999989</v>
      </c>
      <c r="O45" s="42">
        <f t="shared" ca="1" si="14"/>
        <v>49.227200000000003</v>
      </c>
      <c r="P45" s="42">
        <f t="shared" ca="1" si="15"/>
        <v>50.617999999999995</v>
      </c>
      <c r="Q45" s="42">
        <f t="shared" ca="1" si="16"/>
        <v>50.63300000000001</v>
      </c>
      <c r="R45" s="42">
        <f t="shared" ca="1" si="17"/>
        <v>50.997999999999998</v>
      </c>
      <c r="S45" s="81"/>
      <c r="T45" s="42">
        <f t="shared" ca="1" si="18"/>
        <v>61.774000000000001</v>
      </c>
      <c r="U45" s="42">
        <f t="shared" ca="1" si="19"/>
        <v>58.791999999999994</v>
      </c>
      <c r="V45" s="42">
        <f t="shared" ca="1" si="20"/>
        <v>54.890999999999991</v>
      </c>
      <c r="W45" s="42">
        <f t="shared" ca="1" si="21"/>
        <v>52.727999999999994</v>
      </c>
      <c r="X45" s="42">
        <f t="shared" ca="1" si="22"/>
        <v>3.738</v>
      </c>
      <c r="Y45" s="42">
        <f t="shared" ca="1" si="23"/>
        <v>8.9550000000000001</v>
      </c>
      <c r="Z45" s="42">
        <f t="shared" ca="1" si="24"/>
        <v>19.475999999999999</v>
      </c>
      <c r="AA45" s="42">
        <f t="shared" ca="1" si="25"/>
        <v>22.902999999999999</v>
      </c>
      <c r="AB45" s="42">
        <f t="shared" ca="1" si="26"/>
        <v>24.984000000000002</v>
      </c>
      <c r="AC45" s="42">
        <f t="shared" ca="1" si="27"/>
        <v>26.483000000000001</v>
      </c>
      <c r="AD45" s="42">
        <f t="shared" ca="1" si="28"/>
        <v>26.565000000000001</v>
      </c>
      <c r="AE45" s="42">
        <f t="shared" ca="1" si="29"/>
        <v>7.7729999999999997</v>
      </c>
      <c r="AF45" s="42">
        <f t="shared" ca="1" si="30"/>
        <v>13.487</v>
      </c>
      <c r="AG45" s="42">
        <f t="shared" ca="1" si="31"/>
        <v>15.66</v>
      </c>
      <c r="AH45" s="42">
        <f t="shared" ca="1" si="32"/>
        <v>18.085000000000001</v>
      </c>
      <c r="AI45" s="42">
        <f t="shared" ca="1" si="33"/>
        <v>19.867000000000001</v>
      </c>
      <c r="AJ45" s="42">
        <f t="shared" ca="1" si="34"/>
        <v>21.289000000000001</v>
      </c>
      <c r="AK45" s="42">
        <f t="shared" ca="1" si="35"/>
        <v>21.95</v>
      </c>
      <c r="AL45" s="42">
        <f t="shared" ca="1" si="36"/>
        <v>22.05</v>
      </c>
      <c r="AM45" s="42">
        <f t="shared" ca="1" si="37"/>
        <v>23.29</v>
      </c>
      <c r="AN45" s="42" t="str">
        <f t="shared" ca="1" si="38"/>
        <v>水位なし</v>
      </c>
      <c r="AO45" s="42">
        <f t="shared" ca="1" si="39"/>
        <v>24.736999999999998</v>
      </c>
      <c r="AP45" s="42">
        <f t="shared" ca="1" si="40"/>
        <v>35.154000000000003</v>
      </c>
      <c r="AQ45" s="42">
        <f t="shared" ca="1" si="41"/>
        <v>39.06</v>
      </c>
      <c r="AR45" s="42">
        <f t="shared" ca="1" si="42"/>
        <v>41.203000000000003</v>
      </c>
      <c r="AS45" s="42">
        <f t="shared" ca="1" si="43"/>
        <v>30</v>
      </c>
      <c r="AT45" s="42">
        <f t="shared" ca="1" si="44"/>
        <v>180</v>
      </c>
      <c r="AU45" s="42">
        <f t="shared" ca="1" si="45"/>
        <v>30</v>
      </c>
      <c r="AV45" s="42">
        <f t="shared" ca="1" si="46"/>
        <v>30</v>
      </c>
      <c r="AW45" s="42">
        <f t="shared" ca="1" si="47"/>
        <v>22</v>
      </c>
      <c r="AX45" s="42">
        <f t="shared" ca="1" si="48"/>
        <v>22</v>
      </c>
      <c r="AY45" s="42">
        <f t="shared" ca="1" si="49"/>
        <v>18</v>
      </c>
      <c r="AZ45" s="42">
        <f t="shared" ca="1" si="50"/>
        <v>120</v>
      </c>
      <c r="BA45" s="42">
        <f t="shared" ca="1" si="51"/>
        <v>250</v>
      </c>
      <c r="BB45" s="42">
        <f t="shared" ca="1" si="52"/>
        <v>150</v>
      </c>
      <c r="BC45" s="42">
        <f t="shared" ca="1" si="53"/>
        <v>30</v>
      </c>
      <c r="BD45" s="42">
        <f t="shared" ca="1" si="54"/>
        <v>15</v>
      </c>
      <c r="BE45" s="42">
        <f t="shared" ca="1" si="55"/>
        <v>18</v>
      </c>
      <c r="BF45" s="42">
        <f t="shared" ca="1" si="56"/>
        <v>15</v>
      </c>
      <c r="BG45" s="42">
        <f t="shared" ca="1" si="57"/>
        <v>15</v>
      </c>
      <c r="BH45" s="42">
        <f t="shared" ca="1" si="58"/>
        <v>15</v>
      </c>
      <c r="BI45" s="81"/>
      <c r="BJ45" s="42">
        <f t="shared" ca="1" si="59"/>
        <v>12</v>
      </c>
      <c r="BK45" s="42">
        <f t="shared" ca="1" si="62"/>
        <v>18</v>
      </c>
      <c r="BL45" s="42">
        <f t="shared" ca="1" si="60"/>
        <v>6</v>
      </c>
      <c r="BM45" s="42">
        <f t="shared" ca="1" si="61"/>
        <v>10</v>
      </c>
    </row>
    <row r="46" spans="1:65" x14ac:dyDescent="0.15">
      <c r="A46" s="40" t="s">
        <v>164</v>
      </c>
      <c r="B46" s="59">
        <f t="shared" ca="1" si="0"/>
        <v>41592</v>
      </c>
      <c r="C46" s="42">
        <f t="shared" ca="1" si="2"/>
        <v>74.585699999999989</v>
      </c>
      <c r="D46" s="42">
        <f t="shared" ca="1" si="3"/>
        <v>69.263299999999987</v>
      </c>
      <c r="E46" s="42">
        <f t="shared" ca="1" si="4"/>
        <v>58.366</v>
      </c>
      <c r="F46" s="42">
        <f t="shared" ca="1" si="5"/>
        <v>55.182000000000002</v>
      </c>
      <c r="G46" s="42">
        <f t="shared" ca="1" si="6"/>
        <v>52.826999999999998</v>
      </c>
      <c r="H46" s="42">
        <f t="shared" ca="1" si="7"/>
        <v>51.643000000000001</v>
      </c>
      <c r="I46" s="42">
        <f t="shared" ca="1" si="8"/>
        <v>51.596000000000004</v>
      </c>
      <c r="J46" s="42">
        <f t="shared" ca="1" si="9"/>
        <v>64.911299999999997</v>
      </c>
      <c r="K46" s="42">
        <f t="shared" ca="1" si="10"/>
        <v>58.994699999999995</v>
      </c>
      <c r="L46" s="42">
        <f t="shared" ca="1" si="11"/>
        <v>57.161799999999999</v>
      </c>
      <c r="M46" s="42">
        <f t="shared" ca="1" si="12"/>
        <v>54.209300000000006</v>
      </c>
      <c r="N46" s="42">
        <f t="shared" ca="1" si="13"/>
        <v>52.556899999999992</v>
      </c>
      <c r="O46" s="42">
        <f t="shared" ca="1" si="14"/>
        <v>49.246200000000002</v>
      </c>
      <c r="P46" s="42">
        <f t="shared" ca="1" si="15"/>
        <v>50.533000000000001</v>
      </c>
      <c r="Q46" s="42">
        <f t="shared" ca="1" si="16"/>
        <v>50.546000000000006</v>
      </c>
      <c r="R46" s="42">
        <f t="shared" ca="1" si="17"/>
        <v>51.016999999999996</v>
      </c>
      <c r="S46" s="81"/>
      <c r="T46" s="42">
        <f t="shared" ca="1" si="18"/>
        <v>61.830999999999996</v>
      </c>
      <c r="U46" s="42">
        <f t="shared" ca="1" si="19"/>
        <v>56.997</v>
      </c>
      <c r="V46" s="42">
        <f t="shared" ca="1" si="20"/>
        <v>54.654999999999994</v>
      </c>
      <c r="W46" s="42">
        <f t="shared" ca="1" si="21"/>
        <v>52.68</v>
      </c>
      <c r="X46" s="42">
        <f t="shared" ca="1" si="22"/>
        <v>3.5369999999999999</v>
      </c>
      <c r="Y46" s="42">
        <f t="shared" ca="1" si="23"/>
        <v>8.9480000000000004</v>
      </c>
      <c r="Z46" s="42">
        <f t="shared" ca="1" si="24"/>
        <v>19.803999999999998</v>
      </c>
      <c r="AA46" s="42">
        <f t="shared" ca="1" si="25"/>
        <v>23</v>
      </c>
      <c r="AB46" s="42">
        <f t="shared" ca="1" si="26"/>
        <v>25.361999999999998</v>
      </c>
      <c r="AC46" s="42">
        <f t="shared" ca="1" si="27"/>
        <v>26.507000000000001</v>
      </c>
      <c r="AD46" s="42">
        <f t="shared" ca="1" si="28"/>
        <v>26.597999999999999</v>
      </c>
      <c r="AE46" s="42">
        <f t="shared" ca="1" si="29"/>
        <v>7.6719999999999997</v>
      </c>
      <c r="AF46" s="42">
        <f t="shared" ca="1" si="30"/>
        <v>13.596</v>
      </c>
      <c r="AG46" s="42">
        <f t="shared" ca="1" si="31"/>
        <v>15.577999999999999</v>
      </c>
      <c r="AH46" s="42">
        <f t="shared" ca="1" si="32"/>
        <v>18.402999999999999</v>
      </c>
      <c r="AI46" s="42">
        <f t="shared" ca="1" si="33"/>
        <v>20.106000000000002</v>
      </c>
      <c r="AJ46" s="42">
        <f t="shared" ca="1" si="34"/>
        <v>21.175000000000001</v>
      </c>
      <c r="AK46" s="42">
        <f t="shared" ca="1" si="35"/>
        <v>22.035</v>
      </c>
      <c r="AL46" s="42">
        <f t="shared" ca="1" si="36"/>
        <v>22.137</v>
      </c>
      <c r="AM46" s="42">
        <f t="shared" ca="1" si="37"/>
        <v>23.271000000000001</v>
      </c>
      <c r="AN46" s="42" t="str">
        <f t="shared" ca="1" si="38"/>
        <v>水位なし</v>
      </c>
      <c r="AO46" s="42">
        <f t="shared" ca="1" si="39"/>
        <v>24.68</v>
      </c>
      <c r="AP46" s="42">
        <f t="shared" ca="1" si="40"/>
        <v>36.948999999999998</v>
      </c>
      <c r="AQ46" s="42">
        <f t="shared" ca="1" si="41"/>
        <v>39.295999999999999</v>
      </c>
      <c r="AR46" s="42">
        <f t="shared" ca="1" si="42"/>
        <v>41.250999999999998</v>
      </c>
      <c r="AS46" s="42">
        <f t="shared" ca="1" si="43"/>
        <v>35</v>
      </c>
      <c r="AT46" s="42">
        <f t="shared" ca="1" si="44"/>
        <v>180</v>
      </c>
      <c r="AU46" s="42">
        <f t="shared" ca="1" si="45"/>
        <v>30</v>
      </c>
      <c r="AV46" s="42">
        <f t="shared" ca="1" si="46"/>
        <v>30</v>
      </c>
      <c r="AW46" s="42">
        <f t="shared" ca="1" si="47"/>
        <v>25</v>
      </c>
      <c r="AX46" s="42">
        <f t="shared" ca="1" si="48"/>
        <v>20</v>
      </c>
      <c r="AY46" s="42">
        <f t="shared" ca="1" si="49"/>
        <v>20</v>
      </c>
      <c r="AZ46" s="42">
        <f t="shared" ca="1" si="50"/>
        <v>120</v>
      </c>
      <c r="BA46" s="42">
        <f t="shared" ca="1" si="51"/>
        <v>250</v>
      </c>
      <c r="BB46" s="42">
        <f t="shared" ca="1" si="52"/>
        <v>180</v>
      </c>
      <c r="BC46" s="42">
        <f t="shared" ca="1" si="53"/>
        <v>90</v>
      </c>
      <c r="BD46" s="42">
        <f t="shared" ca="1" si="54"/>
        <v>18</v>
      </c>
      <c r="BE46" s="42">
        <f t="shared" ca="1" si="55"/>
        <v>15</v>
      </c>
      <c r="BF46" s="42">
        <f t="shared" ca="1" si="56"/>
        <v>15</v>
      </c>
      <c r="BG46" s="42">
        <f t="shared" ca="1" si="57"/>
        <v>18</v>
      </c>
      <c r="BH46" s="42">
        <f t="shared" ca="1" si="58"/>
        <v>15</v>
      </c>
      <c r="BI46" s="81"/>
      <c r="BJ46" s="42">
        <f t="shared" ca="1" si="59"/>
        <v>10</v>
      </c>
      <c r="BK46" s="42">
        <f t="shared" ca="1" si="62"/>
        <v>18</v>
      </c>
      <c r="BL46" s="42">
        <f t="shared" ca="1" si="60"/>
        <v>15</v>
      </c>
      <c r="BM46" s="42">
        <f t="shared" ca="1" si="61"/>
        <v>10</v>
      </c>
    </row>
    <row r="47" spans="1:65" x14ac:dyDescent="0.15">
      <c r="A47" s="40" t="s">
        <v>165</v>
      </c>
      <c r="B47" s="59">
        <f t="shared" ca="1" si="0"/>
        <v>41597</v>
      </c>
      <c r="C47" s="42">
        <f t="shared" ca="1" si="2"/>
        <v>74.200699999999998</v>
      </c>
      <c r="D47" s="42">
        <f t="shared" ca="1" si="3"/>
        <v>69.334299999999999</v>
      </c>
      <c r="E47" s="42">
        <f t="shared" ca="1" si="4"/>
        <v>58.760000000000005</v>
      </c>
      <c r="F47" s="42">
        <f t="shared" ca="1" si="5"/>
        <v>55.207000000000001</v>
      </c>
      <c r="G47" s="42">
        <f t="shared" ca="1" si="6"/>
        <v>53.165999999999997</v>
      </c>
      <c r="H47" s="42">
        <f t="shared" ca="1" si="7"/>
        <v>51.675000000000004</v>
      </c>
      <c r="I47" s="42">
        <f t="shared" ca="1" si="8"/>
        <v>51.615000000000002</v>
      </c>
      <c r="J47" s="42">
        <f t="shared" ca="1" si="9"/>
        <v>64.760300000000001</v>
      </c>
      <c r="K47" s="42">
        <f t="shared" ca="1" si="10"/>
        <v>59.030699999999996</v>
      </c>
      <c r="L47" s="42">
        <f t="shared" ca="1" si="11"/>
        <v>57.125799999999998</v>
      </c>
      <c r="M47" s="42">
        <f t="shared" ca="1" si="12"/>
        <v>54.393300000000004</v>
      </c>
      <c r="N47" s="42">
        <f t="shared" ca="1" si="13"/>
        <v>52.784899999999993</v>
      </c>
      <c r="O47" s="42">
        <f t="shared" ca="1" si="14"/>
        <v>49.271200000000007</v>
      </c>
      <c r="P47" s="42">
        <f t="shared" ca="1" si="15"/>
        <v>50.62</v>
      </c>
      <c r="Q47" s="42">
        <f t="shared" ca="1" si="16"/>
        <v>50.608000000000004</v>
      </c>
      <c r="R47" s="42">
        <f t="shared" ca="1" si="17"/>
        <v>51.042000000000002</v>
      </c>
      <c r="S47" s="81"/>
      <c r="T47" s="42">
        <f t="shared" ca="1" si="18"/>
        <v>61.760999999999996</v>
      </c>
      <c r="U47" s="42">
        <f t="shared" ca="1" si="19"/>
        <v>55.765999999999998</v>
      </c>
      <c r="V47" s="42">
        <f t="shared" ca="1" si="20"/>
        <v>54.793999999999997</v>
      </c>
      <c r="W47" s="42">
        <f t="shared" ca="1" si="21"/>
        <v>52.736999999999995</v>
      </c>
      <c r="X47" s="42">
        <f t="shared" ca="1" si="22"/>
        <v>3.9220000000000002</v>
      </c>
      <c r="Y47" s="42">
        <f t="shared" ca="1" si="23"/>
        <v>8.8770000000000007</v>
      </c>
      <c r="Z47" s="42">
        <f t="shared" ca="1" si="24"/>
        <v>19.41</v>
      </c>
      <c r="AA47" s="42">
        <f t="shared" ca="1" si="25"/>
        <v>22.975000000000001</v>
      </c>
      <c r="AB47" s="42">
        <f t="shared" ca="1" si="26"/>
        <v>25.023</v>
      </c>
      <c r="AC47" s="42">
        <f t="shared" ca="1" si="27"/>
        <v>26.475000000000001</v>
      </c>
      <c r="AD47" s="42">
        <f t="shared" ca="1" si="28"/>
        <v>26.579000000000001</v>
      </c>
      <c r="AE47" s="42">
        <f t="shared" ca="1" si="29"/>
        <v>7.8230000000000004</v>
      </c>
      <c r="AF47" s="42">
        <f t="shared" ca="1" si="30"/>
        <v>13.56</v>
      </c>
      <c r="AG47" s="42">
        <f t="shared" ca="1" si="31"/>
        <v>15.614000000000001</v>
      </c>
      <c r="AH47" s="42">
        <f t="shared" ca="1" si="32"/>
        <v>18.219000000000001</v>
      </c>
      <c r="AI47" s="42">
        <f t="shared" ca="1" si="33"/>
        <v>19.878</v>
      </c>
      <c r="AJ47" s="42">
        <f t="shared" ca="1" si="34"/>
        <v>21.277999999999999</v>
      </c>
      <c r="AK47" s="42">
        <f t="shared" ca="1" si="35"/>
        <v>21.948</v>
      </c>
      <c r="AL47" s="42">
        <f t="shared" ca="1" si="36"/>
        <v>22.074999999999999</v>
      </c>
      <c r="AM47" s="42">
        <f t="shared" ca="1" si="37"/>
        <v>23.245999999999999</v>
      </c>
      <c r="AN47" s="42" t="str">
        <f t="shared" ca="1" si="38"/>
        <v>水位なし</v>
      </c>
      <c r="AO47" s="42">
        <f t="shared" ca="1" si="39"/>
        <v>24.75</v>
      </c>
      <c r="AP47" s="42">
        <f t="shared" ca="1" si="40"/>
        <v>38.18</v>
      </c>
      <c r="AQ47" s="42">
        <f t="shared" ca="1" si="41"/>
        <v>39.156999999999996</v>
      </c>
      <c r="AR47" s="42">
        <f t="shared" ca="1" si="42"/>
        <v>41.194000000000003</v>
      </c>
      <c r="AS47" s="42">
        <f t="shared" ca="1" si="43"/>
        <v>50</v>
      </c>
      <c r="AT47" s="42">
        <f t="shared" ca="1" si="44"/>
        <v>180</v>
      </c>
      <c r="AU47" s="42">
        <f t="shared" ca="1" si="45"/>
        <v>30</v>
      </c>
      <c r="AV47" s="42">
        <f t="shared" ca="1" si="46"/>
        <v>25</v>
      </c>
      <c r="AW47" s="42">
        <f t="shared" ca="1" si="47"/>
        <v>22</v>
      </c>
      <c r="AX47" s="42">
        <f t="shared" ca="1" si="48"/>
        <v>22</v>
      </c>
      <c r="AY47" s="42">
        <f t="shared" ca="1" si="49"/>
        <v>18</v>
      </c>
      <c r="AZ47" s="42">
        <f t="shared" ca="1" si="50"/>
        <v>120</v>
      </c>
      <c r="BA47" s="42">
        <f t="shared" ca="1" si="51"/>
        <v>250</v>
      </c>
      <c r="BB47" s="42">
        <f t="shared" ca="1" si="52"/>
        <v>150</v>
      </c>
      <c r="BC47" s="42">
        <f t="shared" ca="1" si="53"/>
        <v>40</v>
      </c>
      <c r="BD47" s="42">
        <f t="shared" ca="1" si="54"/>
        <v>15</v>
      </c>
      <c r="BE47" s="42">
        <f t="shared" ca="1" si="55"/>
        <v>15</v>
      </c>
      <c r="BF47" s="42">
        <f t="shared" ca="1" si="56"/>
        <v>15</v>
      </c>
      <c r="BG47" s="42">
        <f t="shared" ca="1" si="57"/>
        <v>18</v>
      </c>
      <c r="BH47" s="42">
        <f t="shared" ca="1" si="58"/>
        <v>15</v>
      </c>
      <c r="BI47" s="81"/>
      <c r="BJ47" s="42">
        <f t="shared" ca="1" si="59"/>
        <v>15</v>
      </c>
      <c r="BK47" s="42">
        <f t="shared" ca="1" si="62"/>
        <v>25</v>
      </c>
      <c r="BL47" s="42">
        <f t="shared" ca="1" si="60"/>
        <v>15</v>
      </c>
      <c r="BM47" s="42">
        <f t="shared" ca="1" si="61"/>
        <v>10</v>
      </c>
    </row>
    <row r="48" spans="1:65" x14ac:dyDescent="0.15">
      <c r="A48" s="40" t="s">
        <v>166</v>
      </c>
      <c r="B48" s="59">
        <f t="shared" ca="1" si="0"/>
        <v>41604</v>
      </c>
      <c r="C48" s="42">
        <f t="shared" ca="1" si="2"/>
        <v>73.869699999999995</v>
      </c>
      <c r="D48" s="42">
        <f t="shared" ca="1" si="3"/>
        <v>69.379300000000001</v>
      </c>
      <c r="E48" s="42">
        <f t="shared" ca="1" si="4"/>
        <v>58.654000000000003</v>
      </c>
      <c r="F48" s="42">
        <f t="shared" ca="1" si="5"/>
        <v>55.067000000000007</v>
      </c>
      <c r="G48" s="42">
        <f t="shared" ca="1" si="6"/>
        <v>53.231999999999992</v>
      </c>
      <c r="H48" s="42">
        <f t="shared" ca="1" si="7"/>
        <v>53.52000000000001</v>
      </c>
      <c r="I48" s="42">
        <f t="shared" ca="1" si="8"/>
        <v>51.469000000000001</v>
      </c>
      <c r="J48" s="42">
        <f t="shared" ca="1" si="9"/>
        <v>64.724299999999999</v>
      </c>
      <c r="K48" s="42">
        <f t="shared" ca="1" si="10"/>
        <v>58.976699999999994</v>
      </c>
      <c r="L48" s="42">
        <f t="shared" ca="1" si="11"/>
        <v>57.0398</v>
      </c>
      <c r="M48" s="42">
        <f t="shared" ca="1" si="12"/>
        <v>54.390300000000003</v>
      </c>
      <c r="N48" s="42">
        <f t="shared" ca="1" si="13"/>
        <v>52.779899999999998</v>
      </c>
      <c r="O48" s="42">
        <f t="shared" ca="1" si="14"/>
        <v>49.214200000000005</v>
      </c>
      <c r="P48" s="42">
        <f t="shared" ca="1" si="15"/>
        <v>50.697999999999993</v>
      </c>
      <c r="Q48" s="42">
        <f t="shared" ca="1" si="16"/>
        <v>50.675000000000011</v>
      </c>
      <c r="R48" s="42">
        <f t="shared" ca="1" si="17"/>
        <v>50.984999999999999</v>
      </c>
      <c r="S48" s="81"/>
      <c r="T48" s="42">
        <f t="shared" ca="1" si="18"/>
        <v>61.738</v>
      </c>
      <c r="U48" s="42">
        <f t="shared" ca="1" si="19"/>
        <v>55.192</v>
      </c>
      <c r="V48" s="42">
        <f t="shared" ca="1" si="20"/>
        <v>54.67199999999999</v>
      </c>
      <c r="W48" s="42">
        <f t="shared" ca="1" si="21"/>
        <v>52.756</v>
      </c>
      <c r="X48" s="42">
        <f t="shared" ca="1" si="22"/>
        <v>4.2530000000000001</v>
      </c>
      <c r="Y48" s="42">
        <f t="shared" ca="1" si="23"/>
        <v>8.8320000000000007</v>
      </c>
      <c r="Z48" s="42">
        <f t="shared" ca="1" si="24"/>
        <v>19.515999999999998</v>
      </c>
      <c r="AA48" s="42">
        <f t="shared" ca="1" si="25"/>
        <v>23.114999999999998</v>
      </c>
      <c r="AB48" s="42">
        <f t="shared" ca="1" si="26"/>
        <v>24.957000000000001</v>
      </c>
      <c r="AC48" s="42">
        <f t="shared" ca="1" si="27"/>
        <v>24.63</v>
      </c>
      <c r="AD48" s="42">
        <f t="shared" ca="1" si="28"/>
        <v>26.725000000000001</v>
      </c>
      <c r="AE48" s="42">
        <f t="shared" ca="1" si="29"/>
        <v>7.859</v>
      </c>
      <c r="AF48" s="42">
        <f t="shared" ca="1" si="30"/>
        <v>13.614000000000001</v>
      </c>
      <c r="AG48" s="42">
        <f t="shared" ca="1" si="31"/>
        <v>15.7</v>
      </c>
      <c r="AH48" s="42">
        <f t="shared" ca="1" si="32"/>
        <v>18.222000000000001</v>
      </c>
      <c r="AI48" s="42">
        <f t="shared" ca="1" si="33"/>
        <v>19.882999999999999</v>
      </c>
      <c r="AJ48" s="42">
        <f t="shared" ca="1" si="34"/>
        <v>21.295000000000002</v>
      </c>
      <c r="AK48" s="42">
        <f t="shared" ca="1" si="35"/>
        <v>21.87</v>
      </c>
      <c r="AL48" s="42">
        <f t="shared" ca="1" si="36"/>
        <v>22.007999999999999</v>
      </c>
      <c r="AM48" s="42">
        <f t="shared" ca="1" si="37"/>
        <v>23.303000000000001</v>
      </c>
      <c r="AN48" s="42" t="str">
        <f t="shared" ca="1" si="38"/>
        <v>水位なし</v>
      </c>
      <c r="AO48" s="42">
        <f t="shared" ca="1" si="39"/>
        <v>24.773</v>
      </c>
      <c r="AP48" s="42">
        <f t="shared" ca="1" si="40"/>
        <v>38.753999999999998</v>
      </c>
      <c r="AQ48" s="42">
        <f t="shared" ca="1" si="41"/>
        <v>39.279000000000003</v>
      </c>
      <c r="AR48" s="42">
        <f t="shared" ca="1" si="42"/>
        <v>41.174999999999997</v>
      </c>
      <c r="AS48" s="42">
        <f t="shared" ca="1" si="43"/>
        <v>60</v>
      </c>
      <c r="AT48" s="42">
        <f t="shared" ca="1" si="44"/>
        <v>180</v>
      </c>
      <c r="AU48" s="42">
        <f t="shared" ca="1" si="45"/>
        <v>40</v>
      </c>
      <c r="AV48" s="42">
        <f t="shared" ca="1" si="46"/>
        <v>30</v>
      </c>
      <c r="AW48" s="42">
        <f t="shared" ca="1" si="47"/>
        <v>22</v>
      </c>
      <c r="AX48" s="42">
        <f t="shared" ca="1" si="48"/>
        <v>20</v>
      </c>
      <c r="AY48" s="42">
        <f t="shared" ca="1" si="49"/>
        <v>15</v>
      </c>
      <c r="AZ48" s="42">
        <f t="shared" ca="1" si="50"/>
        <v>110</v>
      </c>
      <c r="BA48" s="42">
        <f t="shared" ca="1" si="51"/>
        <v>250</v>
      </c>
      <c r="BB48" s="42">
        <f t="shared" ca="1" si="52"/>
        <v>150</v>
      </c>
      <c r="BC48" s="42">
        <f t="shared" ca="1" si="53"/>
        <v>30</v>
      </c>
      <c r="BD48" s="42">
        <f t="shared" ca="1" si="54"/>
        <v>15</v>
      </c>
      <c r="BE48" s="42">
        <f t="shared" ca="1" si="55"/>
        <v>15</v>
      </c>
      <c r="BF48" s="42">
        <f t="shared" ca="1" si="56"/>
        <v>18</v>
      </c>
      <c r="BG48" s="42">
        <f t="shared" ca="1" si="57"/>
        <v>15</v>
      </c>
      <c r="BH48" s="42">
        <f t="shared" ca="1" si="58"/>
        <v>15</v>
      </c>
      <c r="BI48" s="81"/>
      <c r="BJ48" s="42">
        <f t="shared" ca="1" si="59"/>
        <v>12</v>
      </c>
      <c r="BK48" s="42">
        <f t="shared" ca="1" si="62"/>
        <v>20</v>
      </c>
      <c r="BL48" s="42">
        <f t="shared" ca="1" si="60"/>
        <v>12</v>
      </c>
      <c r="BM48" s="42">
        <f t="shared" ca="1" si="61"/>
        <v>10</v>
      </c>
    </row>
    <row r="49" spans="1:65" x14ac:dyDescent="0.15">
      <c r="A49" s="40" t="s">
        <v>172</v>
      </c>
      <c r="B49" s="59">
        <f t="shared" ca="1" si="0"/>
        <v>41611</v>
      </c>
      <c r="C49" s="42">
        <f t="shared" ca="1" si="2"/>
        <v>73.8857</v>
      </c>
      <c r="D49" s="42">
        <f t="shared" ca="1" si="3"/>
        <v>68.840299999999999</v>
      </c>
      <c r="E49" s="42">
        <f t="shared" ca="1" si="4"/>
        <v>58.719000000000001</v>
      </c>
      <c r="F49" s="42">
        <f t="shared" ca="1" si="5"/>
        <v>54.849000000000004</v>
      </c>
      <c r="G49" s="42">
        <f t="shared" ca="1" si="6"/>
        <v>52.923999999999992</v>
      </c>
      <c r="H49" s="42">
        <f t="shared" ca="1" si="7"/>
        <v>51.64</v>
      </c>
      <c r="I49" s="42">
        <f t="shared" ca="1" si="8"/>
        <v>51.730000000000004</v>
      </c>
      <c r="J49" s="42">
        <f t="shared" ca="1" si="9"/>
        <v>64.6233</v>
      </c>
      <c r="K49" s="42">
        <f t="shared" ca="1" si="10"/>
        <v>59.234699999999997</v>
      </c>
      <c r="L49" s="42">
        <f t="shared" ca="1" si="11"/>
        <v>57.166800000000002</v>
      </c>
      <c r="M49" s="42">
        <f t="shared" ca="1" si="12"/>
        <v>54.159300000000002</v>
      </c>
      <c r="N49" s="42">
        <f t="shared" ca="1" si="13"/>
        <v>52.656899999999993</v>
      </c>
      <c r="O49" s="42">
        <f t="shared" ca="1" si="14"/>
        <v>49.271200000000007</v>
      </c>
      <c r="P49" s="42">
        <f t="shared" ca="1" si="15"/>
        <v>50.629999999999995</v>
      </c>
      <c r="Q49" s="42">
        <f t="shared" ca="1" si="16"/>
        <v>50.634000000000007</v>
      </c>
      <c r="R49" s="42">
        <f t="shared" ca="1" si="17"/>
        <v>51.042000000000002</v>
      </c>
      <c r="S49" s="81"/>
      <c r="T49" s="42">
        <f t="shared" ca="1" si="18"/>
        <v>61.841999999999999</v>
      </c>
      <c r="U49" s="42">
        <f t="shared" ca="1" si="19"/>
        <v>55.364999999999995</v>
      </c>
      <c r="V49" s="42">
        <f t="shared" ca="1" si="20"/>
        <v>54.473999999999997</v>
      </c>
      <c r="W49" s="42">
        <f t="shared" ca="1" si="21"/>
        <v>52.670999999999999</v>
      </c>
      <c r="X49" s="42">
        <f t="shared" ca="1" si="22"/>
        <v>4.2370000000000001</v>
      </c>
      <c r="Y49" s="42">
        <f t="shared" ca="1" si="23"/>
        <v>9.3710000000000004</v>
      </c>
      <c r="Z49" s="42">
        <f t="shared" ca="1" si="24"/>
        <v>19.451000000000001</v>
      </c>
      <c r="AA49" s="42">
        <f t="shared" ca="1" si="25"/>
        <v>23.332999999999998</v>
      </c>
      <c r="AB49" s="42">
        <f t="shared" ca="1" si="26"/>
        <v>25.265000000000001</v>
      </c>
      <c r="AC49" s="42">
        <f t="shared" ca="1" si="27"/>
        <v>26.51</v>
      </c>
      <c r="AD49" s="42">
        <f t="shared" ca="1" si="28"/>
        <v>26.463999999999999</v>
      </c>
      <c r="AE49" s="42">
        <f t="shared" ca="1" si="29"/>
        <v>7.96</v>
      </c>
      <c r="AF49" s="42">
        <f t="shared" ca="1" si="30"/>
        <v>13.356</v>
      </c>
      <c r="AG49" s="42">
        <f t="shared" ca="1" si="31"/>
        <v>15.573</v>
      </c>
      <c r="AH49" s="42">
        <f t="shared" ca="1" si="32"/>
        <v>18.452999999999999</v>
      </c>
      <c r="AI49" s="42">
        <f t="shared" ca="1" si="33"/>
        <v>20.006</v>
      </c>
      <c r="AJ49" s="42">
        <f t="shared" ca="1" si="34"/>
        <v>21.321999999999999</v>
      </c>
      <c r="AK49" s="42">
        <f t="shared" ca="1" si="35"/>
        <v>21.937999999999999</v>
      </c>
      <c r="AL49" s="42">
        <f t="shared" ca="1" si="36"/>
        <v>22.048999999999999</v>
      </c>
      <c r="AM49" s="42">
        <f t="shared" ca="1" si="37"/>
        <v>23.245999999999999</v>
      </c>
      <c r="AN49" s="42" t="str">
        <f t="shared" ca="1" si="38"/>
        <v>水位なし</v>
      </c>
      <c r="AO49" s="42">
        <f t="shared" ca="1" si="39"/>
        <v>24.669</v>
      </c>
      <c r="AP49" s="42">
        <f t="shared" ca="1" si="40"/>
        <v>38.581000000000003</v>
      </c>
      <c r="AQ49" s="42">
        <f t="shared" ca="1" si="41"/>
        <v>39.476999999999997</v>
      </c>
      <c r="AR49" s="42">
        <f t="shared" ca="1" si="42"/>
        <v>41.26</v>
      </c>
      <c r="AS49" s="42">
        <f t="shared" ca="1" si="43"/>
        <v>70</v>
      </c>
      <c r="AT49" s="42">
        <f t="shared" ca="1" si="44"/>
        <v>160</v>
      </c>
      <c r="AU49" s="42">
        <f t="shared" ca="1" si="45"/>
        <v>45</v>
      </c>
      <c r="AV49" s="42">
        <f t="shared" ca="1" si="46"/>
        <v>30</v>
      </c>
      <c r="AW49" s="42">
        <f t="shared" ca="1" si="47"/>
        <v>20</v>
      </c>
      <c r="AX49" s="42">
        <f t="shared" ca="1" si="48"/>
        <v>18</v>
      </c>
      <c r="AY49" s="42">
        <f t="shared" ca="1" si="49"/>
        <v>15</v>
      </c>
      <c r="AZ49" s="42">
        <f t="shared" ca="1" si="50"/>
        <v>110</v>
      </c>
      <c r="BA49" s="42">
        <f t="shared" ca="1" si="51"/>
        <v>250</v>
      </c>
      <c r="BB49" s="42">
        <f t="shared" ca="1" si="52"/>
        <v>90</v>
      </c>
      <c r="BC49" s="42">
        <f t="shared" ca="1" si="53"/>
        <v>50</v>
      </c>
      <c r="BD49" s="42">
        <f t="shared" ca="1" si="54"/>
        <v>20</v>
      </c>
      <c r="BE49" s="42">
        <f t="shared" ca="1" si="55"/>
        <v>15</v>
      </c>
      <c r="BF49" s="42">
        <f t="shared" ca="1" si="56"/>
        <v>18</v>
      </c>
      <c r="BG49" s="42">
        <f t="shared" ca="1" si="57"/>
        <v>15</v>
      </c>
      <c r="BH49" s="42">
        <f t="shared" ca="1" si="58"/>
        <v>20</v>
      </c>
      <c r="BI49" s="81"/>
      <c r="BJ49" s="42">
        <f t="shared" ca="1" si="59"/>
        <v>15</v>
      </c>
      <c r="BK49" s="42">
        <f t="shared" ca="1" si="62"/>
        <v>20</v>
      </c>
      <c r="BL49" s="42">
        <f t="shared" ca="1" si="60"/>
        <v>8</v>
      </c>
      <c r="BM49" s="42">
        <f t="shared" ca="1" si="61"/>
        <v>12</v>
      </c>
    </row>
    <row r="50" spans="1:65" x14ac:dyDescent="0.15">
      <c r="A50" s="40" t="s">
        <v>173</v>
      </c>
      <c r="B50" s="59">
        <f t="shared" ca="1" si="0"/>
        <v>41618</v>
      </c>
      <c r="C50" s="42">
        <f t="shared" ca="1" si="2"/>
        <v>73.920699999999997</v>
      </c>
      <c r="D50" s="42">
        <f t="shared" ca="1" si="3"/>
        <v>68.860299999999995</v>
      </c>
      <c r="E50" s="42">
        <f t="shared" ca="1" si="4"/>
        <v>58.924999999999997</v>
      </c>
      <c r="F50" s="42">
        <f t="shared" ca="1" si="5"/>
        <v>55.012</v>
      </c>
      <c r="G50" s="42">
        <f t="shared" ca="1" si="6"/>
        <v>53.054999999999993</v>
      </c>
      <c r="H50" s="42">
        <f t="shared" ca="1" si="7"/>
        <v>51.684000000000005</v>
      </c>
      <c r="I50" s="42">
        <f t="shared" ca="1" si="8"/>
        <v>51.814999999999998</v>
      </c>
      <c r="J50" s="42">
        <f t="shared" ca="1" si="9"/>
        <v>64.582299999999989</v>
      </c>
      <c r="K50" s="42">
        <f t="shared" ca="1" si="10"/>
        <v>59.316699999999997</v>
      </c>
      <c r="L50" s="42">
        <f t="shared" ca="1" si="11"/>
        <v>57.299800000000005</v>
      </c>
      <c r="M50" s="42">
        <f t="shared" ca="1" si="12"/>
        <v>54.170300000000005</v>
      </c>
      <c r="N50" s="42">
        <f t="shared" ca="1" si="13"/>
        <v>52.736899999999991</v>
      </c>
      <c r="O50" s="42">
        <f t="shared" ca="1" si="14"/>
        <v>49.357200000000006</v>
      </c>
      <c r="P50" s="42">
        <f t="shared" ca="1" si="15"/>
        <v>50.747999999999998</v>
      </c>
      <c r="Q50" s="42">
        <f t="shared" ca="1" si="16"/>
        <v>50.756000000000007</v>
      </c>
      <c r="R50" s="42">
        <f t="shared" ca="1" si="17"/>
        <v>51.128</v>
      </c>
      <c r="S50" s="81"/>
      <c r="T50" s="42">
        <f t="shared" ca="1" si="18"/>
        <v>61.795999999999992</v>
      </c>
      <c r="U50" s="42">
        <f t="shared" ca="1" si="19"/>
        <v>54.018999999999998</v>
      </c>
      <c r="V50" s="42">
        <f t="shared" ca="1" si="20"/>
        <v>54.67499999999999</v>
      </c>
      <c r="W50" s="42">
        <f t="shared" ca="1" si="21"/>
        <v>52.756</v>
      </c>
      <c r="X50" s="42">
        <f t="shared" ca="1" si="22"/>
        <v>4.202</v>
      </c>
      <c r="Y50" s="42">
        <f t="shared" ca="1" si="23"/>
        <v>9.3510000000000009</v>
      </c>
      <c r="Z50" s="42">
        <f t="shared" ca="1" si="24"/>
        <v>19.245000000000001</v>
      </c>
      <c r="AA50" s="42">
        <f t="shared" ca="1" si="25"/>
        <v>23.17</v>
      </c>
      <c r="AB50" s="42">
        <f t="shared" ca="1" si="26"/>
        <v>25.134</v>
      </c>
      <c r="AC50" s="42">
        <f t="shared" ca="1" si="27"/>
        <v>26.466000000000001</v>
      </c>
      <c r="AD50" s="42">
        <f t="shared" ca="1" si="28"/>
        <v>26.379000000000001</v>
      </c>
      <c r="AE50" s="42">
        <f t="shared" ca="1" si="29"/>
        <v>8.0009999999999994</v>
      </c>
      <c r="AF50" s="42">
        <f t="shared" ca="1" si="30"/>
        <v>13.273999999999999</v>
      </c>
      <c r="AG50" s="42">
        <f t="shared" ca="1" si="31"/>
        <v>15.44</v>
      </c>
      <c r="AH50" s="42">
        <f t="shared" ca="1" si="32"/>
        <v>18.442</v>
      </c>
      <c r="AI50" s="42">
        <f t="shared" ca="1" si="33"/>
        <v>19.925999999999998</v>
      </c>
      <c r="AJ50" s="42">
        <f t="shared" ca="1" si="34"/>
        <v>21.21</v>
      </c>
      <c r="AK50" s="42">
        <f t="shared" ca="1" si="35"/>
        <v>21.82</v>
      </c>
      <c r="AL50" s="42">
        <f t="shared" ca="1" si="36"/>
        <v>21.927</v>
      </c>
      <c r="AM50" s="42">
        <f t="shared" ca="1" si="37"/>
        <v>23.16</v>
      </c>
      <c r="AN50" s="42" t="str">
        <f t="shared" ca="1" si="38"/>
        <v>水位なし</v>
      </c>
      <c r="AO50" s="42">
        <f t="shared" ca="1" si="39"/>
        <v>24.715</v>
      </c>
      <c r="AP50" s="42">
        <f t="shared" ca="1" si="40"/>
        <v>39.927</v>
      </c>
      <c r="AQ50" s="42">
        <f t="shared" ca="1" si="41"/>
        <v>39.276000000000003</v>
      </c>
      <c r="AR50" s="42">
        <f t="shared" ca="1" si="42"/>
        <v>41.174999999999997</v>
      </c>
      <c r="AS50" s="42">
        <f t="shared" ca="1" si="43"/>
        <v>80</v>
      </c>
      <c r="AT50" s="42">
        <f t="shared" ca="1" si="44"/>
        <v>170</v>
      </c>
      <c r="AU50" s="42">
        <f t="shared" ca="1" si="45"/>
        <v>30</v>
      </c>
      <c r="AV50" s="42">
        <f t="shared" ca="1" si="46"/>
        <v>25</v>
      </c>
      <c r="AW50" s="42">
        <f t="shared" ca="1" si="47"/>
        <v>20</v>
      </c>
      <c r="AX50" s="42">
        <f t="shared" ca="1" si="48"/>
        <v>20</v>
      </c>
      <c r="AY50" s="42">
        <f t="shared" ca="1" si="49"/>
        <v>15</v>
      </c>
      <c r="AZ50" s="42">
        <f t="shared" ca="1" si="50"/>
        <v>100</v>
      </c>
      <c r="BA50" s="42">
        <f t="shared" ca="1" si="51"/>
        <v>280</v>
      </c>
      <c r="BB50" s="42">
        <f t="shared" ca="1" si="52"/>
        <v>150</v>
      </c>
      <c r="BC50" s="42">
        <f t="shared" ca="1" si="53"/>
        <v>60</v>
      </c>
      <c r="BD50" s="42">
        <f t="shared" ca="1" si="54"/>
        <v>15</v>
      </c>
      <c r="BE50" s="42">
        <f t="shared" ca="1" si="55"/>
        <v>12</v>
      </c>
      <c r="BF50" s="42">
        <f t="shared" ca="1" si="56"/>
        <v>18</v>
      </c>
      <c r="BG50" s="42">
        <f t="shared" ca="1" si="57"/>
        <v>15</v>
      </c>
      <c r="BH50" s="42">
        <f t="shared" ca="1" si="58"/>
        <v>15</v>
      </c>
      <c r="BI50" s="81"/>
      <c r="BJ50" s="42">
        <f t="shared" ca="1" si="59"/>
        <v>15</v>
      </c>
      <c r="BK50" s="42">
        <f t="shared" ca="1" si="62"/>
        <v>30</v>
      </c>
      <c r="BL50" s="42">
        <f t="shared" ca="1" si="60"/>
        <v>7</v>
      </c>
      <c r="BM50" s="42">
        <f t="shared" ca="1" si="61"/>
        <v>10</v>
      </c>
    </row>
    <row r="51" spans="1:65" x14ac:dyDescent="0.15">
      <c r="A51" s="40" t="s">
        <v>174</v>
      </c>
      <c r="B51" s="59">
        <f t="shared" ca="1" si="0"/>
        <v>41625</v>
      </c>
      <c r="C51" s="42">
        <f t="shared" ca="1" si="2"/>
        <v>73.974699999999999</v>
      </c>
      <c r="D51" s="42">
        <f t="shared" ca="1" si="3"/>
        <v>69.761299999999991</v>
      </c>
      <c r="E51" s="42">
        <f t="shared" ca="1" si="4"/>
        <v>58.704000000000001</v>
      </c>
      <c r="F51" s="42">
        <f t="shared" ca="1" si="5"/>
        <v>54.869</v>
      </c>
      <c r="G51" s="42">
        <f t="shared" ca="1" si="6"/>
        <v>52.944999999999993</v>
      </c>
      <c r="H51" s="42">
        <f t="shared" ca="1" si="7"/>
        <v>51.581000000000003</v>
      </c>
      <c r="I51" s="42">
        <f t="shared" ca="1" si="8"/>
        <v>51.646000000000001</v>
      </c>
      <c r="J51" s="42">
        <f t="shared" ca="1" si="9"/>
        <v>64.547299999999993</v>
      </c>
      <c r="K51" s="42">
        <f t="shared" ca="1" si="10"/>
        <v>59.197699999999998</v>
      </c>
      <c r="L51" s="42">
        <f t="shared" ca="1" si="11"/>
        <v>57.139800000000001</v>
      </c>
      <c r="M51" s="42">
        <f t="shared" ca="1" si="12"/>
        <v>54.043300000000002</v>
      </c>
      <c r="N51" s="42">
        <f t="shared" ca="1" si="13"/>
        <v>52.597899999999996</v>
      </c>
      <c r="O51" s="42">
        <f t="shared" ca="1" si="14"/>
        <v>49.272199999999998</v>
      </c>
      <c r="P51" s="42">
        <f t="shared" ca="1" si="15"/>
        <v>50.589999999999996</v>
      </c>
      <c r="Q51" s="42">
        <f t="shared" ca="1" si="16"/>
        <v>50.579000000000008</v>
      </c>
      <c r="R51" s="42">
        <f t="shared" ca="1" si="17"/>
        <v>51.042999999999992</v>
      </c>
      <c r="S51" s="81"/>
      <c r="T51" s="42">
        <f t="shared" ca="1" si="18"/>
        <v>61.792999999999992</v>
      </c>
      <c r="U51" s="42">
        <f t="shared" ca="1" si="19"/>
        <v>53.570999999999998</v>
      </c>
      <c r="V51" s="42">
        <f t="shared" ca="1" si="20"/>
        <v>54.465999999999994</v>
      </c>
      <c r="W51" s="42">
        <f t="shared" ca="1" si="21"/>
        <v>52.613</v>
      </c>
      <c r="X51" s="42">
        <f t="shared" ca="1" si="22"/>
        <v>4.1479999999999997</v>
      </c>
      <c r="Y51" s="42">
        <f t="shared" ca="1" si="23"/>
        <v>8.4499999999999993</v>
      </c>
      <c r="Z51" s="42">
        <f t="shared" ca="1" si="24"/>
        <v>19.466000000000001</v>
      </c>
      <c r="AA51" s="42">
        <f t="shared" ca="1" si="25"/>
        <v>23.312999999999999</v>
      </c>
      <c r="AB51" s="42">
        <f t="shared" ca="1" si="26"/>
        <v>25.244</v>
      </c>
      <c r="AC51" s="42">
        <f t="shared" ca="1" si="27"/>
        <v>26.568999999999999</v>
      </c>
      <c r="AD51" s="42">
        <f t="shared" ca="1" si="28"/>
        <v>26.547999999999998</v>
      </c>
      <c r="AE51" s="42">
        <f t="shared" ca="1" si="29"/>
        <v>8.0359999999999996</v>
      </c>
      <c r="AF51" s="42">
        <f t="shared" ca="1" si="30"/>
        <v>13.393000000000001</v>
      </c>
      <c r="AG51" s="42">
        <f t="shared" ca="1" si="31"/>
        <v>15.6</v>
      </c>
      <c r="AH51" s="42">
        <f t="shared" ca="1" si="32"/>
        <v>18.568999999999999</v>
      </c>
      <c r="AI51" s="42">
        <f t="shared" ca="1" si="33"/>
        <v>20.065000000000001</v>
      </c>
      <c r="AJ51" s="42">
        <f t="shared" ca="1" si="34"/>
        <v>21.356999999999999</v>
      </c>
      <c r="AK51" s="42">
        <f t="shared" ca="1" si="35"/>
        <v>21.978000000000002</v>
      </c>
      <c r="AL51" s="42">
        <f t="shared" ca="1" si="36"/>
        <v>22.103999999999999</v>
      </c>
      <c r="AM51" s="42">
        <f t="shared" ca="1" si="37"/>
        <v>23.245000000000001</v>
      </c>
      <c r="AN51" s="42" t="str">
        <f t="shared" ca="1" si="38"/>
        <v>水位なし</v>
      </c>
      <c r="AO51" s="42">
        <f t="shared" ca="1" si="39"/>
        <v>24.718</v>
      </c>
      <c r="AP51" s="42">
        <f t="shared" ca="1" si="40"/>
        <v>40.375</v>
      </c>
      <c r="AQ51" s="42">
        <f t="shared" ca="1" si="41"/>
        <v>39.484999999999999</v>
      </c>
      <c r="AR51" s="42">
        <f t="shared" ca="1" si="42"/>
        <v>41.317999999999998</v>
      </c>
      <c r="AS51" s="42">
        <f t="shared" ca="1" si="43"/>
        <v>80</v>
      </c>
      <c r="AT51" s="42">
        <f t="shared" ca="1" si="44"/>
        <v>200</v>
      </c>
      <c r="AU51" s="42">
        <f t="shared" ca="1" si="45"/>
        <v>30</v>
      </c>
      <c r="AV51" s="42">
        <f t="shared" ca="1" si="46"/>
        <v>30</v>
      </c>
      <c r="AW51" s="42">
        <f t="shared" ca="1" si="47"/>
        <v>20</v>
      </c>
      <c r="AX51" s="42">
        <f t="shared" ca="1" si="48"/>
        <v>18</v>
      </c>
      <c r="AY51" s="42">
        <f t="shared" ca="1" si="49"/>
        <v>18</v>
      </c>
      <c r="AZ51" s="42">
        <f t="shared" ca="1" si="50"/>
        <v>110</v>
      </c>
      <c r="BA51" s="42">
        <f t="shared" ca="1" si="51"/>
        <v>200</v>
      </c>
      <c r="BB51" s="42">
        <f t="shared" ca="1" si="52"/>
        <v>200</v>
      </c>
      <c r="BC51" s="42">
        <f t="shared" ca="1" si="53"/>
        <v>50</v>
      </c>
      <c r="BD51" s="42">
        <f t="shared" ca="1" si="54"/>
        <v>18</v>
      </c>
      <c r="BE51" s="42">
        <f t="shared" ca="1" si="55"/>
        <v>15</v>
      </c>
      <c r="BF51" s="42">
        <f t="shared" ca="1" si="56"/>
        <v>18</v>
      </c>
      <c r="BG51" s="42">
        <f t="shared" ca="1" si="57"/>
        <v>15</v>
      </c>
      <c r="BH51" s="42">
        <f t="shared" ca="1" si="58"/>
        <v>15</v>
      </c>
      <c r="BI51" s="81"/>
      <c r="BJ51" s="42">
        <f t="shared" ca="1" si="59"/>
        <v>15</v>
      </c>
      <c r="BK51" s="42">
        <f t="shared" ca="1" si="62"/>
        <v>30</v>
      </c>
      <c r="BL51" s="42">
        <f t="shared" ca="1" si="60"/>
        <v>6</v>
      </c>
      <c r="BM51" s="42">
        <f t="shared" ca="1" si="61"/>
        <v>10</v>
      </c>
    </row>
    <row r="52" spans="1:65" x14ac:dyDescent="0.15">
      <c r="A52" s="40" t="s">
        <v>175</v>
      </c>
      <c r="B52" s="59">
        <f t="shared" ca="1" si="0"/>
        <v>41633</v>
      </c>
      <c r="C52" s="42">
        <f t="shared" ca="1" si="2"/>
        <v>74.081699999999998</v>
      </c>
      <c r="D52" s="42">
        <f t="shared" ca="1" si="3"/>
        <v>68.824299999999994</v>
      </c>
      <c r="E52" s="42">
        <f t="shared" ca="1" si="4"/>
        <v>58.581000000000003</v>
      </c>
      <c r="F52" s="42">
        <f t="shared" ca="1" si="5"/>
        <v>54.620000000000005</v>
      </c>
      <c r="G52" s="42">
        <f t="shared" ca="1" si="6"/>
        <v>52.876999999999995</v>
      </c>
      <c r="H52" s="42">
        <f t="shared" ca="1" si="7"/>
        <v>51.542000000000002</v>
      </c>
      <c r="I52" s="42">
        <f t="shared" ca="1" si="8"/>
        <v>51.625</v>
      </c>
      <c r="J52" s="42">
        <f t="shared" ca="1" si="9"/>
        <v>64.521299999999997</v>
      </c>
      <c r="K52" s="42">
        <f t="shared" ca="1" si="10"/>
        <v>59.185699999999997</v>
      </c>
      <c r="L52" s="42">
        <f t="shared" ca="1" si="11"/>
        <v>57.076800000000006</v>
      </c>
      <c r="M52" s="42">
        <f t="shared" ca="1" si="12"/>
        <v>53.962300000000006</v>
      </c>
      <c r="N52" s="42">
        <f t="shared" ca="1" si="13"/>
        <v>52.526899999999998</v>
      </c>
      <c r="O52" s="42">
        <f t="shared" ca="1" si="14"/>
        <v>49.217200000000005</v>
      </c>
      <c r="P52" s="42">
        <f t="shared" ca="1" si="15"/>
        <v>50.473999999999997</v>
      </c>
      <c r="Q52" s="42">
        <f t="shared" ca="1" si="16"/>
        <v>50.459000000000003</v>
      </c>
      <c r="R52" s="42">
        <f t="shared" ca="1" si="17"/>
        <v>50.988</v>
      </c>
      <c r="S52" s="81"/>
      <c r="T52" s="42">
        <f t="shared" ca="1" si="18"/>
        <v>61.703999999999994</v>
      </c>
      <c r="U52" s="42">
        <f t="shared" ca="1" si="19"/>
        <v>54.628</v>
      </c>
      <c r="V52" s="42">
        <f t="shared" ca="1" si="20"/>
        <v>54.654999999999994</v>
      </c>
      <c r="W52" s="42">
        <f t="shared" ca="1" si="21"/>
        <v>52.657999999999994</v>
      </c>
      <c r="X52" s="42">
        <f t="shared" ca="1" si="22"/>
        <v>4.0410000000000004</v>
      </c>
      <c r="Y52" s="42">
        <f t="shared" ca="1" si="23"/>
        <v>9.3870000000000005</v>
      </c>
      <c r="Z52" s="42">
        <f t="shared" ca="1" si="24"/>
        <v>19.588999999999999</v>
      </c>
      <c r="AA52" s="42">
        <f t="shared" ca="1" si="25"/>
        <v>23.562000000000001</v>
      </c>
      <c r="AB52" s="42">
        <f t="shared" ca="1" si="26"/>
        <v>25.312000000000001</v>
      </c>
      <c r="AC52" s="42">
        <f t="shared" ca="1" si="27"/>
        <v>26.608000000000001</v>
      </c>
      <c r="AD52" s="42">
        <f t="shared" ca="1" si="28"/>
        <v>26.568999999999999</v>
      </c>
      <c r="AE52" s="42">
        <f t="shared" ca="1" si="29"/>
        <v>8.0619999999999994</v>
      </c>
      <c r="AF52" s="42">
        <f t="shared" ca="1" si="30"/>
        <v>13.404999999999999</v>
      </c>
      <c r="AG52" s="42">
        <f t="shared" ca="1" si="31"/>
        <v>15.663</v>
      </c>
      <c r="AH52" s="42">
        <f t="shared" ca="1" si="32"/>
        <v>18.649999999999999</v>
      </c>
      <c r="AI52" s="42">
        <f t="shared" ca="1" si="33"/>
        <v>20.135999999999999</v>
      </c>
      <c r="AJ52" s="42">
        <f t="shared" ca="1" si="34"/>
        <v>21.41</v>
      </c>
      <c r="AK52" s="42">
        <f t="shared" ca="1" si="35"/>
        <v>22.094000000000001</v>
      </c>
      <c r="AL52" s="42">
        <f t="shared" ca="1" si="36"/>
        <v>22.224</v>
      </c>
      <c r="AM52" s="42">
        <f t="shared" ca="1" si="37"/>
        <v>23.3</v>
      </c>
      <c r="AN52" s="42" t="str">
        <f t="shared" ca="1" si="38"/>
        <v>水位なし</v>
      </c>
      <c r="AO52" s="42">
        <f t="shared" ca="1" si="39"/>
        <v>24.806999999999999</v>
      </c>
      <c r="AP52" s="42">
        <f t="shared" ca="1" si="40"/>
        <v>39.317999999999998</v>
      </c>
      <c r="AQ52" s="42">
        <f t="shared" ca="1" si="41"/>
        <v>39.295999999999999</v>
      </c>
      <c r="AR52" s="42">
        <f t="shared" ca="1" si="42"/>
        <v>41.273000000000003</v>
      </c>
      <c r="AS52" s="42">
        <f t="shared" ca="1" si="43"/>
        <v>50</v>
      </c>
      <c r="AT52" s="42">
        <f t="shared" ca="1" si="44"/>
        <v>180</v>
      </c>
      <c r="AU52" s="42">
        <f t="shared" ca="1" si="45"/>
        <v>30</v>
      </c>
      <c r="AV52" s="42">
        <f t="shared" ca="1" si="46"/>
        <v>30</v>
      </c>
      <c r="AW52" s="42">
        <f t="shared" ca="1" si="47"/>
        <v>25</v>
      </c>
      <c r="AX52" s="42">
        <f t="shared" ca="1" si="48"/>
        <v>20</v>
      </c>
      <c r="AY52" s="42">
        <f t="shared" ca="1" si="49"/>
        <v>15</v>
      </c>
      <c r="AZ52" s="42">
        <f t="shared" ca="1" si="50"/>
        <v>120</v>
      </c>
      <c r="BA52" s="42">
        <f t="shared" ca="1" si="51"/>
        <v>250</v>
      </c>
      <c r="BB52" s="42">
        <f t="shared" ca="1" si="52"/>
        <v>200</v>
      </c>
      <c r="BC52" s="42">
        <f t="shared" ca="1" si="53"/>
        <v>60</v>
      </c>
      <c r="BD52" s="42">
        <f t="shared" ca="1" si="54"/>
        <v>12</v>
      </c>
      <c r="BE52" s="42">
        <f t="shared" ca="1" si="55"/>
        <v>12</v>
      </c>
      <c r="BF52" s="42">
        <f t="shared" ca="1" si="56"/>
        <v>15</v>
      </c>
      <c r="BG52" s="42">
        <f t="shared" ca="1" si="57"/>
        <v>15</v>
      </c>
      <c r="BH52" s="42">
        <f t="shared" ca="1" si="58"/>
        <v>15</v>
      </c>
      <c r="BI52" s="81"/>
      <c r="BJ52" s="42">
        <f t="shared" ca="1" si="59"/>
        <v>15</v>
      </c>
      <c r="BK52" s="42">
        <f t="shared" ca="1" si="62"/>
        <v>30</v>
      </c>
      <c r="BL52" s="42">
        <f t="shared" ca="1" si="60"/>
        <v>5</v>
      </c>
      <c r="BM52" s="42">
        <f t="shared" ca="1" si="61"/>
        <v>10</v>
      </c>
    </row>
    <row r="54" spans="1:65" x14ac:dyDescent="0.15">
      <c r="A54" s="60" t="s">
        <v>182</v>
      </c>
      <c r="D54" s="60" t="s">
        <v>222</v>
      </c>
    </row>
  </sheetData>
  <mergeCells count="6">
    <mergeCell ref="BX20:BX23"/>
    <mergeCell ref="C1:W1"/>
    <mergeCell ref="X1:AR1"/>
    <mergeCell ref="AS1:BM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C32" sqref="C32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41324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</v>
      </c>
      <c r="C9" s="9">
        <v>9.1560000000000006</v>
      </c>
      <c r="D9" s="9">
        <v>19.399999999999999</v>
      </c>
      <c r="E9" s="9">
        <v>23.241</v>
      </c>
      <c r="F9" s="9">
        <v>25.22</v>
      </c>
      <c r="G9" s="9">
        <v>26.71</v>
      </c>
      <c r="H9" s="10">
        <v>26.855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90</v>
      </c>
      <c r="C11" s="12">
        <v>150</v>
      </c>
      <c r="D11" s="12">
        <v>30</v>
      </c>
      <c r="E11" s="12">
        <v>30</v>
      </c>
      <c r="F11" s="12">
        <v>20</v>
      </c>
      <c r="G11" s="12">
        <v>18</v>
      </c>
      <c r="H11" s="13">
        <v>20</v>
      </c>
    </row>
    <row r="12" spans="1:8" ht="12" thickBot="1" x14ac:dyDescent="0.2">
      <c r="A12" s="14" t="s">
        <v>19</v>
      </c>
      <c r="B12" s="15">
        <v>105.4</v>
      </c>
      <c r="C12" s="16">
        <v>177.6</v>
      </c>
      <c r="D12" s="16">
        <v>107.6</v>
      </c>
      <c r="E12" s="16">
        <v>69</v>
      </c>
      <c r="F12" s="16">
        <v>107.9</v>
      </c>
      <c r="G12" s="16">
        <v>75.8</v>
      </c>
      <c r="H12" s="17">
        <v>60.8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7.9109999999999996</v>
      </c>
      <c r="C16" s="9">
        <v>14.743</v>
      </c>
      <c r="D16" s="9">
        <v>15.592000000000001</v>
      </c>
      <c r="E16" s="9">
        <v>18.46</v>
      </c>
      <c r="F16" s="9">
        <v>20.003</v>
      </c>
      <c r="G16" s="9">
        <v>21.507000000000001</v>
      </c>
      <c r="H16" s="10">
        <v>22.158999999999999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170</v>
      </c>
      <c r="C18" s="12">
        <v>280</v>
      </c>
      <c r="D18" s="12">
        <v>400</v>
      </c>
      <c r="E18" s="12">
        <v>90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139.9</v>
      </c>
      <c r="C19" s="16">
        <v>211</v>
      </c>
      <c r="D19" s="16">
        <v>234</v>
      </c>
      <c r="E19" s="16">
        <v>76.900000000000006</v>
      </c>
      <c r="F19" s="16">
        <v>68</v>
      </c>
      <c r="G19" s="16">
        <v>64.2</v>
      </c>
      <c r="H19" s="17">
        <v>56.5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22.306000000000001</v>
      </c>
      <c r="C23" s="27">
        <v>23.562999999999999</v>
      </c>
      <c r="D23" s="28" t="s">
        <v>57</v>
      </c>
      <c r="E23" s="29">
        <v>24.738</v>
      </c>
      <c r="F23" s="8">
        <v>39.625999999999998</v>
      </c>
      <c r="G23" s="9">
        <v>39.299999999999997</v>
      </c>
      <c r="H23" s="10">
        <v>41.35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15</v>
      </c>
      <c r="D25" s="33" t="s">
        <v>50</v>
      </c>
      <c r="E25" s="34">
        <v>10</v>
      </c>
      <c r="F25" s="11">
        <v>30</v>
      </c>
      <c r="G25" s="12">
        <v>10</v>
      </c>
      <c r="H25" s="13">
        <v>20</v>
      </c>
    </row>
    <row r="26" spans="1:8" ht="12" thickBot="1" x14ac:dyDescent="0.2">
      <c r="A26" s="14" t="s">
        <v>19</v>
      </c>
      <c r="B26" s="35">
        <v>58.1</v>
      </c>
      <c r="C26" s="36">
        <v>55.2</v>
      </c>
      <c r="D26" s="37" t="s">
        <v>52</v>
      </c>
      <c r="E26" s="38">
        <v>51.7</v>
      </c>
      <c r="F26" s="39">
        <v>103.6</v>
      </c>
      <c r="G26" s="16">
        <v>39.5</v>
      </c>
      <c r="H26" s="17">
        <v>75.7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41331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3.7480000000000002</v>
      </c>
      <c r="C9" s="9">
        <v>9.1229999999999993</v>
      </c>
      <c r="D9" s="9">
        <v>19.43</v>
      </c>
      <c r="E9" s="9">
        <v>23.268000000000001</v>
      </c>
      <c r="F9" s="9">
        <v>25.199000000000002</v>
      </c>
      <c r="G9" s="9">
        <v>26.66</v>
      </c>
      <c r="H9" s="10">
        <v>26.927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190</v>
      </c>
      <c r="D11" s="12">
        <v>30</v>
      </c>
      <c r="E11" s="12">
        <v>30</v>
      </c>
      <c r="F11" s="12">
        <v>20</v>
      </c>
      <c r="G11" s="12">
        <v>15</v>
      </c>
      <c r="H11" s="13">
        <v>20</v>
      </c>
    </row>
    <row r="12" spans="1:8" ht="12" thickBot="1" x14ac:dyDescent="0.2">
      <c r="A12" s="14" t="s">
        <v>19</v>
      </c>
      <c r="B12" s="15">
        <v>103.5</v>
      </c>
      <c r="C12" s="16">
        <v>186</v>
      </c>
      <c r="D12" s="16">
        <v>108.8</v>
      </c>
      <c r="E12" s="16">
        <v>71</v>
      </c>
      <c r="F12" s="16">
        <v>104.3</v>
      </c>
      <c r="G12" s="16">
        <v>69.900000000000006</v>
      </c>
      <c r="H12" s="17">
        <v>62.1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7.9859999999999998</v>
      </c>
      <c r="C16" s="9">
        <v>13.805</v>
      </c>
      <c r="D16" s="9">
        <v>15.682</v>
      </c>
      <c r="E16" s="9">
        <v>18.507999999999999</v>
      </c>
      <c r="F16" s="9">
        <v>20.065000000000001</v>
      </c>
      <c r="G16" s="9">
        <v>21.431999999999999</v>
      </c>
      <c r="H16" s="10">
        <v>22.135000000000002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180</v>
      </c>
      <c r="C18" s="12">
        <v>350</v>
      </c>
      <c r="D18" s="12">
        <v>600</v>
      </c>
      <c r="E18" s="12">
        <v>80</v>
      </c>
      <c r="F18" s="12">
        <v>15</v>
      </c>
      <c r="G18" s="12">
        <v>18</v>
      </c>
      <c r="H18" s="13">
        <v>20</v>
      </c>
    </row>
    <row r="19" spans="1:8" ht="12" thickBot="1" x14ac:dyDescent="0.2">
      <c r="A19" s="14" t="s">
        <v>19</v>
      </c>
      <c r="B19" s="15">
        <v>137.19999999999999</v>
      </c>
      <c r="C19" s="16">
        <v>224</v>
      </c>
      <c r="D19" s="16">
        <v>311</v>
      </c>
      <c r="E19" s="16">
        <v>79.400000000000006</v>
      </c>
      <c r="F19" s="16">
        <v>67.8</v>
      </c>
      <c r="G19" s="16">
        <v>63.1</v>
      </c>
      <c r="H19" s="17">
        <v>54.8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22.274999999999999</v>
      </c>
      <c r="C23" s="27">
        <v>23.548999999999999</v>
      </c>
      <c r="D23" s="28" t="s">
        <v>57</v>
      </c>
      <c r="E23" s="29">
        <v>24.718</v>
      </c>
      <c r="F23" s="8">
        <v>39.305999999999997</v>
      </c>
      <c r="G23" s="9">
        <v>39.381999999999998</v>
      </c>
      <c r="H23" s="10">
        <v>41.337000000000003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18</v>
      </c>
      <c r="D25" s="33" t="s">
        <v>50</v>
      </c>
      <c r="E25" s="34">
        <v>15</v>
      </c>
      <c r="F25" s="11">
        <v>30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56.5</v>
      </c>
      <c r="C26" s="36">
        <v>54.7</v>
      </c>
      <c r="D26" s="37" t="s">
        <v>52</v>
      </c>
      <c r="E26" s="38">
        <v>52.2</v>
      </c>
      <c r="F26" s="39">
        <v>98.5</v>
      </c>
      <c r="G26" s="16">
        <v>37.6</v>
      </c>
      <c r="H26" s="17">
        <v>74.2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41338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3.6880000000000002</v>
      </c>
      <c r="C9" s="9">
        <v>9.4130000000000003</v>
      </c>
      <c r="D9" s="9">
        <v>19.225000000000001</v>
      </c>
      <c r="E9" s="9">
        <v>23.475000000000001</v>
      </c>
      <c r="F9" s="9">
        <v>25.356999999999999</v>
      </c>
      <c r="G9" s="9">
        <v>26.753</v>
      </c>
      <c r="H9" s="10">
        <v>27.007000000000001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200</v>
      </c>
      <c r="C11" s="12">
        <v>200</v>
      </c>
      <c r="D11" s="12">
        <v>30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107.7</v>
      </c>
      <c r="C12" s="16">
        <v>169.7</v>
      </c>
      <c r="D12" s="16">
        <v>106.9</v>
      </c>
      <c r="E12" s="16">
        <v>75.7</v>
      </c>
      <c r="F12" s="16">
        <v>105.4</v>
      </c>
      <c r="G12" s="16">
        <v>74.3</v>
      </c>
      <c r="H12" s="17">
        <v>58.4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8.0340000000000007</v>
      </c>
      <c r="C16" s="9">
        <v>13.821</v>
      </c>
      <c r="D16" s="9">
        <v>15.695</v>
      </c>
      <c r="E16" s="9">
        <v>18.521999999999998</v>
      </c>
      <c r="F16" s="9">
        <v>20.257000000000001</v>
      </c>
      <c r="G16" s="9">
        <v>21.346</v>
      </c>
      <c r="H16" s="10">
        <v>22.506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150</v>
      </c>
      <c r="C18" s="12">
        <v>350</v>
      </c>
      <c r="D18" s="12">
        <v>180</v>
      </c>
      <c r="E18" s="12">
        <v>80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132.1</v>
      </c>
      <c r="C19" s="16">
        <v>223</v>
      </c>
      <c r="D19" s="16">
        <v>149.4</v>
      </c>
      <c r="E19" s="16">
        <v>80.099999999999994</v>
      </c>
      <c r="F19" s="16">
        <v>66.599999999999994</v>
      </c>
      <c r="G19" s="16">
        <v>61.6</v>
      </c>
      <c r="H19" s="17">
        <v>53.5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22.268000000000001</v>
      </c>
      <c r="C23" s="27">
        <v>23.617000000000001</v>
      </c>
      <c r="D23" s="28" t="s">
        <v>57</v>
      </c>
      <c r="E23" s="29">
        <v>24.873000000000001</v>
      </c>
      <c r="F23" s="8">
        <v>39.368000000000002</v>
      </c>
      <c r="G23" s="9">
        <v>39.375</v>
      </c>
      <c r="H23" s="10">
        <v>41.469000000000001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15</v>
      </c>
      <c r="F25" s="11">
        <v>30</v>
      </c>
      <c r="G25" s="12">
        <v>8</v>
      </c>
      <c r="H25" s="13">
        <v>25</v>
      </c>
    </row>
    <row r="26" spans="1:8" ht="12" thickBot="1" x14ac:dyDescent="0.2">
      <c r="A26" s="14" t="s">
        <v>19</v>
      </c>
      <c r="B26" s="35">
        <v>54.3</v>
      </c>
      <c r="C26" s="36">
        <v>54.9</v>
      </c>
      <c r="D26" s="37" t="s">
        <v>52</v>
      </c>
      <c r="E26" s="38">
        <v>53</v>
      </c>
      <c r="F26" s="39">
        <v>96.3</v>
      </c>
      <c r="G26" s="16">
        <v>38.200000000000003</v>
      </c>
      <c r="H26" s="17">
        <v>70.5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41345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3.99</v>
      </c>
      <c r="C9" s="9">
        <v>9.3979999999999997</v>
      </c>
      <c r="D9" s="9">
        <v>19.48</v>
      </c>
      <c r="E9" s="9">
        <v>23.3</v>
      </c>
      <c r="F9" s="9">
        <v>25.234999999999999</v>
      </c>
      <c r="G9" s="9">
        <v>26.69</v>
      </c>
      <c r="H9" s="10">
        <v>26.97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120</v>
      </c>
      <c r="C11" s="12">
        <v>200</v>
      </c>
      <c r="D11" s="12">
        <v>35</v>
      </c>
      <c r="E11" s="12">
        <v>30</v>
      </c>
      <c r="F11" s="12">
        <v>25</v>
      </c>
      <c r="G11" s="12">
        <v>25</v>
      </c>
      <c r="H11" s="13">
        <v>22</v>
      </c>
    </row>
    <row r="12" spans="1:8" ht="12" thickBot="1" x14ac:dyDescent="0.2">
      <c r="A12" s="14" t="s">
        <v>19</v>
      </c>
      <c r="B12" s="15">
        <v>118.7</v>
      </c>
      <c r="C12" s="16">
        <v>194.3</v>
      </c>
      <c r="D12" s="16">
        <v>106.7</v>
      </c>
      <c r="E12" s="16">
        <v>77.400000000000006</v>
      </c>
      <c r="F12" s="16">
        <v>103.7</v>
      </c>
      <c r="G12" s="16">
        <v>72.400000000000006</v>
      </c>
      <c r="H12" s="17">
        <v>58.2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8.0779999999999994</v>
      </c>
      <c r="C16" s="9">
        <v>13.917999999999999</v>
      </c>
      <c r="D16" s="9">
        <v>15.724</v>
      </c>
      <c r="E16" s="9">
        <v>18.53</v>
      </c>
      <c r="F16" s="9">
        <v>20.094000000000001</v>
      </c>
      <c r="G16" s="9">
        <v>21.465</v>
      </c>
      <c r="H16" s="10">
        <v>22.167999999999999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180</v>
      </c>
      <c r="C18" s="12">
        <v>450</v>
      </c>
      <c r="D18" s="12">
        <v>700</v>
      </c>
      <c r="E18" s="12">
        <v>25</v>
      </c>
      <c r="F18" s="12">
        <v>20</v>
      </c>
      <c r="G18" s="12">
        <v>12</v>
      </c>
      <c r="H18" s="13">
        <v>20</v>
      </c>
    </row>
    <row r="19" spans="1:8" ht="12" thickBot="1" x14ac:dyDescent="0.2">
      <c r="A19" s="14" t="s">
        <v>19</v>
      </c>
      <c r="B19" s="15">
        <v>140</v>
      </c>
      <c r="C19" s="16">
        <v>261</v>
      </c>
      <c r="D19" s="16">
        <v>345</v>
      </c>
      <c r="E19" s="16">
        <v>47.7</v>
      </c>
      <c r="F19" s="16">
        <v>67.5</v>
      </c>
      <c r="G19" s="16">
        <v>62.8</v>
      </c>
      <c r="H19" s="17">
        <v>53.4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</v>
      </c>
      <c r="C23" s="27">
        <v>23.523</v>
      </c>
      <c r="D23" s="28" t="s">
        <v>57</v>
      </c>
      <c r="E23" s="29">
        <v>24.795999999999999</v>
      </c>
      <c r="F23" s="8">
        <v>40.496000000000002</v>
      </c>
      <c r="G23" s="9">
        <v>39.427</v>
      </c>
      <c r="H23" s="10">
        <v>41.39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12</v>
      </c>
      <c r="C25" s="32">
        <v>20</v>
      </c>
      <c r="D25" s="33" t="s">
        <v>50</v>
      </c>
      <c r="E25" s="34">
        <v>15</v>
      </c>
      <c r="F25" s="11">
        <v>38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56.3</v>
      </c>
      <c r="C26" s="36">
        <v>53.4</v>
      </c>
      <c r="D26" s="37" t="s">
        <v>52</v>
      </c>
      <c r="E26" s="38">
        <v>52.8</v>
      </c>
      <c r="F26" s="39">
        <v>92.1</v>
      </c>
      <c r="G26" s="16">
        <v>37</v>
      </c>
      <c r="H26" s="17">
        <v>73.5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41352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3.8180000000000001</v>
      </c>
      <c r="C9" s="9">
        <v>9.3870000000000005</v>
      </c>
      <c r="D9" s="9">
        <v>19.405999999999999</v>
      </c>
      <c r="E9" s="9">
        <v>23.346</v>
      </c>
      <c r="F9" s="9">
        <v>25.199000000000002</v>
      </c>
      <c r="G9" s="9">
        <v>26.675000000000001</v>
      </c>
      <c r="H9" s="10">
        <v>26.99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180</v>
      </c>
      <c r="D11" s="12">
        <v>40</v>
      </c>
      <c r="E11" s="12">
        <v>30</v>
      </c>
      <c r="F11" s="12">
        <v>25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109.6</v>
      </c>
      <c r="C12" s="16">
        <v>164.4</v>
      </c>
      <c r="D12" s="16">
        <v>111.1</v>
      </c>
      <c r="E12" s="16">
        <v>78.099999999999994</v>
      </c>
      <c r="F12" s="16">
        <v>104.6</v>
      </c>
      <c r="G12" s="16">
        <v>69.8</v>
      </c>
      <c r="H12" s="17">
        <v>58.4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7.9950000000000001</v>
      </c>
      <c r="C16" s="9">
        <v>13.884</v>
      </c>
      <c r="D16" s="9">
        <v>15.773</v>
      </c>
      <c r="E16" s="9">
        <v>18.446000000000002</v>
      </c>
      <c r="F16" s="9">
        <v>20.033999999999999</v>
      </c>
      <c r="G16" s="9">
        <v>21.422999999999998</v>
      </c>
      <c r="H16" s="10">
        <v>22.154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150</v>
      </c>
      <c r="C18" s="12">
        <v>300</v>
      </c>
      <c r="D18" s="12">
        <v>250</v>
      </c>
      <c r="E18" s="12">
        <v>30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137.30000000000001</v>
      </c>
      <c r="C19" s="16">
        <v>233</v>
      </c>
      <c r="D19" s="16">
        <v>197</v>
      </c>
      <c r="E19" s="16">
        <v>43.2</v>
      </c>
      <c r="F19" s="16">
        <v>66.599999999999994</v>
      </c>
      <c r="G19" s="16">
        <v>62.4</v>
      </c>
      <c r="H19" s="17">
        <v>54.2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</v>
      </c>
      <c r="C23" s="27">
        <v>23.495000000000001</v>
      </c>
      <c r="D23" s="28" t="s">
        <v>58</v>
      </c>
      <c r="E23" s="29">
        <v>24.8</v>
      </c>
      <c r="F23" s="8">
        <v>39.875999999999998</v>
      </c>
      <c r="G23" s="9">
        <v>39.549999999999997</v>
      </c>
      <c r="H23" s="10">
        <v>41.356999999999999</v>
      </c>
    </row>
    <row r="24" spans="1:8" x14ac:dyDescent="0.15">
      <c r="A24" s="7" t="s">
        <v>10</v>
      </c>
      <c r="B24" s="25" t="s">
        <v>44</v>
      </c>
      <c r="C24" s="30" t="s">
        <v>59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57.2</v>
      </c>
      <c r="C26" s="36">
        <v>54.1</v>
      </c>
      <c r="D26" s="37" t="s">
        <v>60</v>
      </c>
      <c r="E26" s="38">
        <v>52.5</v>
      </c>
      <c r="F26" s="39">
        <v>94.7</v>
      </c>
      <c r="G26" s="16">
        <v>38.799999999999997</v>
      </c>
      <c r="H26" s="17">
        <v>71.3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41352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3.94</v>
      </c>
      <c r="C9" s="9">
        <v>9.35</v>
      </c>
      <c r="D9" s="9">
        <v>19.399999999999999</v>
      </c>
      <c r="E9" s="9">
        <v>23.332000000000001</v>
      </c>
      <c r="F9" s="9">
        <v>25.218</v>
      </c>
      <c r="G9" s="9">
        <v>26.666</v>
      </c>
      <c r="H9" s="10">
        <v>26.933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180</v>
      </c>
      <c r="D11" s="12">
        <v>30</v>
      </c>
      <c r="E11" s="12">
        <v>30</v>
      </c>
      <c r="F11" s="12">
        <v>22</v>
      </c>
      <c r="G11" s="12">
        <v>22</v>
      </c>
      <c r="H11" s="13">
        <v>20</v>
      </c>
    </row>
    <row r="12" spans="1:8" ht="12" thickBot="1" x14ac:dyDescent="0.2">
      <c r="A12" s="14" t="s">
        <v>19</v>
      </c>
      <c r="B12" s="15">
        <v>115.8</v>
      </c>
      <c r="C12" s="16">
        <v>171.1</v>
      </c>
      <c r="D12" s="16">
        <v>108.2</v>
      </c>
      <c r="E12" s="16">
        <v>76.5</v>
      </c>
      <c r="F12" s="16">
        <v>108.9</v>
      </c>
      <c r="G12" s="16">
        <v>88.1</v>
      </c>
      <c r="H12" s="17">
        <v>60.9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8.11</v>
      </c>
      <c r="C16" s="9">
        <v>13.97</v>
      </c>
      <c r="D16" s="9">
        <v>16.675000000000001</v>
      </c>
      <c r="E16" s="9">
        <v>18.571999999999999</v>
      </c>
      <c r="F16" s="9">
        <v>20.073</v>
      </c>
      <c r="G16" s="9">
        <v>21.43</v>
      </c>
      <c r="H16" s="10">
        <v>22.135999999999999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190</v>
      </c>
      <c r="C18" s="12">
        <v>400</v>
      </c>
      <c r="D18" s="12">
        <v>900</v>
      </c>
      <c r="E18" s="12">
        <v>90</v>
      </c>
      <c r="F18" s="12">
        <v>18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140.9</v>
      </c>
      <c r="C19" s="16">
        <v>278</v>
      </c>
      <c r="D19" s="16">
        <v>436</v>
      </c>
      <c r="E19" s="16">
        <v>75.7</v>
      </c>
      <c r="F19" s="16">
        <v>67.7</v>
      </c>
      <c r="G19" s="16">
        <v>62.5</v>
      </c>
      <c r="H19" s="17">
        <v>53.9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22.271000000000001</v>
      </c>
      <c r="C23" s="27">
        <v>23.417999999999999</v>
      </c>
      <c r="D23" s="28" t="s">
        <v>57</v>
      </c>
      <c r="E23" s="29">
        <v>24.780999999999999</v>
      </c>
      <c r="F23" s="8">
        <v>40.921999999999997</v>
      </c>
      <c r="G23" s="9">
        <v>39.39</v>
      </c>
      <c r="H23" s="10">
        <v>41.35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18</v>
      </c>
      <c r="F25" s="11">
        <v>38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57.3</v>
      </c>
      <c r="C26" s="36">
        <v>55.6</v>
      </c>
      <c r="D26" s="37" t="s">
        <v>52</v>
      </c>
      <c r="E26" s="38">
        <v>53.4</v>
      </c>
      <c r="F26" s="39">
        <v>89.1</v>
      </c>
      <c r="G26" s="16">
        <v>36.1</v>
      </c>
      <c r="H26" s="17">
        <v>76.8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41367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3.8610000000000002</v>
      </c>
      <c r="C9" s="9">
        <v>9.4169999999999998</v>
      </c>
      <c r="D9" s="9">
        <v>19.431999999999999</v>
      </c>
      <c r="E9" s="9">
        <v>23.396000000000001</v>
      </c>
      <c r="F9" s="9">
        <v>25.321999999999999</v>
      </c>
      <c r="G9" s="9">
        <v>26.65</v>
      </c>
      <c r="H9" s="10">
        <v>26.917000000000002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/>
      <c r="G10" s="5" t="s">
        <v>16</v>
      </c>
      <c r="H10" s="6" t="s">
        <v>17</v>
      </c>
    </row>
    <row r="11" spans="1:8" x14ac:dyDescent="0.15">
      <c r="A11" s="7" t="s">
        <v>18</v>
      </c>
      <c r="B11" s="11">
        <v>90</v>
      </c>
      <c r="C11" s="12">
        <v>180</v>
      </c>
      <c r="D11" s="12">
        <v>40</v>
      </c>
      <c r="E11" s="12">
        <v>40</v>
      </c>
      <c r="F11" s="12">
        <v>20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110.2</v>
      </c>
      <c r="C12" s="16">
        <v>169.5</v>
      </c>
      <c r="D12" s="16">
        <v>108</v>
      </c>
      <c r="E12" s="16">
        <v>76.099999999999994</v>
      </c>
      <c r="F12" s="16">
        <v>106.2</v>
      </c>
      <c r="G12" s="16">
        <v>89.3</v>
      </c>
      <c r="H12" s="17">
        <v>61.2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8.5739999999999998</v>
      </c>
      <c r="C16" s="9">
        <v>13.919</v>
      </c>
      <c r="D16" s="9">
        <v>15.608000000000001</v>
      </c>
      <c r="E16" s="9">
        <v>18.64</v>
      </c>
      <c r="F16" s="9">
        <v>20.064</v>
      </c>
      <c r="G16" s="9">
        <v>21.472999999999999</v>
      </c>
      <c r="H16" s="10">
        <v>22.2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180</v>
      </c>
      <c r="C18" s="12">
        <v>450</v>
      </c>
      <c r="D18" s="12">
        <v>700</v>
      </c>
      <c r="E18" s="12">
        <v>80</v>
      </c>
      <c r="F18" s="12">
        <v>15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133.6</v>
      </c>
      <c r="C19" s="16">
        <v>287</v>
      </c>
      <c r="D19" s="16">
        <v>355</v>
      </c>
      <c r="E19" s="16">
        <v>71.900000000000006</v>
      </c>
      <c r="F19" s="16">
        <v>68.7</v>
      </c>
      <c r="G19" s="16">
        <v>63.2</v>
      </c>
      <c r="H19" s="17">
        <v>54.4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22.303999999999998</v>
      </c>
      <c r="C23" s="27">
        <v>23.375</v>
      </c>
      <c r="D23" s="28" t="s">
        <v>57</v>
      </c>
      <c r="E23" s="29">
        <v>21.648</v>
      </c>
      <c r="F23" s="8">
        <v>40.921999999999997</v>
      </c>
      <c r="G23" s="9">
        <v>39.299999999999997</v>
      </c>
      <c r="H23" s="10">
        <v>41.304000000000002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20</v>
      </c>
      <c r="D25" s="33" t="s">
        <v>50</v>
      </c>
      <c r="E25" s="34">
        <v>15</v>
      </c>
      <c r="F25" s="11">
        <v>38</v>
      </c>
      <c r="G25" s="12">
        <v>10</v>
      </c>
      <c r="H25" s="13">
        <v>20</v>
      </c>
    </row>
    <row r="26" spans="1:8" ht="12" thickBot="1" x14ac:dyDescent="0.2">
      <c r="A26" s="14" t="s">
        <v>19</v>
      </c>
      <c r="B26" s="35">
        <v>60.6</v>
      </c>
      <c r="C26" s="36">
        <v>60.1</v>
      </c>
      <c r="D26" s="37" t="s">
        <v>52</v>
      </c>
      <c r="E26" s="38">
        <v>51.2</v>
      </c>
      <c r="F26" s="39">
        <v>93.4</v>
      </c>
      <c r="G26" s="16">
        <v>37.4</v>
      </c>
      <c r="H26" s="17">
        <v>74.400000000000006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41373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3.1749999999999998</v>
      </c>
      <c r="C9" s="9">
        <v>8.9120000000000008</v>
      </c>
      <c r="D9" s="9">
        <v>19.405999999999999</v>
      </c>
      <c r="E9" s="9">
        <v>23.332999999999998</v>
      </c>
      <c r="F9" s="9">
        <v>25.21</v>
      </c>
      <c r="G9" s="9">
        <v>26.57</v>
      </c>
      <c r="H9" s="10">
        <v>26.777000000000001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/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160</v>
      </c>
      <c r="D11" s="12">
        <v>35</v>
      </c>
      <c r="E11" s="12">
        <v>35</v>
      </c>
      <c r="F11" s="12">
        <v>22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86.3</v>
      </c>
      <c r="C12" s="16">
        <v>150.5</v>
      </c>
      <c r="D12" s="16">
        <v>101.6</v>
      </c>
      <c r="E12" s="16">
        <v>75.8</v>
      </c>
      <c r="F12" s="16">
        <v>102.9</v>
      </c>
      <c r="G12" s="16">
        <v>79.3</v>
      </c>
      <c r="H12" s="17">
        <v>60.6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6.64</v>
      </c>
      <c r="C16" s="9">
        <v>13.348000000000001</v>
      </c>
      <c r="D16" s="9">
        <v>15.635</v>
      </c>
      <c r="E16" s="9">
        <v>18.59</v>
      </c>
      <c r="F16" s="9">
        <v>20.045999999999999</v>
      </c>
      <c r="G16" s="9">
        <v>21.35</v>
      </c>
      <c r="H16" s="10">
        <v>22.03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180</v>
      </c>
      <c r="D18" s="12">
        <v>160</v>
      </c>
      <c r="E18" s="12">
        <v>70</v>
      </c>
      <c r="F18" s="12">
        <v>18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100.6</v>
      </c>
      <c r="C19" s="16">
        <v>164.8</v>
      </c>
      <c r="D19" s="16">
        <v>152.5</v>
      </c>
      <c r="E19" s="16">
        <v>67.8</v>
      </c>
      <c r="F19" s="16">
        <v>66.3</v>
      </c>
      <c r="G19" s="16">
        <v>60.7</v>
      </c>
      <c r="H19" s="17">
        <v>53.5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22.163</v>
      </c>
      <c r="C23" s="27">
        <v>23.373999999999999</v>
      </c>
      <c r="D23" s="28" t="s">
        <v>57</v>
      </c>
      <c r="E23" s="29">
        <v>24.76</v>
      </c>
      <c r="F23" s="8">
        <v>29.992999999999999</v>
      </c>
      <c r="G23" s="9">
        <v>39.375</v>
      </c>
      <c r="H23" s="10">
        <v>41.204999999999998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16</v>
      </c>
      <c r="C25" s="32">
        <v>20</v>
      </c>
      <c r="D25" s="33" t="s">
        <v>50</v>
      </c>
      <c r="E25" s="34">
        <v>15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56.7</v>
      </c>
      <c r="C26" s="36">
        <v>53.4</v>
      </c>
      <c r="D26" s="37" t="s">
        <v>52</v>
      </c>
      <c r="E26" s="38">
        <v>53</v>
      </c>
      <c r="F26" s="39">
        <v>91</v>
      </c>
      <c r="G26" s="16">
        <v>36.200000000000003</v>
      </c>
      <c r="H26" s="17">
        <v>73.099999999999994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41380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3.68</v>
      </c>
      <c r="C9" s="9">
        <v>9.0180000000000007</v>
      </c>
      <c r="D9" s="9">
        <v>19.413</v>
      </c>
      <c r="E9" s="9">
        <v>23.408000000000001</v>
      </c>
      <c r="F9" s="9">
        <v>25.314</v>
      </c>
      <c r="G9" s="9">
        <v>26.587</v>
      </c>
      <c r="H9" s="10">
        <v>26.806000000000001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200</v>
      </c>
      <c r="D11" s="12">
        <v>30</v>
      </c>
      <c r="E11" s="12">
        <v>35</v>
      </c>
      <c r="F11" s="12">
        <v>20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96.3</v>
      </c>
      <c r="C12" s="16">
        <v>188</v>
      </c>
      <c r="D12" s="16">
        <v>107.4</v>
      </c>
      <c r="E12" s="16">
        <v>77.5</v>
      </c>
      <c r="F12" s="16">
        <v>108.7</v>
      </c>
      <c r="G12" s="16">
        <v>83.6</v>
      </c>
      <c r="H12" s="17">
        <v>59.4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7.7720000000000002</v>
      </c>
      <c r="C16" s="9">
        <v>13.5</v>
      </c>
      <c r="D16" s="9">
        <v>15.670999999999999</v>
      </c>
      <c r="E16" s="9">
        <v>18.637</v>
      </c>
      <c r="F16" s="9">
        <v>20.117999999999999</v>
      </c>
      <c r="G16" s="9">
        <v>21.373999999999999</v>
      </c>
      <c r="H16" s="10">
        <v>22.058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130</v>
      </c>
      <c r="C18" s="12">
        <v>220</v>
      </c>
      <c r="D18" s="12">
        <v>200</v>
      </c>
      <c r="E18" s="12">
        <v>130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119.7</v>
      </c>
      <c r="C19" s="16">
        <v>186.7</v>
      </c>
      <c r="D19" s="16">
        <v>179.1</v>
      </c>
      <c r="E19" s="16">
        <v>89.9</v>
      </c>
      <c r="F19" s="16">
        <v>67.900000000000006</v>
      </c>
      <c r="G19" s="16">
        <v>62.9</v>
      </c>
      <c r="H19" s="17">
        <v>53.5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22.196999999999999</v>
      </c>
      <c r="C23" s="27">
        <v>22.399000000000001</v>
      </c>
      <c r="D23" s="28" t="s">
        <v>61</v>
      </c>
      <c r="E23" s="29">
        <v>24.763000000000002</v>
      </c>
      <c r="F23" s="8">
        <v>38.292999999999999</v>
      </c>
      <c r="G23" s="9">
        <v>39.380000000000003</v>
      </c>
      <c r="H23" s="10">
        <v>41.265000000000001</v>
      </c>
    </row>
    <row r="24" spans="1:8" x14ac:dyDescent="0.15">
      <c r="A24" s="7" t="s">
        <v>10</v>
      </c>
      <c r="B24" s="25" t="s">
        <v>44</v>
      </c>
      <c r="C24" s="30" t="s">
        <v>62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18</v>
      </c>
      <c r="D25" s="33" t="s">
        <v>50</v>
      </c>
      <c r="E25" s="34">
        <v>15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56.9</v>
      </c>
      <c r="C26" s="36">
        <v>53.2</v>
      </c>
      <c r="D26" s="37" t="s">
        <v>63</v>
      </c>
      <c r="E26" s="38">
        <v>54.1</v>
      </c>
      <c r="F26" s="39">
        <v>89.2</v>
      </c>
      <c r="G26" s="16">
        <v>38.4</v>
      </c>
      <c r="H26" s="17">
        <v>72.2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41387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3.8460000000000001</v>
      </c>
      <c r="C9" s="9">
        <v>9.32</v>
      </c>
      <c r="D9" s="9">
        <v>19.488</v>
      </c>
      <c r="E9" s="9">
        <v>23.135000000000002</v>
      </c>
      <c r="F9" s="9">
        <v>25.05</v>
      </c>
      <c r="G9" s="9">
        <v>26.605</v>
      </c>
      <c r="H9" s="10">
        <v>26.855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/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150</v>
      </c>
      <c r="D11" s="12">
        <v>30</v>
      </c>
      <c r="E11" s="12">
        <v>30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99.9</v>
      </c>
      <c r="C12" s="16">
        <v>167.4</v>
      </c>
      <c r="D12" s="16">
        <v>101</v>
      </c>
      <c r="E12" s="16">
        <v>80.3</v>
      </c>
      <c r="F12" s="16">
        <v>102.1</v>
      </c>
      <c r="G12" s="16">
        <v>72.400000000000006</v>
      </c>
      <c r="H12" s="17">
        <v>58.2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</v>
      </c>
      <c r="C16" s="9">
        <v>13.704000000000001</v>
      </c>
      <c r="D16" s="9">
        <v>15.675000000000001</v>
      </c>
      <c r="E16" s="9">
        <v>18.334</v>
      </c>
      <c r="F16" s="9">
        <v>19.882000000000001</v>
      </c>
      <c r="G16" s="9">
        <v>21.38</v>
      </c>
      <c r="H16" s="10">
        <v>22.085000000000001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130</v>
      </c>
      <c r="C18" s="12">
        <v>300</v>
      </c>
      <c r="D18" s="12">
        <v>750</v>
      </c>
      <c r="E18" s="12">
        <v>90</v>
      </c>
      <c r="F18" s="12">
        <v>15</v>
      </c>
      <c r="G18" s="12">
        <v>22</v>
      </c>
      <c r="H18" s="13">
        <v>18</v>
      </c>
    </row>
    <row r="19" spans="1:8" ht="12" thickBot="1" x14ac:dyDescent="0.2">
      <c r="A19" s="14" t="s">
        <v>19</v>
      </c>
      <c r="B19" s="15">
        <v>124.4</v>
      </c>
      <c r="C19" s="16">
        <v>239</v>
      </c>
      <c r="D19" s="16">
        <v>368</v>
      </c>
      <c r="E19" s="16">
        <v>78.3</v>
      </c>
      <c r="F19" s="16">
        <v>66.5</v>
      </c>
      <c r="G19" s="16">
        <v>61.5</v>
      </c>
      <c r="H19" s="17">
        <v>52.4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22.22</v>
      </c>
      <c r="C23" s="27">
        <v>23.437000000000001</v>
      </c>
      <c r="D23" s="28" t="s">
        <v>64</v>
      </c>
      <c r="E23" s="29">
        <v>24.774000000000001</v>
      </c>
      <c r="F23" s="8">
        <v>37.988</v>
      </c>
      <c r="G23" s="9">
        <v>39.29</v>
      </c>
      <c r="H23" s="10">
        <v>41.280999999999999</v>
      </c>
    </row>
    <row r="24" spans="1:8" x14ac:dyDescent="0.15">
      <c r="A24" s="7" t="s">
        <v>10</v>
      </c>
      <c r="B24" s="25" t="s">
        <v>44</v>
      </c>
      <c r="C24" s="30" t="s">
        <v>65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20</v>
      </c>
      <c r="D25" s="33" t="s">
        <v>50</v>
      </c>
      <c r="E25" s="34">
        <v>18</v>
      </c>
      <c r="F25" s="11">
        <v>20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56.5</v>
      </c>
      <c r="C26" s="36">
        <v>53.6</v>
      </c>
      <c r="D26" s="37" t="s">
        <v>66</v>
      </c>
      <c r="E26" s="38">
        <v>52.5</v>
      </c>
      <c r="F26" s="39">
        <v>99.8</v>
      </c>
      <c r="G26" s="16">
        <v>38.5</v>
      </c>
      <c r="H26" s="17">
        <v>75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5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60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3" width="11" customWidth="1"/>
    <col min="24" max="44" width="11" hidden="1" customWidth="1"/>
    <col min="45" max="50" width="1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29.125" bestFit="1" customWidth="1"/>
  </cols>
  <sheetData>
    <row r="1" spans="1:79" x14ac:dyDescent="0.15">
      <c r="A1" s="40" t="s">
        <v>80</v>
      </c>
      <c r="C1" s="64" t="s">
        <v>67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6"/>
      <c r="X1" s="67" t="s">
        <v>68</v>
      </c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9"/>
      <c r="AS1" s="70" t="s">
        <v>69</v>
      </c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2"/>
      <c r="BX1" s="75"/>
      <c r="BY1" s="42"/>
      <c r="BZ1" s="43" t="s">
        <v>193</v>
      </c>
      <c r="CA1" s="43" t="s">
        <v>194</v>
      </c>
    </row>
    <row r="2" spans="1:79" s="58" customFormat="1" x14ac:dyDescent="0.15">
      <c r="A2" s="44"/>
      <c r="B2" s="45" t="s">
        <v>70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71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72</v>
      </c>
      <c r="Q2" s="48" t="s">
        <v>73</v>
      </c>
      <c r="R2" s="48" t="s">
        <v>74</v>
      </c>
      <c r="S2" s="48" t="s">
        <v>75</v>
      </c>
      <c r="T2" s="48" t="s">
        <v>76</v>
      </c>
      <c r="U2" s="48" t="s">
        <v>77</v>
      </c>
      <c r="V2" s="47" t="s">
        <v>41</v>
      </c>
      <c r="W2" s="49" t="s">
        <v>42</v>
      </c>
      <c r="X2" s="50" t="s">
        <v>2</v>
      </c>
      <c r="Y2" s="51" t="s">
        <v>3</v>
      </c>
      <c r="Z2" s="51" t="s">
        <v>4</v>
      </c>
      <c r="AA2" s="51" t="s">
        <v>5</v>
      </c>
      <c r="AB2" s="51" t="s">
        <v>6</v>
      </c>
      <c r="AC2" s="51" t="s">
        <v>7</v>
      </c>
      <c r="AD2" s="52" t="s">
        <v>71</v>
      </c>
      <c r="AE2" s="50" t="s">
        <v>21</v>
      </c>
      <c r="AF2" s="51" t="s">
        <v>22</v>
      </c>
      <c r="AG2" s="51" t="s">
        <v>23</v>
      </c>
      <c r="AH2" s="51" t="s">
        <v>24</v>
      </c>
      <c r="AI2" s="51" t="s">
        <v>25</v>
      </c>
      <c r="AJ2" s="51" t="s">
        <v>26</v>
      </c>
      <c r="AK2" s="52" t="s">
        <v>72</v>
      </c>
      <c r="AL2" s="52" t="s">
        <v>73</v>
      </c>
      <c r="AM2" s="52" t="s">
        <v>74</v>
      </c>
      <c r="AN2" s="52" t="s">
        <v>75</v>
      </c>
      <c r="AO2" s="52" t="s">
        <v>76</v>
      </c>
      <c r="AP2" s="52" t="s">
        <v>77</v>
      </c>
      <c r="AQ2" s="51" t="s">
        <v>41</v>
      </c>
      <c r="AR2" s="53" t="s">
        <v>42</v>
      </c>
      <c r="AS2" s="54" t="s">
        <v>2</v>
      </c>
      <c r="AT2" s="55" t="s">
        <v>3</v>
      </c>
      <c r="AU2" s="55" t="s">
        <v>4</v>
      </c>
      <c r="AV2" s="55" t="s">
        <v>5</v>
      </c>
      <c r="AW2" s="55" t="s">
        <v>6</v>
      </c>
      <c r="AX2" s="55" t="s">
        <v>7</v>
      </c>
      <c r="AY2" s="56" t="s">
        <v>71</v>
      </c>
      <c r="AZ2" s="54" t="s">
        <v>21</v>
      </c>
      <c r="BA2" s="55" t="s">
        <v>22</v>
      </c>
      <c r="BB2" s="55" t="s">
        <v>23</v>
      </c>
      <c r="BC2" s="55" t="s">
        <v>24</v>
      </c>
      <c r="BD2" s="55" t="s">
        <v>25</v>
      </c>
      <c r="BE2" s="55" t="s">
        <v>26</v>
      </c>
      <c r="BF2" s="56" t="s">
        <v>72</v>
      </c>
      <c r="BG2" s="56" t="s">
        <v>73</v>
      </c>
      <c r="BH2" s="56" t="s">
        <v>74</v>
      </c>
      <c r="BI2" s="56" t="s">
        <v>75</v>
      </c>
      <c r="BJ2" s="56" t="s">
        <v>76</v>
      </c>
      <c r="BK2" s="56" t="s">
        <v>77</v>
      </c>
      <c r="BL2" s="55" t="s">
        <v>41</v>
      </c>
      <c r="BM2" s="57" t="s">
        <v>42</v>
      </c>
      <c r="BX2" s="76" t="s">
        <v>212</v>
      </c>
      <c r="BY2" s="43" t="s">
        <v>213</v>
      </c>
      <c r="BZ2" s="63">
        <v>77.884</v>
      </c>
      <c r="CA2" s="63">
        <v>78.194000000000003</v>
      </c>
    </row>
    <row r="3" spans="1:79" x14ac:dyDescent="0.15">
      <c r="A3" s="62" t="s">
        <v>78</v>
      </c>
      <c r="B3" s="59">
        <f t="shared" ref="B3:B52" ca="1" si="0">INDIRECT(A3&amp;"!A8")</f>
        <v>41279</v>
      </c>
      <c r="C3" s="42">
        <f ca="1">IF(X3=0,"水位なし",$CA$3-X3)</f>
        <v>74.439699999999988</v>
      </c>
      <c r="D3" s="42">
        <f ca="1">IF(Y3=0,"水位なし",$CA$4-Y3)</f>
        <v>69.037299999999988</v>
      </c>
      <c r="E3" s="42">
        <f ca="1">IF(Z3=0,"水位なし",$CA$5-Z3)</f>
        <v>58.651000000000003</v>
      </c>
      <c r="F3" s="42">
        <f ca="1">IF(AA3=0,"水位なし",$CA$6-AA3)</f>
        <v>54.862000000000002</v>
      </c>
      <c r="G3" s="42">
        <f ca="1">IF(AB3=0,"水位なし",$CA$7-AB3)</f>
        <v>52.97399999999999</v>
      </c>
      <c r="H3" s="42">
        <f ca="1">IF(AC3=0,"水位なし",$CA$8-AC3)</f>
        <v>51.462000000000003</v>
      </c>
      <c r="I3" s="42">
        <f ca="1">IF(AD3=0,"水位なし",$CA$2-AD3)</f>
        <v>51.207000000000008</v>
      </c>
      <c r="J3" s="42">
        <f ca="1">IF(AE3=0,"水位なし",$CA$10-AE3)</f>
        <v>64.596299999999999</v>
      </c>
      <c r="K3" s="42">
        <f ca="1">IF(AF3=0,"水位なし",$CA$11-AF3)</f>
        <v>58.725699999999996</v>
      </c>
      <c r="L3" s="42">
        <f ca="1">IF(AG3=0,"水位なし",$CA$12-AG3)</f>
        <v>56.963800000000006</v>
      </c>
      <c r="M3" s="42">
        <f ca="1">IF(AH3=0,"水位なし",$CA$13-AH3)</f>
        <v>54.180300000000003</v>
      </c>
      <c r="N3" s="42">
        <f ca="1">IF(AI3=0,"水位なし",$CA$14-AI3)</f>
        <v>52.612899999999996</v>
      </c>
      <c r="O3" s="42">
        <f ca="1">IF(AM3=0,"水位なし",$CA$15-AM3)</f>
        <v>48.969200000000001</v>
      </c>
      <c r="P3" s="42">
        <f ca="1">IF(AK3=0,"水位なし",$CA$9-AK3)</f>
        <v>50.338999999999999</v>
      </c>
      <c r="Q3" s="42">
        <f ca="1">IF(AL3=0,"水位なし",$CA$16-AL3)</f>
        <v>50.325000000000003</v>
      </c>
      <c r="R3" s="42">
        <f ca="1">IF(AM3=0,"水位なし",$CA$17-AM3)</f>
        <v>50.739999999999995</v>
      </c>
      <c r="S3" s="81" t="e">
        <f ca="1">IF(AN3=0,"水位なし",$CA$18-AN3)</f>
        <v>#VALUE!</v>
      </c>
      <c r="T3" s="42">
        <f ca="1">IF(AO3=0,"水位なし",$CA$19-AO3)</f>
        <v>61.714999999999996</v>
      </c>
      <c r="U3" s="42">
        <f ca="1">IF(AP3=0,"水位なし",$CA$20-AP3)</f>
        <v>54.065999999999995</v>
      </c>
      <c r="V3" s="42">
        <f ca="1">IF(AQ3=0,"水位なし",$CA$22-AQ3)</f>
        <v>54.576999999999991</v>
      </c>
      <c r="W3" s="42">
        <f ca="1">IF(AR3=0,"水位なし",$CA$21-AR3)</f>
        <v>52.568999999999996</v>
      </c>
      <c r="X3" s="42">
        <f ca="1">INDIRECT(A3&amp;"!B9")</f>
        <v>3.6829999999999998</v>
      </c>
      <c r="Y3" s="42">
        <f ca="1">INDIRECT(A3&amp;"!C9")</f>
        <v>9.1739999999999995</v>
      </c>
      <c r="Z3" s="42">
        <f ca="1">INDIRECT(A3&amp;"!D9")</f>
        <v>19.518999999999998</v>
      </c>
      <c r="AA3" s="42">
        <f ca="1">INDIRECT(A3&amp;"!E9")</f>
        <v>23.32</v>
      </c>
      <c r="AB3" s="42">
        <f ca="1">INDIRECT(A3&amp;"!F9")</f>
        <v>25.215</v>
      </c>
      <c r="AC3" s="42">
        <f ca="1">INDIRECT(A3&amp;"!G9")</f>
        <v>26.687999999999999</v>
      </c>
      <c r="AD3" s="42">
        <f ca="1">INDIRECT(A3&amp;"!H9")</f>
        <v>26.986999999999998</v>
      </c>
      <c r="AE3" s="42">
        <f ca="1">INDIRECT(A3&amp;"!B16")</f>
        <v>7.9870000000000001</v>
      </c>
      <c r="AF3" s="42">
        <f ca="1">INDIRECT(A3&amp;"!C16")</f>
        <v>13.865</v>
      </c>
      <c r="AG3" s="42">
        <f ca="1">INDIRECT(A3&amp;"!D16")</f>
        <v>15.776</v>
      </c>
      <c r="AH3" s="42">
        <f ca="1">INDIRECT(A3&amp;"!E16")</f>
        <v>18.431999999999999</v>
      </c>
      <c r="AI3" s="42">
        <f ca="1">INDIRECT(A3&amp;"!F16")</f>
        <v>20.05</v>
      </c>
      <c r="AJ3" s="42">
        <f ca="1">INDIRECT(A3&amp;"!G16")</f>
        <v>21.488</v>
      </c>
      <c r="AK3" s="42">
        <f ca="1">INDIRECT(A3&amp;"!H16")</f>
        <v>22.228999999999999</v>
      </c>
      <c r="AL3" s="42">
        <f ca="1">INDIRECT(A3&amp;"!B23")</f>
        <v>22.358000000000001</v>
      </c>
      <c r="AM3" s="42">
        <f ca="1">INDIRECT(A3&amp;"!C23")</f>
        <v>23.547999999999998</v>
      </c>
      <c r="AN3" s="42" t="str">
        <f ca="1">INDIRECT(A3&amp;"!D23")</f>
        <v>水位なし</v>
      </c>
      <c r="AO3" s="42">
        <f ca="1">INDIRECT(A3&amp;"!E23")</f>
        <v>24.795999999999999</v>
      </c>
      <c r="AP3" s="42">
        <f ca="1">INDIRECT(A3&amp;"!F23")</f>
        <v>39.880000000000003</v>
      </c>
      <c r="AQ3" s="42">
        <f ca="1">INDIRECT(A3&amp;"!Ｇ23")</f>
        <v>39.374000000000002</v>
      </c>
      <c r="AR3" s="42">
        <f ca="1">INDIRECT(A3&amp;"!Ｈ23")</f>
        <v>41.362000000000002</v>
      </c>
      <c r="AS3" s="42">
        <f ca="1">INDIRECT(A3&amp;"!B11")</f>
        <v>80</v>
      </c>
      <c r="AT3" s="42">
        <f ca="1">INDIRECT(A3&amp;"!C11")</f>
        <v>125</v>
      </c>
      <c r="AU3" s="42">
        <f ca="1">INDIRECT(A3&amp;"!D11")</f>
        <v>30</v>
      </c>
      <c r="AV3" s="42">
        <f ca="1">INDIRECT(A3&amp;"!E11")</f>
        <v>35</v>
      </c>
      <c r="AW3" s="42">
        <f ca="1">INDIRECT(A3&amp;"!F11")</f>
        <v>25</v>
      </c>
      <c r="AX3" s="42">
        <f ca="1">INDIRECT(A3&amp;"!G11")</f>
        <v>22</v>
      </c>
      <c r="AY3" s="42">
        <f ca="1">INDIRECT(A3&amp;"!H11")</f>
        <v>25</v>
      </c>
      <c r="AZ3" s="42">
        <f ca="1">INDIRECT(A3&amp;"!B18")</f>
        <v>200</v>
      </c>
      <c r="BA3" s="42">
        <f ca="1">INDIRECT(A3&amp;"!C18")</f>
        <v>350</v>
      </c>
      <c r="BB3" s="42">
        <f ca="1">INDIRECT(A3&amp;"!D18")</f>
        <v>80</v>
      </c>
      <c r="BC3" s="42">
        <f ca="1">INDIRECT(A3&amp;"!E18")</f>
        <v>22</v>
      </c>
      <c r="BD3" s="42">
        <f ca="1">INDIRECT(A3&amp;"!F18")</f>
        <v>20</v>
      </c>
      <c r="BE3" s="42">
        <f ca="1">INDIRECT(A3&amp;"!G18")</f>
        <v>18</v>
      </c>
      <c r="BF3" s="42">
        <f ca="1">INDIRECT(A3&amp;"!H18")</f>
        <v>22</v>
      </c>
      <c r="BG3" s="42">
        <f ca="1">INDIRECT(A3&amp;"!B25")</f>
        <v>18</v>
      </c>
      <c r="BH3" s="42">
        <f ca="1">INDIRECT(A3&amp;"!C25")</f>
        <v>18</v>
      </c>
      <c r="BI3" s="81" t="str">
        <f ca="1">INDIRECT(A3&amp;"!D25")</f>
        <v>―</v>
      </c>
      <c r="BJ3" s="42">
        <f ca="1">INDIRECT(A3&amp;"!E25")</f>
        <v>18</v>
      </c>
      <c r="BK3" s="42">
        <f t="shared" ref="BK3:BK52" ca="1" si="1">INDIRECT(A3&amp;"!F25")</f>
        <v>40</v>
      </c>
      <c r="BL3" s="42">
        <f ca="1">INDIRECT(A3&amp;"!G25")</f>
        <v>6</v>
      </c>
      <c r="BM3" s="42">
        <f ca="1">INDIRECT(A3&amp;"!H25")</f>
        <v>10</v>
      </c>
      <c r="BX3" s="76"/>
      <c r="BY3" s="43" t="s">
        <v>183</v>
      </c>
      <c r="BZ3" s="63">
        <v>77.884</v>
      </c>
      <c r="CA3" s="63">
        <v>78.122699999999995</v>
      </c>
    </row>
    <row r="4" spans="1:79" x14ac:dyDescent="0.15">
      <c r="A4" s="62" t="s">
        <v>81</v>
      </c>
      <c r="B4" s="59">
        <f t="shared" ca="1" si="0"/>
        <v>41281</v>
      </c>
      <c r="C4" s="42">
        <f t="shared" ref="C4:C52" ca="1" si="2">IF(X4=0,"水位なし",$CA$3-X4)</f>
        <v>74.431699999999992</v>
      </c>
      <c r="D4" s="42">
        <f t="shared" ref="D4:D52" ca="1" si="3">IF(Y4=0,"水位なし",$CA$4-Y4)</f>
        <v>69.023299999999992</v>
      </c>
      <c r="E4" s="42">
        <f t="shared" ref="E4:E52" ca="1" si="4">IF(Z4=0,"水位なし",$CA$5-Z4)</f>
        <v>58.677999999999997</v>
      </c>
      <c r="F4" s="42">
        <f t="shared" ref="F4:F52" ca="1" si="5">IF(AA4=0,"水位なし",$CA$6-AA4)</f>
        <v>54.86</v>
      </c>
      <c r="G4" s="42">
        <f t="shared" ref="G4:G52" ca="1" si="6">IF(AB4=0,"水位なし",$CA$7-AB4)</f>
        <v>52.892999999999994</v>
      </c>
      <c r="H4" s="42">
        <f t="shared" ref="H4:H52" ca="1" si="7">IF(AC4=0,"水位なし",$CA$8-AC4)</f>
        <v>51.442000000000007</v>
      </c>
      <c r="I4" s="42">
        <f t="shared" ref="I4:I52" ca="1" si="8">IF(AD4=0,"水位なし",$CA$2-AD4)</f>
        <v>51.194000000000003</v>
      </c>
      <c r="J4" s="42">
        <f t="shared" ref="J4:J52" ca="1" si="9">IF(AE4=0,"水位なし",$CA$10-AE4)</f>
        <v>64.587299999999999</v>
      </c>
      <c r="K4" s="42">
        <f t="shared" ref="K4:K52" ca="1" si="10">IF(AF4=0,"水位なし",$CA$11-AF4)</f>
        <v>58.729699999999994</v>
      </c>
      <c r="L4" s="42">
        <f t="shared" ref="L4:L52" ca="1" si="11">IF(AG4=0,"水位なし",$CA$12-AG4)</f>
        <v>56.969800000000006</v>
      </c>
      <c r="M4" s="42">
        <f t="shared" ref="M4:M52" ca="1" si="12">IF(AH4=0,"水位なし",$CA$13-AH4)</f>
        <v>54.180300000000003</v>
      </c>
      <c r="N4" s="42">
        <f t="shared" ref="N4:N52" ca="1" si="13">IF(AL4=0,"水位なし",$CA$14-AI4)</f>
        <v>52.599899999999991</v>
      </c>
      <c r="O4" s="42">
        <f t="shared" ref="O4:O52" ca="1" si="14">IF(AM4=0,"水位なし",$CA$15-AM4)</f>
        <v>49.008200000000002</v>
      </c>
      <c r="P4" s="42">
        <f t="shared" ref="P4:P52" ca="1" si="15">IF(AK4=0,"水位なし",$CA$9-AK4)</f>
        <v>50.341999999999999</v>
      </c>
      <c r="Q4" s="42">
        <f t="shared" ref="Q4:Q52" ca="1" si="16">IF(AL4=0,"水位なし",$CA$16-AL4)</f>
        <v>50.317000000000007</v>
      </c>
      <c r="R4" s="42">
        <f t="shared" ref="R4:R52" ca="1" si="17">IF(AM4=0,"水位なし",$CA$17-AM4)</f>
        <v>50.778999999999996</v>
      </c>
      <c r="S4" s="81"/>
      <c r="T4" s="42">
        <f t="shared" ref="T4:T52" ca="1" si="18">IF(AO4=0,"水位なし",$CA$19-AO4)</f>
        <v>61.706999999999994</v>
      </c>
      <c r="U4" s="42">
        <f t="shared" ref="U4:U52" ca="1" si="19">IF(AP4=0,"水位なし",$CA$20-AP4)</f>
        <v>54.152000000000001</v>
      </c>
      <c r="V4" s="42">
        <f t="shared" ref="V4:V52" ca="1" si="20">IF(AQ4=0,"水位なし",$CA$22-AQ4)</f>
        <v>54.567999999999991</v>
      </c>
      <c r="W4" s="42">
        <f t="shared" ref="W4:W52" ca="1" si="21">IF(AR4=0,"水位なし",$CA$21-AR4)</f>
        <v>52.571999999999996</v>
      </c>
      <c r="X4" s="42">
        <f t="shared" ref="X4:X52" ca="1" si="22">INDIRECT(A4&amp;"!B9")</f>
        <v>3.6909999999999998</v>
      </c>
      <c r="Y4" s="42">
        <f t="shared" ref="Y4:Y52" ca="1" si="23">INDIRECT(A4&amp;"!C9")</f>
        <v>9.1880000000000006</v>
      </c>
      <c r="Z4" s="42">
        <f t="shared" ref="Z4:Z52" ca="1" si="24">INDIRECT(A4&amp;"!D9")</f>
        <v>19.492000000000001</v>
      </c>
      <c r="AA4" s="42">
        <f t="shared" ref="AA4:AA52" ca="1" si="25">INDIRECT(A4&amp;"!E9")</f>
        <v>23.321999999999999</v>
      </c>
      <c r="AB4" s="42">
        <f t="shared" ref="AB4:AB52" ca="1" si="26">INDIRECT(A4&amp;"!F9")</f>
        <v>25.295999999999999</v>
      </c>
      <c r="AC4" s="42">
        <f t="shared" ref="AC4:AC52" ca="1" si="27">INDIRECT(A4&amp;"!G9")</f>
        <v>26.707999999999998</v>
      </c>
      <c r="AD4" s="42">
        <f t="shared" ref="AD4:AD52" ca="1" si="28">INDIRECT(A4&amp;"!H9")</f>
        <v>27</v>
      </c>
      <c r="AE4" s="42">
        <f t="shared" ref="AE4:AE52" ca="1" si="29">INDIRECT(A4&amp;"!B16")</f>
        <v>7.9960000000000004</v>
      </c>
      <c r="AF4" s="42">
        <f t="shared" ref="AF4:AF52" ca="1" si="30">INDIRECT(A4&amp;"!C16")</f>
        <v>13.861000000000001</v>
      </c>
      <c r="AG4" s="42">
        <f t="shared" ref="AG4:AG52" ca="1" si="31">INDIRECT(A4&amp;"!D16")</f>
        <v>15.77</v>
      </c>
      <c r="AH4" s="42">
        <f t="shared" ref="AH4:AH52" ca="1" si="32">INDIRECT(A4&amp;"!E16")</f>
        <v>18.431999999999999</v>
      </c>
      <c r="AI4" s="42">
        <f t="shared" ref="AI4:AI52" ca="1" si="33">INDIRECT(A4&amp;"!F16")</f>
        <v>20.062999999999999</v>
      </c>
      <c r="AJ4" s="42">
        <f t="shared" ref="AJ4:AJ52" ca="1" si="34">INDIRECT(A4&amp;"!G16")</f>
        <v>21.491</v>
      </c>
      <c r="AK4" s="42">
        <f t="shared" ref="AK4:AK52" ca="1" si="35">INDIRECT(A4&amp;"!H16")</f>
        <v>22.225999999999999</v>
      </c>
      <c r="AL4" s="42">
        <f t="shared" ref="AL4:AL52" ca="1" si="36">INDIRECT(A4&amp;"!B23")</f>
        <v>22.366</v>
      </c>
      <c r="AM4" s="42">
        <f t="shared" ref="AM4:AM52" ca="1" si="37">INDIRECT(A4&amp;"!C23")</f>
        <v>23.509</v>
      </c>
      <c r="AN4" s="42" t="str">
        <f t="shared" ref="AN4:AN52" ca="1" si="38">INDIRECT(A4&amp;"!D23")</f>
        <v>水位なし</v>
      </c>
      <c r="AO4" s="42">
        <f t="shared" ref="AO4:AO52" ca="1" si="39">INDIRECT(A4&amp;"!E23")</f>
        <v>24.803999999999998</v>
      </c>
      <c r="AP4" s="42">
        <f t="shared" ref="AP4:AP52" ca="1" si="40">INDIRECT(A4&amp;"!F23")</f>
        <v>39.793999999999997</v>
      </c>
      <c r="AQ4" s="42">
        <f t="shared" ref="AQ4:AQ52" ca="1" si="41">INDIRECT(A4&amp;"!Ｇ23")</f>
        <v>39.383000000000003</v>
      </c>
      <c r="AR4" s="42">
        <f t="shared" ref="AR4:AR52" ca="1" si="42">INDIRECT(A4&amp;"!Ｈ23")</f>
        <v>41.359000000000002</v>
      </c>
      <c r="AS4" s="42">
        <f t="shared" ref="AS4:AS52" ca="1" si="43">INDIRECT(A4&amp;"!B11")</f>
        <v>80</v>
      </c>
      <c r="AT4" s="42">
        <f t="shared" ref="AT4:AT52" ca="1" si="44">INDIRECT(A4&amp;"!C11")</f>
        <v>130</v>
      </c>
      <c r="AU4" s="42">
        <f t="shared" ref="AU4:AU52" ca="1" si="45">INDIRECT(A4&amp;"!D11")</f>
        <v>30</v>
      </c>
      <c r="AV4" s="42">
        <f t="shared" ref="AV4:AV52" ca="1" si="46">INDIRECT(A4&amp;"!E11")</f>
        <v>40</v>
      </c>
      <c r="AW4" s="42">
        <f t="shared" ref="AW4:AW52" ca="1" si="47">INDIRECT(A4&amp;"!F11")</f>
        <v>25</v>
      </c>
      <c r="AX4" s="42">
        <f t="shared" ref="AX4:AX52" ca="1" si="48">INDIRECT(A4&amp;"!G11")</f>
        <v>25</v>
      </c>
      <c r="AY4" s="42">
        <f t="shared" ref="AY4:AY52" ca="1" si="49">INDIRECT(A4&amp;"!H11")</f>
        <v>25</v>
      </c>
      <c r="AZ4" s="42">
        <f t="shared" ref="AZ4:AZ52" ca="1" si="50">INDIRECT(A4&amp;"!B18")</f>
        <v>250</v>
      </c>
      <c r="BA4" s="42">
        <f t="shared" ref="BA4:BA52" ca="1" si="51">INDIRECT(A4&amp;"!C18")</f>
        <v>350</v>
      </c>
      <c r="BB4" s="42">
        <f t="shared" ref="BB4:BB52" ca="1" si="52">INDIRECT(A4&amp;"!D18")</f>
        <v>80</v>
      </c>
      <c r="BC4" s="42">
        <f t="shared" ref="BC4:BC52" ca="1" si="53">INDIRECT(A4&amp;"!E18")</f>
        <v>25</v>
      </c>
      <c r="BD4" s="42">
        <f t="shared" ref="BD4:BD52" ca="1" si="54">INDIRECT(A4&amp;"!F18")</f>
        <v>18</v>
      </c>
      <c r="BE4" s="42">
        <f t="shared" ref="BE4:BE52" ca="1" si="55">INDIRECT(A4&amp;"!G18")</f>
        <v>20</v>
      </c>
      <c r="BF4" s="42">
        <f t="shared" ref="BF4:BF52" ca="1" si="56">INDIRECT(A4&amp;"!H18")</f>
        <v>20</v>
      </c>
      <c r="BG4" s="42">
        <f t="shared" ref="BG4:BG52" ca="1" si="57">INDIRECT(A4&amp;"!B25")</f>
        <v>20</v>
      </c>
      <c r="BH4" s="42">
        <f t="shared" ref="BH4:BH52" ca="1" si="58">INDIRECT(A4&amp;"!C25")</f>
        <v>20</v>
      </c>
      <c r="BI4" s="81"/>
      <c r="BJ4" s="42">
        <f t="shared" ref="BJ4:BJ52" ca="1" si="59">INDIRECT(A4&amp;"!E25")</f>
        <v>18</v>
      </c>
      <c r="BK4" s="42">
        <f t="shared" ca="1" si="1"/>
        <v>40</v>
      </c>
      <c r="BL4" s="42">
        <f t="shared" ref="BL4:BL52" ca="1" si="60">INDIRECT(A4&amp;"!G25")</f>
        <v>10</v>
      </c>
      <c r="BM4" s="42">
        <f t="shared" ref="BM4:BM52" ca="1" si="61">INDIRECT(A4&amp;"!H25")</f>
        <v>10</v>
      </c>
      <c r="BX4" s="76"/>
      <c r="BY4" s="43" t="s">
        <v>214</v>
      </c>
      <c r="BZ4" s="42">
        <v>77.884</v>
      </c>
      <c r="CA4" s="42">
        <v>78.211299999999994</v>
      </c>
    </row>
    <row r="5" spans="1:79" x14ac:dyDescent="0.15">
      <c r="A5" s="62" t="s">
        <v>82</v>
      </c>
      <c r="B5" s="59">
        <f t="shared" ca="1" si="0"/>
        <v>41290</v>
      </c>
      <c r="C5" s="42">
        <f t="shared" ca="1" si="2"/>
        <v>74.642699999999991</v>
      </c>
      <c r="D5" s="42">
        <f t="shared" ca="1" si="3"/>
        <v>68.976299999999995</v>
      </c>
      <c r="E5" s="42">
        <f t="shared" ca="1" si="4"/>
        <v>58.674999999999997</v>
      </c>
      <c r="F5" s="42">
        <f t="shared" ca="1" si="5"/>
        <v>54.972000000000001</v>
      </c>
      <c r="G5" s="42">
        <f t="shared" ca="1" si="6"/>
        <v>53.018999999999991</v>
      </c>
      <c r="H5" s="42">
        <f t="shared" ca="1" si="7"/>
        <v>51.545000000000002</v>
      </c>
      <c r="I5" s="42">
        <f t="shared" ca="1" si="8"/>
        <v>51.281000000000006</v>
      </c>
      <c r="J5" s="42">
        <f t="shared" ca="1" si="9"/>
        <v>64.687299999999993</v>
      </c>
      <c r="K5" s="42">
        <f t="shared" ca="1" si="10"/>
        <v>58.900700000000001</v>
      </c>
      <c r="L5" s="42">
        <f t="shared" ca="1" si="11"/>
        <v>57.024799999999999</v>
      </c>
      <c r="M5" s="42">
        <f t="shared" ca="1" si="12"/>
        <v>54.194300000000005</v>
      </c>
      <c r="N5" s="42">
        <f t="shared" ca="1" si="13"/>
        <v>52.622899999999994</v>
      </c>
      <c r="O5" s="42">
        <f t="shared" ca="1" si="14"/>
        <v>49.098200000000006</v>
      </c>
      <c r="P5" s="42">
        <f t="shared" ca="1" si="15"/>
        <v>50.378999999999998</v>
      </c>
      <c r="Q5" s="42">
        <f t="shared" ca="1" si="16"/>
        <v>50.37700000000001</v>
      </c>
      <c r="R5" s="42">
        <f t="shared" ca="1" si="17"/>
        <v>50.869</v>
      </c>
      <c r="S5" s="81"/>
      <c r="T5" s="42">
        <f t="shared" ca="1" si="18"/>
        <v>61.69</v>
      </c>
      <c r="U5" s="42">
        <f t="shared" ca="1" si="19"/>
        <v>56.336999999999996</v>
      </c>
      <c r="V5" s="42">
        <f t="shared" ca="1" si="20"/>
        <v>54.624999999999993</v>
      </c>
      <c r="W5" s="42">
        <f t="shared" ca="1" si="21"/>
        <v>52.616</v>
      </c>
      <c r="X5" s="42">
        <f t="shared" ca="1" si="22"/>
        <v>3.48</v>
      </c>
      <c r="Y5" s="42">
        <f t="shared" ca="1" si="23"/>
        <v>9.2349999999999994</v>
      </c>
      <c r="Z5" s="42">
        <f t="shared" ca="1" si="24"/>
        <v>19.495000000000001</v>
      </c>
      <c r="AA5" s="42">
        <f t="shared" ca="1" si="25"/>
        <v>23.21</v>
      </c>
      <c r="AB5" s="42">
        <f t="shared" ca="1" si="26"/>
        <v>25.17</v>
      </c>
      <c r="AC5" s="42">
        <f t="shared" ca="1" si="27"/>
        <v>26.605</v>
      </c>
      <c r="AD5" s="42">
        <f t="shared" ca="1" si="28"/>
        <v>26.913</v>
      </c>
      <c r="AE5" s="42">
        <f t="shared" ca="1" si="29"/>
        <v>7.8959999999999999</v>
      </c>
      <c r="AF5" s="42">
        <f t="shared" ca="1" si="30"/>
        <v>13.69</v>
      </c>
      <c r="AG5" s="42">
        <f t="shared" ca="1" si="31"/>
        <v>15.715</v>
      </c>
      <c r="AH5" s="42">
        <f t="shared" ca="1" si="32"/>
        <v>18.417999999999999</v>
      </c>
      <c r="AI5" s="42">
        <f t="shared" ca="1" si="33"/>
        <v>20.04</v>
      </c>
      <c r="AJ5" s="42">
        <f t="shared" ca="1" si="34"/>
        <v>21.434999999999999</v>
      </c>
      <c r="AK5" s="42">
        <f t="shared" ca="1" si="35"/>
        <v>22.189</v>
      </c>
      <c r="AL5" s="42">
        <f t="shared" ca="1" si="36"/>
        <v>22.306000000000001</v>
      </c>
      <c r="AM5" s="42">
        <f t="shared" ca="1" si="37"/>
        <v>23.419</v>
      </c>
      <c r="AN5" s="42" t="str">
        <f t="shared" ca="1" si="38"/>
        <v>水位なし</v>
      </c>
      <c r="AO5" s="42">
        <f t="shared" ca="1" si="39"/>
        <v>24.821000000000002</v>
      </c>
      <c r="AP5" s="42">
        <f t="shared" ca="1" si="40"/>
        <v>37.609000000000002</v>
      </c>
      <c r="AQ5" s="42">
        <f t="shared" ca="1" si="41"/>
        <v>39.326000000000001</v>
      </c>
      <c r="AR5" s="42">
        <f t="shared" ca="1" si="42"/>
        <v>41.314999999999998</v>
      </c>
      <c r="AS5" s="42">
        <f t="shared" ca="1" si="43"/>
        <v>60</v>
      </c>
      <c r="AT5" s="42">
        <f t="shared" ca="1" si="44"/>
        <v>150</v>
      </c>
      <c r="AU5" s="42">
        <f t="shared" ca="1" si="45"/>
        <v>30</v>
      </c>
      <c r="AV5" s="42">
        <f t="shared" ca="1" si="46"/>
        <v>40</v>
      </c>
      <c r="AW5" s="42">
        <f t="shared" ca="1" si="47"/>
        <v>25</v>
      </c>
      <c r="AX5" s="42">
        <f t="shared" ca="1" si="48"/>
        <v>20</v>
      </c>
      <c r="AY5" s="42">
        <f t="shared" ca="1" si="49"/>
        <v>20</v>
      </c>
      <c r="AZ5" s="42">
        <f t="shared" ca="1" si="50"/>
        <v>180</v>
      </c>
      <c r="BA5" s="42">
        <f t="shared" ca="1" si="51"/>
        <v>350</v>
      </c>
      <c r="BB5" s="42">
        <f t="shared" ca="1" si="52"/>
        <v>80</v>
      </c>
      <c r="BC5" s="42">
        <f t="shared" ca="1" si="53"/>
        <v>20</v>
      </c>
      <c r="BD5" s="42">
        <f t="shared" ca="1" si="54"/>
        <v>20</v>
      </c>
      <c r="BE5" s="42">
        <f t="shared" ca="1" si="55"/>
        <v>15</v>
      </c>
      <c r="BF5" s="42">
        <f t="shared" ca="1" si="56"/>
        <v>20</v>
      </c>
      <c r="BG5" s="42">
        <f t="shared" ca="1" si="57"/>
        <v>15</v>
      </c>
      <c r="BH5" s="42">
        <f t="shared" ca="1" si="58"/>
        <v>15</v>
      </c>
      <c r="BI5" s="81"/>
      <c r="BJ5" s="42">
        <f t="shared" ca="1" si="59"/>
        <v>20</v>
      </c>
      <c r="BK5" s="42">
        <f t="shared" ca="1" si="1"/>
        <v>45</v>
      </c>
      <c r="BL5" s="42">
        <f t="shared" ca="1" si="60"/>
        <v>8</v>
      </c>
      <c r="BM5" s="42">
        <f t="shared" ca="1" si="61"/>
        <v>18</v>
      </c>
      <c r="BX5" s="76"/>
      <c r="BY5" s="43" t="s">
        <v>186</v>
      </c>
      <c r="BZ5" s="42">
        <v>77.884</v>
      </c>
      <c r="CA5" s="42">
        <v>78.17</v>
      </c>
    </row>
    <row r="6" spans="1:79" x14ac:dyDescent="0.15">
      <c r="A6" s="62" t="s">
        <v>83</v>
      </c>
      <c r="B6" s="59">
        <f t="shared" ca="1" si="0"/>
        <v>41296</v>
      </c>
      <c r="C6" s="42">
        <f t="shared" ca="1" si="2"/>
        <v>74.599699999999999</v>
      </c>
      <c r="D6" s="42">
        <f t="shared" ca="1" si="3"/>
        <v>68.965299999999999</v>
      </c>
      <c r="E6" s="42">
        <f t="shared" ca="1" si="4"/>
        <v>58.665000000000006</v>
      </c>
      <c r="F6" s="42">
        <f t="shared" ca="1" si="5"/>
        <v>54.97</v>
      </c>
      <c r="G6" s="42">
        <f t="shared" ca="1" si="6"/>
        <v>52.960999999999991</v>
      </c>
      <c r="H6" s="42">
        <f t="shared" ca="1" si="7"/>
        <v>51.572000000000003</v>
      </c>
      <c r="I6" s="42">
        <f t="shared" ca="1" si="8"/>
        <v>51.188000000000002</v>
      </c>
      <c r="J6" s="42">
        <f t="shared" ca="1" si="9"/>
        <v>64.668299999999988</v>
      </c>
      <c r="K6" s="42">
        <f t="shared" ca="1" si="10"/>
        <v>58.8917</v>
      </c>
      <c r="L6" s="42">
        <f t="shared" ca="1" si="11"/>
        <v>57.059800000000003</v>
      </c>
      <c r="M6" s="42">
        <f t="shared" ca="1" si="12"/>
        <v>54.126300000000001</v>
      </c>
      <c r="N6" s="42">
        <f t="shared" ca="1" si="13"/>
        <v>52.653899999999993</v>
      </c>
      <c r="O6" s="42">
        <f t="shared" ca="1" si="14"/>
        <v>49.107200000000006</v>
      </c>
      <c r="P6" s="42">
        <f t="shared" ca="1" si="15"/>
        <v>50.353999999999999</v>
      </c>
      <c r="Q6" s="42">
        <f t="shared" ca="1" si="16"/>
        <v>50.366000000000007</v>
      </c>
      <c r="R6" s="42">
        <f t="shared" ca="1" si="17"/>
        <v>50.878</v>
      </c>
      <c r="S6" s="81"/>
      <c r="T6" s="42">
        <f t="shared" ca="1" si="18"/>
        <v>61.691999999999993</v>
      </c>
      <c r="U6" s="42">
        <f t="shared" ca="1" si="19"/>
        <v>55.533999999999999</v>
      </c>
      <c r="V6" s="42">
        <f t="shared" ca="1" si="20"/>
        <v>54.617999999999995</v>
      </c>
      <c r="W6" s="42">
        <f t="shared" ca="1" si="21"/>
        <v>52.632999999999996</v>
      </c>
      <c r="X6" s="42">
        <f t="shared" ca="1" si="22"/>
        <v>3.5230000000000001</v>
      </c>
      <c r="Y6" s="42">
        <f t="shared" ca="1" si="23"/>
        <v>9.2460000000000004</v>
      </c>
      <c r="Z6" s="42">
        <f t="shared" ca="1" si="24"/>
        <v>19.504999999999999</v>
      </c>
      <c r="AA6" s="42">
        <f t="shared" ca="1" si="25"/>
        <v>23.212</v>
      </c>
      <c r="AB6" s="42">
        <f t="shared" ca="1" si="26"/>
        <v>25.228000000000002</v>
      </c>
      <c r="AC6" s="42">
        <f t="shared" ca="1" si="27"/>
        <v>26.577999999999999</v>
      </c>
      <c r="AD6" s="42">
        <f t="shared" ca="1" si="28"/>
        <v>27.006</v>
      </c>
      <c r="AE6" s="42">
        <f t="shared" ca="1" si="29"/>
        <v>7.915</v>
      </c>
      <c r="AF6" s="42">
        <f t="shared" ca="1" si="30"/>
        <v>13.699</v>
      </c>
      <c r="AG6" s="42">
        <f t="shared" ca="1" si="31"/>
        <v>15.68</v>
      </c>
      <c r="AH6" s="42">
        <f t="shared" ca="1" si="32"/>
        <v>18.486000000000001</v>
      </c>
      <c r="AI6" s="42">
        <f t="shared" ca="1" si="33"/>
        <v>20.009</v>
      </c>
      <c r="AJ6" s="42">
        <f t="shared" ca="1" si="34"/>
        <v>21.427</v>
      </c>
      <c r="AK6" s="42">
        <f t="shared" ca="1" si="35"/>
        <v>22.213999999999999</v>
      </c>
      <c r="AL6" s="42">
        <f t="shared" ca="1" si="36"/>
        <v>22.317</v>
      </c>
      <c r="AM6" s="42">
        <f t="shared" ca="1" si="37"/>
        <v>23.41</v>
      </c>
      <c r="AN6" s="42" t="str">
        <f t="shared" ca="1" si="38"/>
        <v>水位なし</v>
      </c>
      <c r="AO6" s="42">
        <f t="shared" ca="1" si="39"/>
        <v>24.818999999999999</v>
      </c>
      <c r="AP6" s="42">
        <f t="shared" ca="1" si="40"/>
        <v>38.411999999999999</v>
      </c>
      <c r="AQ6" s="42">
        <f t="shared" ca="1" si="41"/>
        <v>39.332999999999998</v>
      </c>
      <c r="AR6" s="42">
        <f t="shared" ca="1" si="42"/>
        <v>41.298000000000002</v>
      </c>
      <c r="AS6" s="42">
        <f t="shared" ca="1" si="43"/>
        <v>80</v>
      </c>
      <c r="AT6" s="42">
        <f t="shared" ca="1" si="44"/>
        <v>180</v>
      </c>
      <c r="AU6" s="42">
        <f t="shared" ca="1" si="45"/>
        <v>30</v>
      </c>
      <c r="AV6" s="42">
        <f t="shared" ca="1" si="46"/>
        <v>50</v>
      </c>
      <c r="AW6" s="42">
        <f t="shared" ca="1" si="47"/>
        <v>25</v>
      </c>
      <c r="AX6" s="42">
        <f t="shared" ca="1" si="48"/>
        <v>25</v>
      </c>
      <c r="AY6" s="42">
        <f t="shared" ca="1" si="49"/>
        <v>20</v>
      </c>
      <c r="AZ6" s="42">
        <f t="shared" ca="1" si="50"/>
        <v>200</v>
      </c>
      <c r="BA6" s="42">
        <f t="shared" ca="1" si="51"/>
        <v>300</v>
      </c>
      <c r="BB6" s="42">
        <f t="shared" ca="1" si="52"/>
        <v>150</v>
      </c>
      <c r="BC6" s="42">
        <f t="shared" ca="1" si="53"/>
        <v>100</v>
      </c>
      <c r="BD6" s="42">
        <f t="shared" ca="1" si="54"/>
        <v>15</v>
      </c>
      <c r="BE6" s="42">
        <f t="shared" ca="1" si="55"/>
        <v>15</v>
      </c>
      <c r="BF6" s="42">
        <f t="shared" ca="1" si="56"/>
        <v>20</v>
      </c>
      <c r="BG6" s="42">
        <f t="shared" ca="1" si="57"/>
        <v>15</v>
      </c>
      <c r="BH6" s="42">
        <f t="shared" ca="1" si="58"/>
        <v>15</v>
      </c>
      <c r="BI6" s="81"/>
      <c r="BJ6" s="42">
        <f t="shared" ca="1" si="59"/>
        <v>20</v>
      </c>
      <c r="BK6" s="42">
        <f t="shared" ca="1" si="1"/>
        <v>40</v>
      </c>
      <c r="BL6" s="42">
        <f t="shared" ca="1" si="60"/>
        <v>8</v>
      </c>
      <c r="BM6" s="42">
        <f t="shared" ca="1" si="61"/>
        <v>15</v>
      </c>
      <c r="BX6" s="76"/>
      <c r="BY6" s="43" t="s">
        <v>188</v>
      </c>
      <c r="BZ6" s="42">
        <v>77.884</v>
      </c>
      <c r="CA6" s="42">
        <v>78.182000000000002</v>
      </c>
    </row>
    <row r="7" spans="1:79" x14ac:dyDescent="0.15">
      <c r="A7" s="62" t="s">
        <v>84</v>
      </c>
      <c r="B7" s="59">
        <f t="shared" ca="1" si="0"/>
        <v>41303</v>
      </c>
      <c r="C7" s="42">
        <f t="shared" ca="1" si="2"/>
        <v>74.2577</v>
      </c>
      <c r="D7" s="42">
        <f t="shared" ca="1" si="3"/>
        <v>69.363299999999995</v>
      </c>
      <c r="E7" s="42">
        <f t="shared" ca="1" si="4"/>
        <v>59.512</v>
      </c>
      <c r="F7" s="42">
        <f t="shared" ca="1" si="5"/>
        <v>54.94</v>
      </c>
      <c r="G7" s="42">
        <f t="shared" ca="1" si="6"/>
        <v>53.003999999999991</v>
      </c>
      <c r="H7" s="42">
        <f t="shared" ca="1" si="7"/>
        <v>51.470000000000006</v>
      </c>
      <c r="I7" s="42">
        <f t="shared" ca="1" si="8"/>
        <v>51.230000000000004</v>
      </c>
      <c r="J7" s="42">
        <f t="shared" ca="1" si="9"/>
        <v>64.676299999999998</v>
      </c>
      <c r="K7" s="42">
        <f t="shared" ca="1" si="10"/>
        <v>63.280699999999996</v>
      </c>
      <c r="L7" s="42">
        <f t="shared" ca="1" si="11"/>
        <v>58.131799999999998</v>
      </c>
      <c r="M7" s="42">
        <f t="shared" ca="1" si="12"/>
        <v>54.216300000000004</v>
      </c>
      <c r="N7" s="42">
        <f t="shared" ca="1" si="13"/>
        <v>52.613899999999994</v>
      </c>
      <c r="O7" s="42">
        <f t="shared" ca="1" si="14"/>
        <v>48.977200000000003</v>
      </c>
      <c r="P7" s="42">
        <f t="shared" ca="1" si="15"/>
        <v>50.382999999999996</v>
      </c>
      <c r="Q7" s="42">
        <f t="shared" ca="1" si="16"/>
        <v>50.358000000000004</v>
      </c>
      <c r="R7" s="42">
        <f t="shared" ca="1" si="17"/>
        <v>50.747999999999998</v>
      </c>
      <c r="S7" s="81"/>
      <c r="T7" s="42">
        <f t="shared" ca="1" si="18"/>
        <v>61.741</v>
      </c>
      <c r="U7" s="42">
        <f t="shared" ca="1" si="19"/>
        <v>54.945999999999998</v>
      </c>
      <c r="V7" s="42">
        <f t="shared" ca="1" si="20"/>
        <v>54.591999999999992</v>
      </c>
      <c r="W7" s="42">
        <f t="shared" ca="1" si="21"/>
        <v>52.573</v>
      </c>
      <c r="X7" s="42">
        <f t="shared" ca="1" si="22"/>
        <v>3.8650000000000002</v>
      </c>
      <c r="Y7" s="42">
        <f t="shared" ca="1" si="23"/>
        <v>8.8480000000000008</v>
      </c>
      <c r="Z7" s="42">
        <f t="shared" ca="1" si="24"/>
        <v>18.658000000000001</v>
      </c>
      <c r="AA7" s="42">
        <f t="shared" ca="1" si="25"/>
        <v>23.242000000000001</v>
      </c>
      <c r="AB7" s="42">
        <f t="shared" ca="1" si="26"/>
        <v>25.184999999999999</v>
      </c>
      <c r="AC7" s="42">
        <f t="shared" ca="1" si="27"/>
        <v>26.68</v>
      </c>
      <c r="AD7" s="42">
        <f t="shared" ca="1" si="28"/>
        <v>26.963999999999999</v>
      </c>
      <c r="AE7" s="42">
        <f t="shared" ca="1" si="29"/>
        <v>7.907</v>
      </c>
      <c r="AF7" s="42">
        <f t="shared" ca="1" si="30"/>
        <v>9.31</v>
      </c>
      <c r="AG7" s="42">
        <f t="shared" ca="1" si="31"/>
        <v>14.608000000000001</v>
      </c>
      <c r="AH7" s="42">
        <f t="shared" ca="1" si="32"/>
        <v>18.396000000000001</v>
      </c>
      <c r="AI7" s="42">
        <f t="shared" ca="1" si="33"/>
        <v>20.048999999999999</v>
      </c>
      <c r="AJ7" s="42">
        <f t="shared" ca="1" si="34"/>
        <v>21.47</v>
      </c>
      <c r="AK7" s="42">
        <f t="shared" ca="1" si="35"/>
        <v>22.184999999999999</v>
      </c>
      <c r="AL7" s="42">
        <f t="shared" ca="1" si="36"/>
        <v>22.324999999999999</v>
      </c>
      <c r="AM7" s="42">
        <f t="shared" ca="1" si="37"/>
        <v>23.54</v>
      </c>
      <c r="AN7" s="42" t="str">
        <f t="shared" ca="1" si="38"/>
        <v>水位なし</v>
      </c>
      <c r="AO7" s="42">
        <f t="shared" ca="1" si="39"/>
        <v>24.77</v>
      </c>
      <c r="AP7" s="42">
        <f t="shared" ca="1" si="40"/>
        <v>39</v>
      </c>
      <c r="AQ7" s="42">
        <f t="shared" ca="1" si="41"/>
        <v>39.359000000000002</v>
      </c>
      <c r="AR7" s="42">
        <f t="shared" ca="1" si="42"/>
        <v>41.357999999999997</v>
      </c>
      <c r="AS7" s="42">
        <f t="shared" ca="1" si="43"/>
        <v>80</v>
      </c>
      <c r="AT7" s="42">
        <f t="shared" ca="1" si="44"/>
        <v>170</v>
      </c>
      <c r="AU7" s="42">
        <f t="shared" ca="1" si="45"/>
        <v>40</v>
      </c>
      <c r="AV7" s="42">
        <f t="shared" ca="1" si="46"/>
        <v>50</v>
      </c>
      <c r="AW7" s="42">
        <f t="shared" ca="1" si="47"/>
        <v>25</v>
      </c>
      <c r="AX7" s="42">
        <f t="shared" ca="1" si="48"/>
        <v>25</v>
      </c>
      <c r="AY7" s="42">
        <f t="shared" ca="1" si="49"/>
        <v>20</v>
      </c>
      <c r="AZ7" s="42">
        <f t="shared" ca="1" si="50"/>
        <v>200</v>
      </c>
      <c r="BA7" s="42">
        <f t="shared" ca="1" si="51"/>
        <v>500</v>
      </c>
      <c r="BB7" s="42">
        <f t="shared" ca="1" si="52"/>
        <v>90</v>
      </c>
      <c r="BC7" s="42">
        <f t="shared" ca="1" si="53"/>
        <v>120</v>
      </c>
      <c r="BD7" s="42">
        <f t="shared" ca="1" si="54"/>
        <v>15</v>
      </c>
      <c r="BE7" s="42">
        <f t="shared" ca="1" si="55"/>
        <v>15</v>
      </c>
      <c r="BF7" s="42">
        <f t="shared" ca="1" si="56"/>
        <v>20</v>
      </c>
      <c r="BG7" s="42">
        <f t="shared" ca="1" si="57"/>
        <v>20</v>
      </c>
      <c r="BH7" s="42">
        <f t="shared" ca="1" si="58"/>
        <v>20</v>
      </c>
      <c r="BI7" s="81"/>
      <c r="BJ7" s="42">
        <f t="shared" ca="1" si="59"/>
        <v>15</v>
      </c>
      <c r="BK7" s="42">
        <f t="shared" ca="1" si="1"/>
        <v>30</v>
      </c>
      <c r="BL7" s="42">
        <f t="shared" ca="1" si="60"/>
        <v>8</v>
      </c>
      <c r="BM7" s="42">
        <f t="shared" ca="1" si="61"/>
        <v>10</v>
      </c>
      <c r="BX7" s="76"/>
      <c r="BY7" s="43" t="s">
        <v>215</v>
      </c>
      <c r="BZ7" s="42">
        <v>77.884</v>
      </c>
      <c r="CA7" s="42">
        <v>78.188999999999993</v>
      </c>
    </row>
    <row r="8" spans="1:79" x14ac:dyDescent="0.15">
      <c r="A8" s="62" t="s">
        <v>85</v>
      </c>
      <c r="B8" s="59">
        <f t="shared" ca="1" si="0"/>
        <v>41310</v>
      </c>
      <c r="C8" s="42">
        <f t="shared" ca="1" si="2"/>
        <v>74.25269999999999</v>
      </c>
      <c r="D8" s="42">
        <f t="shared" ca="1" si="3"/>
        <v>69.211299999999994</v>
      </c>
      <c r="E8" s="42">
        <f t="shared" ca="1" si="4"/>
        <v>59.505000000000003</v>
      </c>
      <c r="F8" s="42">
        <f t="shared" ca="1" si="5"/>
        <v>54.972000000000001</v>
      </c>
      <c r="G8" s="42">
        <f t="shared" ca="1" si="6"/>
        <v>53.009999999999991</v>
      </c>
      <c r="H8" s="42">
        <f t="shared" ca="1" si="7"/>
        <v>51.541000000000004</v>
      </c>
      <c r="I8" s="42">
        <f t="shared" ca="1" si="8"/>
        <v>51.239000000000004</v>
      </c>
      <c r="J8" s="42">
        <f t="shared" ca="1" si="9"/>
        <v>64.693299999999994</v>
      </c>
      <c r="K8" s="42">
        <f t="shared" ca="1" si="10"/>
        <v>61.362699999999997</v>
      </c>
      <c r="L8" s="42">
        <f t="shared" ca="1" si="11"/>
        <v>58.126800000000003</v>
      </c>
      <c r="M8" s="42">
        <f t="shared" ca="1" si="12"/>
        <v>54.212300000000006</v>
      </c>
      <c r="N8" s="42">
        <f t="shared" ca="1" si="13"/>
        <v>52.612899999999996</v>
      </c>
      <c r="O8" s="42">
        <f t="shared" ca="1" si="14"/>
        <v>49.021200000000007</v>
      </c>
      <c r="P8" s="42">
        <f t="shared" ca="1" si="15"/>
        <v>50.379999999999995</v>
      </c>
      <c r="Q8" s="42">
        <f t="shared" ca="1" si="16"/>
        <v>50.353000000000009</v>
      </c>
      <c r="R8" s="42">
        <f t="shared" ca="1" si="17"/>
        <v>50.792000000000002</v>
      </c>
      <c r="S8" s="81"/>
      <c r="T8" s="42">
        <f t="shared" ca="1" si="18"/>
        <v>61.756</v>
      </c>
      <c r="U8" s="42">
        <f t="shared" ca="1" si="19"/>
        <v>55.280999999999999</v>
      </c>
      <c r="V8" s="42">
        <f t="shared" ca="1" si="20"/>
        <v>54.550999999999995</v>
      </c>
      <c r="W8" s="42">
        <f t="shared" ca="1" si="21"/>
        <v>52.603999999999999</v>
      </c>
      <c r="X8" s="42">
        <f t="shared" ca="1" si="22"/>
        <v>3.87</v>
      </c>
      <c r="Y8" s="42">
        <f t="shared" ca="1" si="23"/>
        <v>9</v>
      </c>
      <c r="Z8" s="42">
        <f t="shared" ca="1" si="24"/>
        <v>18.664999999999999</v>
      </c>
      <c r="AA8" s="42">
        <f t="shared" ca="1" si="25"/>
        <v>23.21</v>
      </c>
      <c r="AB8" s="42">
        <f t="shared" ca="1" si="26"/>
        <v>25.178999999999998</v>
      </c>
      <c r="AC8" s="42">
        <f t="shared" ca="1" si="27"/>
        <v>26.609000000000002</v>
      </c>
      <c r="AD8" s="42">
        <f t="shared" ca="1" si="28"/>
        <v>26.954999999999998</v>
      </c>
      <c r="AE8" s="42">
        <f t="shared" ca="1" si="29"/>
        <v>7.89</v>
      </c>
      <c r="AF8" s="42">
        <f t="shared" ca="1" si="30"/>
        <v>11.228</v>
      </c>
      <c r="AG8" s="42">
        <f t="shared" ca="1" si="31"/>
        <v>14.613</v>
      </c>
      <c r="AH8" s="42">
        <f t="shared" ca="1" si="32"/>
        <v>18.399999999999999</v>
      </c>
      <c r="AI8" s="42">
        <f t="shared" ca="1" si="33"/>
        <v>20.05</v>
      </c>
      <c r="AJ8" s="42">
        <f t="shared" ca="1" si="34"/>
        <v>21.431999999999999</v>
      </c>
      <c r="AK8" s="42">
        <f t="shared" ca="1" si="35"/>
        <v>22.187999999999999</v>
      </c>
      <c r="AL8" s="42">
        <f t="shared" ca="1" si="36"/>
        <v>22.33</v>
      </c>
      <c r="AM8" s="42">
        <f t="shared" ca="1" si="37"/>
        <v>23.495999999999999</v>
      </c>
      <c r="AN8" s="42" t="str">
        <f t="shared" ca="1" si="38"/>
        <v>水位なし</v>
      </c>
      <c r="AO8" s="42">
        <f t="shared" ca="1" si="39"/>
        <v>24.754999999999999</v>
      </c>
      <c r="AP8" s="42">
        <f t="shared" ca="1" si="40"/>
        <v>38.664999999999999</v>
      </c>
      <c r="AQ8" s="42">
        <f t="shared" ca="1" si="41"/>
        <v>39.4</v>
      </c>
      <c r="AR8" s="42">
        <f t="shared" ca="1" si="42"/>
        <v>41.326999999999998</v>
      </c>
      <c r="AS8" s="42">
        <f t="shared" ca="1" si="43"/>
        <v>100</v>
      </c>
      <c r="AT8" s="42">
        <f t="shared" ca="1" si="44"/>
        <v>170</v>
      </c>
      <c r="AU8" s="42">
        <f t="shared" ca="1" si="45"/>
        <v>30</v>
      </c>
      <c r="AV8" s="42">
        <f t="shared" ca="1" si="46"/>
        <v>50</v>
      </c>
      <c r="AW8" s="42">
        <f t="shared" ca="1" si="47"/>
        <v>30</v>
      </c>
      <c r="AX8" s="42">
        <f t="shared" ca="1" si="48"/>
        <v>20</v>
      </c>
      <c r="AY8" s="42">
        <f t="shared" ca="1" si="49"/>
        <v>20</v>
      </c>
      <c r="AZ8" s="42">
        <f t="shared" ca="1" si="50"/>
        <v>200</v>
      </c>
      <c r="BA8" s="42">
        <f t="shared" ca="1" si="51"/>
        <v>350</v>
      </c>
      <c r="BB8" s="42">
        <f t="shared" ca="1" si="52"/>
        <v>100</v>
      </c>
      <c r="BC8" s="42">
        <f t="shared" ca="1" si="53"/>
        <v>100</v>
      </c>
      <c r="BD8" s="42">
        <f t="shared" ca="1" si="54"/>
        <v>15</v>
      </c>
      <c r="BE8" s="42">
        <f t="shared" ca="1" si="55"/>
        <v>15</v>
      </c>
      <c r="BF8" s="42">
        <f t="shared" ca="1" si="56"/>
        <v>20</v>
      </c>
      <c r="BG8" s="42">
        <f t="shared" ca="1" si="57"/>
        <v>15</v>
      </c>
      <c r="BH8" s="42">
        <f t="shared" ca="1" si="58"/>
        <v>18</v>
      </c>
      <c r="BI8" s="81"/>
      <c r="BJ8" s="42">
        <f t="shared" ca="1" si="59"/>
        <v>15</v>
      </c>
      <c r="BK8" s="42">
        <f t="shared" ca="1" si="1"/>
        <v>40</v>
      </c>
      <c r="BL8" s="42">
        <f t="shared" ca="1" si="60"/>
        <v>10</v>
      </c>
      <c r="BM8" s="42">
        <f t="shared" ca="1" si="61"/>
        <v>10</v>
      </c>
      <c r="BX8" s="76"/>
      <c r="BY8" s="43" t="s">
        <v>191</v>
      </c>
      <c r="BZ8" s="42">
        <v>77.884</v>
      </c>
      <c r="CA8" s="42">
        <v>78.150000000000006</v>
      </c>
    </row>
    <row r="9" spans="1:79" x14ac:dyDescent="0.15">
      <c r="A9" s="62" t="s">
        <v>86</v>
      </c>
      <c r="B9" s="59">
        <f t="shared" ca="1" si="0"/>
        <v>41318</v>
      </c>
      <c r="C9" s="42">
        <f t="shared" ca="1" si="2"/>
        <v>74.292699999999996</v>
      </c>
      <c r="D9" s="42">
        <f t="shared" ca="1" si="3"/>
        <v>69.063299999999998</v>
      </c>
      <c r="E9" s="42">
        <f t="shared" ca="1" si="4"/>
        <v>58.804000000000002</v>
      </c>
      <c r="F9" s="42">
        <f t="shared" ca="1" si="5"/>
        <v>54.947000000000003</v>
      </c>
      <c r="G9" s="42">
        <f t="shared" ca="1" si="6"/>
        <v>52.97399999999999</v>
      </c>
      <c r="H9" s="42">
        <f t="shared" ca="1" si="7"/>
        <v>51.465000000000003</v>
      </c>
      <c r="I9" s="42">
        <f t="shared" ca="1" si="8"/>
        <v>51.222000000000001</v>
      </c>
      <c r="J9" s="42">
        <f t="shared" ca="1" si="9"/>
        <v>64.685299999999998</v>
      </c>
      <c r="K9" s="42">
        <f t="shared" ca="1" si="10"/>
        <v>58.9467</v>
      </c>
      <c r="L9" s="42">
        <f t="shared" ca="1" si="11"/>
        <v>57.104800000000004</v>
      </c>
      <c r="M9" s="42">
        <f t="shared" ca="1" si="12"/>
        <v>54.152300000000004</v>
      </c>
      <c r="N9" s="42">
        <f t="shared" ca="1" si="13"/>
        <v>52.594899999999996</v>
      </c>
      <c r="O9" s="42">
        <f t="shared" ca="1" si="14"/>
        <v>48.995200000000004</v>
      </c>
      <c r="P9" s="42">
        <f t="shared" ca="1" si="15"/>
        <v>50.39</v>
      </c>
      <c r="Q9" s="42">
        <f t="shared" ca="1" si="16"/>
        <v>50.368000000000009</v>
      </c>
      <c r="R9" s="42">
        <f t="shared" ca="1" si="17"/>
        <v>50.765999999999998</v>
      </c>
      <c r="S9" s="81"/>
      <c r="T9" s="42">
        <f t="shared" ca="1" si="18"/>
        <v>61.771000000000001</v>
      </c>
      <c r="U9" s="42">
        <f t="shared" ca="1" si="19"/>
        <v>54.158999999999999</v>
      </c>
      <c r="V9" s="42">
        <f t="shared" ca="1" si="20"/>
        <v>54.564999999999991</v>
      </c>
      <c r="W9" s="42">
        <f t="shared" ca="1" si="21"/>
        <v>52.561999999999998</v>
      </c>
      <c r="X9" s="42">
        <f t="shared" ca="1" si="22"/>
        <v>3.83</v>
      </c>
      <c r="Y9" s="42">
        <f t="shared" ca="1" si="23"/>
        <v>9.1479999999999997</v>
      </c>
      <c r="Z9" s="42">
        <f t="shared" ca="1" si="24"/>
        <v>19.366</v>
      </c>
      <c r="AA9" s="42">
        <f t="shared" ca="1" si="25"/>
        <v>23.234999999999999</v>
      </c>
      <c r="AB9" s="42">
        <f t="shared" ca="1" si="26"/>
        <v>25.215</v>
      </c>
      <c r="AC9" s="42">
        <f t="shared" ca="1" si="27"/>
        <v>26.684999999999999</v>
      </c>
      <c r="AD9" s="42">
        <f t="shared" ca="1" si="28"/>
        <v>26.972000000000001</v>
      </c>
      <c r="AE9" s="42">
        <f t="shared" ca="1" si="29"/>
        <v>7.8979999999999997</v>
      </c>
      <c r="AF9" s="42">
        <f t="shared" ca="1" si="30"/>
        <v>13.644</v>
      </c>
      <c r="AG9" s="42">
        <f t="shared" ca="1" si="31"/>
        <v>15.635</v>
      </c>
      <c r="AH9" s="42">
        <f t="shared" ca="1" si="32"/>
        <v>18.46</v>
      </c>
      <c r="AI9" s="42">
        <f t="shared" ca="1" si="33"/>
        <v>20.068000000000001</v>
      </c>
      <c r="AJ9" s="42">
        <f t="shared" ca="1" si="34"/>
        <v>21.457000000000001</v>
      </c>
      <c r="AK9" s="42">
        <f t="shared" ca="1" si="35"/>
        <v>22.178000000000001</v>
      </c>
      <c r="AL9" s="42">
        <f t="shared" ca="1" si="36"/>
        <v>22.315000000000001</v>
      </c>
      <c r="AM9" s="42">
        <f t="shared" ca="1" si="37"/>
        <v>23.521999999999998</v>
      </c>
      <c r="AN9" s="42" t="str">
        <f t="shared" ca="1" si="38"/>
        <v>水位なし</v>
      </c>
      <c r="AO9" s="42">
        <f t="shared" ca="1" si="39"/>
        <v>24.74</v>
      </c>
      <c r="AP9" s="42">
        <f t="shared" ca="1" si="40"/>
        <v>39.786999999999999</v>
      </c>
      <c r="AQ9" s="42">
        <f t="shared" ca="1" si="41"/>
        <v>39.386000000000003</v>
      </c>
      <c r="AR9" s="42">
        <f t="shared" ca="1" si="42"/>
        <v>41.369</v>
      </c>
      <c r="AS9" s="42">
        <f t="shared" ca="1" si="43"/>
        <v>90</v>
      </c>
      <c r="AT9" s="42">
        <f t="shared" ca="1" si="44"/>
        <v>150</v>
      </c>
      <c r="AU9" s="42">
        <f t="shared" ca="1" si="45"/>
        <v>30</v>
      </c>
      <c r="AV9" s="42">
        <f t="shared" ca="1" si="46"/>
        <v>30</v>
      </c>
      <c r="AW9" s="42">
        <f t="shared" ca="1" si="47"/>
        <v>20</v>
      </c>
      <c r="AX9" s="42">
        <f t="shared" ca="1" si="48"/>
        <v>18</v>
      </c>
      <c r="AY9" s="42">
        <f t="shared" ca="1" si="49"/>
        <v>20</v>
      </c>
      <c r="AZ9" s="42">
        <f t="shared" ca="1" si="50"/>
        <v>170</v>
      </c>
      <c r="BA9" s="42">
        <f t="shared" ca="1" si="51"/>
        <v>250</v>
      </c>
      <c r="BB9" s="42">
        <f t="shared" ca="1" si="52"/>
        <v>450</v>
      </c>
      <c r="BC9" s="42">
        <f t="shared" ca="1" si="53"/>
        <v>50</v>
      </c>
      <c r="BD9" s="42">
        <f t="shared" ca="1" si="54"/>
        <v>15</v>
      </c>
      <c r="BE9" s="42">
        <f t="shared" ca="1" si="55"/>
        <v>12</v>
      </c>
      <c r="BF9" s="42">
        <f t="shared" ca="1" si="56"/>
        <v>15</v>
      </c>
      <c r="BG9" s="42">
        <f t="shared" ca="1" si="57"/>
        <v>15</v>
      </c>
      <c r="BH9" s="42">
        <f t="shared" ca="1" si="58"/>
        <v>15</v>
      </c>
      <c r="BI9" s="81"/>
      <c r="BJ9" s="42">
        <f t="shared" ca="1" si="59"/>
        <v>15</v>
      </c>
      <c r="BK9" s="42">
        <f t="shared" ca="1" si="1"/>
        <v>35</v>
      </c>
      <c r="BL9" s="42">
        <f t="shared" ca="1" si="60"/>
        <v>6</v>
      </c>
      <c r="BM9" s="42">
        <f t="shared" ca="1" si="61"/>
        <v>12</v>
      </c>
      <c r="BX9" s="77" t="s">
        <v>216</v>
      </c>
      <c r="BY9" s="43" t="s">
        <v>72</v>
      </c>
      <c r="BZ9" s="63">
        <v>72.313000000000002</v>
      </c>
      <c r="CA9" s="63">
        <v>72.567999999999998</v>
      </c>
    </row>
    <row r="10" spans="1:79" x14ac:dyDescent="0.15">
      <c r="A10" s="62" t="s">
        <v>87</v>
      </c>
      <c r="B10" s="59">
        <f t="shared" ca="1" si="0"/>
        <v>41324</v>
      </c>
      <c r="C10" s="42">
        <f t="shared" ca="1" si="2"/>
        <v>74.122699999999995</v>
      </c>
      <c r="D10" s="42">
        <f t="shared" ca="1" si="3"/>
        <v>69.055299999999988</v>
      </c>
      <c r="E10" s="42">
        <f t="shared" ca="1" si="4"/>
        <v>58.77</v>
      </c>
      <c r="F10" s="42">
        <f t="shared" ca="1" si="5"/>
        <v>54.941000000000003</v>
      </c>
      <c r="G10" s="42">
        <f t="shared" ca="1" si="6"/>
        <v>52.968999999999994</v>
      </c>
      <c r="H10" s="42">
        <f t="shared" ca="1" si="7"/>
        <v>51.440000000000005</v>
      </c>
      <c r="I10" s="42">
        <f t="shared" ca="1" si="8"/>
        <v>51.338999999999999</v>
      </c>
      <c r="J10" s="42">
        <f t="shared" ca="1" si="9"/>
        <v>64.672299999999993</v>
      </c>
      <c r="K10" s="42">
        <f t="shared" ca="1" si="10"/>
        <v>57.847699999999996</v>
      </c>
      <c r="L10" s="42">
        <f t="shared" ca="1" si="11"/>
        <v>57.147800000000004</v>
      </c>
      <c r="M10" s="42">
        <f t="shared" ca="1" si="12"/>
        <v>54.152300000000004</v>
      </c>
      <c r="N10" s="42">
        <f t="shared" ca="1" si="13"/>
        <v>52.659899999999993</v>
      </c>
      <c r="O10" s="42">
        <f t="shared" ca="1" si="14"/>
        <v>48.9542</v>
      </c>
      <c r="P10" s="42">
        <f t="shared" ca="1" si="15"/>
        <v>50.408999999999999</v>
      </c>
      <c r="Q10" s="42">
        <f t="shared" ca="1" si="16"/>
        <v>50.37700000000001</v>
      </c>
      <c r="R10" s="42">
        <f t="shared" ca="1" si="17"/>
        <v>50.724999999999994</v>
      </c>
      <c r="S10" s="81"/>
      <c r="T10" s="42">
        <f t="shared" ca="1" si="18"/>
        <v>61.772999999999996</v>
      </c>
      <c r="U10" s="42">
        <f t="shared" ca="1" si="19"/>
        <v>54.32</v>
      </c>
      <c r="V10" s="42">
        <f t="shared" ca="1" si="20"/>
        <v>54.650999999999996</v>
      </c>
      <c r="W10" s="42">
        <f t="shared" ca="1" si="21"/>
        <v>52.580999999999996</v>
      </c>
      <c r="X10" s="42">
        <f t="shared" ca="1" si="22"/>
        <v>4</v>
      </c>
      <c r="Y10" s="42">
        <f t="shared" ca="1" si="23"/>
        <v>9.1560000000000006</v>
      </c>
      <c r="Z10" s="42">
        <f t="shared" ca="1" si="24"/>
        <v>19.399999999999999</v>
      </c>
      <c r="AA10" s="42">
        <f t="shared" ca="1" si="25"/>
        <v>23.241</v>
      </c>
      <c r="AB10" s="42">
        <f t="shared" ca="1" si="26"/>
        <v>25.22</v>
      </c>
      <c r="AC10" s="42">
        <f t="shared" ca="1" si="27"/>
        <v>26.71</v>
      </c>
      <c r="AD10" s="42">
        <f t="shared" ca="1" si="28"/>
        <v>26.855</v>
      </c>
      <c r="AE10" s="42">
        <f t="shared" ca="1" si="29"/>
        <v>7.9109999999999996</v>
      </c>
      <c r="AF10" s="42">
        <f t="shared" ca="1" si="30"/>
        <v>14.743</v>
      </c>
      <c r="AG10" s="42">
        <f t="shared" ca="1" si="31"/>
        <v>15.592000000000001</v>
      </c>
      <c r="AH10" s="42">
        <f t="shared" ca="1" si="32"/>
        <v>18.46</v>
      </c>
      <c r="AI10" s="42">
        <f t="shared" ca="1" si="33"/>
        <v>20.003</v>
      </c>
      <c r="AJ10" s="42">
        <f t="shared" ca="1" si="34"/>
        <v>21.507000000000001</v>
      </c>
      <c r="AK10" s="42">
        <f t="shared" ca="1" si="35"/>
        <v>22.158999999999999</v>
      </c>
      <c r="AL10" s="42">
        <f t="shared" ca="1" si="36"/>
        <v>22.306000000000001</v>
      </c>
      <c r="AM10" s="42">
        <f t="shared" ca="1" si="37"/>
        <v>23.562999999999999</v>
      </c>
      <c r="AN10" s="42" t="str">
        <f t="shared" ca="1" si="38"/>
        <v>水位なし</v>
      </c>
      <c r="AO10" s="42">
        <f t="shared" ca="1" si="39"/>
        <v>24.738</v>
      </c>
      <c r="AP10" s="42">
        <f t="shared" ca="1" si="40"/>
        <v>39.625999999999998</v>
      </c>
      <c r="AQ10" s="42">
        <f t="shared" ca="1" si="41"/>
        <v>39.299999999999997</v>
      </c>
      <c r="AR10" s="42">
        <f t="shared" ca="1" si="42"/>
        <v>41.35</v>
      </c>
      <c r="AS10" s="42">
        <f t="shared" ca="1" si="43"/>
        <v>90</v>
      </c>
      <c r="AT10" s="42">
        <f t="shared" ca="1" si="44"/>
        <v>150</v>
      </c>
      <c r="AU10" s="42">
        <f t="shared" ca="1" si="45"/>
        <v>30</v>
      </c>
      <c r="AV10" s="42">
        <f t="shared" ca="1" si="46"/>
        <v>30</v>
      </c>
      <c r="AW10" s="42">
        <f t="shared" ca="1" si="47"/>
        <v>20</v>
      </c>
      <c r="AX10" s="42">
        <f t="shared" ca="1" si="48"/>
        <v>18</v>
      </c>
      <c r="AY10" s="42">
        <f t="shared" ca="1" si="49"/>
        <v>20</v>
      </c>
      <c r="AZ10" s="42">
        <f t="shared" ca="1" si="50"/>
        <v>170</v>
      </c>
      <c r="BA10" s="42">
        <f t="shared" ca="1" si="51"/>
        <v>280</v>
      </c>
      <c r="BB10" s="42">
        <f t="shared" ca="1" si="52"/>
        <v>400</v>
      </c>
      <c r="BC10" s="42">
        <f t="shared" ca="1" si="53"/>
        <v>90</v>
      </c>
      <c r="BD10" s="42">
        <f t="shared" ca="1" si="54"/>
        <v>15</v>
      </c>
      <c r="BE10" s="42">
        <f t="shared" ca="1" si="55"/>
        <v>15</v>
      </c>
      <c r="BF10" s="42">
        <f t="shared" ca="1" si="56"/>
        <v>20</v>
      </c>
      <c r="BG10" s="42">
        <f t="shared" ca="1" si="57"/>
        <v>18</v>
      </c>
      <c r="BH10" s="42">
        <f t="shared" ca="1" si="58"/>
        <v>15</v>
      </c>
      <c r="BI10" s="81"/>
      <c r="BJ10" s="42">
        <f t="shared" ca="1" si="59"/>
        <v>10</v>
      </c>
      <c r="BK10" s="42">
        <f t="shared" ca="1" si="1"/>
        <v>30</v>
      </c>
      <c r="BL10" s="42">
        <f t="shared" ca="1" si="60"/>
        <v>10</v>
      </c>
      <c r="BM10" s="42">
        <f t="shared" ca="1" si="61"/>
        <v>20</v>
      </c>
      <c r="BX10" s="78"/>
      <c r="BY10" s="43" t="s">
        <v>184</v>
      </c>
      <c r="BZ10" s="63">
        <v>72.313000000000002</v>
      </c>
      <c r="CA10" s="63">
        <v>72.583299999999994</v>
      </c>
    </row>
    <row r="11" spans="1:79" x14ac:dyDescent="0.15">
      <c r="A11" s="62" t="s">
        <v>88</v>
      </c>
      <c r="B11" s="59">
        <f t="shared" ca="1" si="0"/>
        <v>41331</v>
      </c>
      <c r="C11" s="42">
        <f t="shared" ca="1" si="2"/>
        <v>74.37469999999999</v>
      </c>
      <c r="D11" s="42">
        <f t="shared" ca="1" si="3"/>
        <v>69.08829999999999</v>
      </c>
      <c r="E11" s="42">
        <f t="shared" ca="1" si="4"/>
        <v>58.74</v>
      </c>
      <c r="F11" s="42">
        <f t="shared" ca="1" si="5"/>
        <v>54.914000000000001</v>
      </c>
      <c r="G11" s="42">
        <f t="shared" ca="1" si="6"/>
        <v>52.989999999999995</v>
      </c>
      <c r="H11" s="42">
        <f t="shared" ca="1" si="7"/>
        <v>51.490000000000009</v>
      </c>
      <c r="I11" s="42">
        <f t="shared" ca="1" si="8"/>
        <v>51.267000000000003</v>
      </c>
      <c r="J11" s="42">
        <f t="shared" ca="1" si="9"/>
        <v>64.59729999999999</v>
      </c>
      <c r="K11" s="42">
        <f t="shared" ca="1" si="10"/>
        <v>58.785699999999999</v>
      </c>
      <c r="L11" s="42">
        <f t="shared" ca="1" si="11"/>
        <v>57.0578</v>
      </c>
      <c r="M11" s="42">
        <f t="shared" ca="1" si="12"/>
        <v>54.104300000000009</v>
      </c>
      <c r="N11" s="42">
        <f t="shared" ca="1" si="13"/>
        <v>52.597899999999996</v>
      </c>
      <c r="O11" s="42">
        <f t="shared" ca="1" si="14"/>
        <v>48.968200000000003</v>
      </c>
      <c r="P11" s="42">
        <f t="shared" ca="1" si="15"/>
        <v>50.432999999999993</v>
      </c>
      <c r="Q11" s="42">
        <f t="shared" ca="1" si="16"/>
        <v>50.408000000000008</v>
      </c>
      <c r="R11" s="42">
        <f t="shared" ca="1" si="17"/>
        <v>50.738999999999997</v>
      </c>
      <c r="S11" s="81"/>
      <c r="T11" s="42">
        <f t="shared" ca="1" si="18"/>
        <v>61.792999999999992</v>
      </c>
      <c r="U11" s="42">
        <f t="shared" ca="1" si="19"/>
        <v>54.64</v>
      </c>
      <c r="V11" s="42">
        <f t="shared" ca="1" si="20"/>
        <v>54.568999999999996</v>
      </c>
      <c r="W11" s="42">
        <f t="shared" ca="1" si="21"/>
        <v>52.593999999999994</v>
      </c>
      <c r="X11" s="42">
        <f t="shared" ca="1" si="22"/>
        <v>3.7480000000000002</v>
      </c>
      <c r="Y11" s="42">
        <f t="shared" ca="1" si="23"/>
        <v>9.1229999999999993</v>
      </c>
      <c r="Z11" s="42">
        <f t="shared" ca="1" si="24"/>
        <v>19.43</v>
      </c>
      <c r="AA11" s="42">
        <f t="shared" ca="1" si="25"/>
        <v>23.268000000000001</v>
      </c>
      <c r="AB11" s="42">
        <f t="shared" ca="1" si="26"/>
        <v>25.199000000000002</v>
      </c>
      <c r="AC11" s="42">
        <f t="shared" ca="1" si="27"/>
        <v>26.66</v>
      </c>
      <c r="AD11" s="42">
        <f t="shared" ca="1" si="28"/>
        <v>26.927</v>
      </c>
      <c r="AE11" s="42">
        <f t="shared" ca="1" si="29"/>
        <v>7.9859999999999998</v>
      </c>
      <c r="AF11" s="42">
        <f t="shared" ca="1" si="30"/>
        <v>13.805</v>
      </c>
      <c r="AG11" s="42">
        <f t="shared" ca="1" si="31"/>
        <v>15.682</v>
      </c>
      <c r="AH11" s="42">
        <f t="shared" ca="1" si="32"/>
        <v>18.507999999999999</v>
      </c>
      <c r="AI11" s="42">
        <f t="shared" ca="1" si="33"/>
        <v>20.065000000000001</v>
      </c>
      <c r="AJ11" s="42">
        <f t="shared" ca="1" si="34"/>
        <v>21.431999999999999</v>
      </c>
      <c r="AK11" s="42">
        <f t="shared" ca="1" si="35"/>
        <v>22.135000000000002</v>
      </c>
      <c r="AL11" s="42">
        <f t="shared" ca="1" si="36"/>
        <v>22.274999999999999</v>
      </c>
      <c r="AM11" s="42">
        <f t="shared" ca="1" si="37"/>
        <v>23.548999999999999</v>
      </c>
      <c r="AN11" s="42" t="str">
        <f t="shared" ca="1" si="38"/>
        <v>水位なし</v>
      </c>
      <c r="AO11" s="42">
        <f t="shared" ca="1" si="39"/>
        <v>24.718</v>
      </c>
      <c r="AP11" s="42">
        <f t="shared" ca="1" si="40"/>
        <v>39.305999999999997</v>
      </c>
      <c r="AQ11" s="42">
        <f t="shared" ca="1" si="41"/>
        <v>39.381999999999998</v>
      </c>
      <c r="AR11" s="42">
        <f t="shared" ca="1" si="42"/>
        <v>41.337000000000003</v>
      </c>
      <c r="AS11" s="42">
        <f t="shared" ca="1" si="43"/>
        <v>80</v>
      </c>
      <c r="AT11" s="42">
        <f t="shared" ca="1" si="44"/>
        <v>190</v>
      </c>
      <c r="AU11" s="42">
        <f t="shared" ca="1" si="45"/>
        <v>30</v>
      </c>
      <c r="AV11" s="42">
        <f t="shared" ca="1" si="46"/>
        <v>30</v>
      </c>
      <c r="AW11" s="42">
        <f t="shared" ca="1" si="47"/>
        <v>20</v>
      </c>
      <c r="AX11" s="42">
        <f t="shared" ca="1" si="48"/>
        <v>15</v>
      </c>
      <c r="AY11" s="42">
        <f t="shared" ca="1" si="49"/>
        <v>20</v>
      </c>
      <c r="AZ11" s="42">
        <f t="shared" ca="1" si="50"/>
        <v>180</v>
      </c>
      <c r="BA11" s="42">
        <f t="shared" ca="1" si="51"/>
        <v>350</v>
      </c>
      <c r="BB11" s="42">
        <f t="shared" ca="1" si="52"/>
        <v>600</v>
      </c>
      <c r="BC11" s="42">
        <f t="shared" ca="1" si="53"/>
        <v>80</v>
      </c>
      <c r="BD11" s="42">
        <f t="shared" ca="1" si="54"/>
        <v>15</v>
      </c>
      <c r="BE11" s="42">
        <f t="shared" ca="1" si="55"/>
        <v>18</v>
      </c>
      <c r="BF11" s="42">
        <f t="shared" ca="1" si="56"/>
        <v>20</v>
      </c>
      <c r="BG11" s="42">
        <f t="shared" ca="1" si="57"/>
        <v>18</v>
      </c>
      <c r="BH11" s="42">
        <f t="shared" ca="1" si="58"/>
        <v>18</v>
      </c>
      <c r="BI11" s="81"/>
      <c r="BJ11" s="42">
        <f t="shared" ca="1" si="59"/>
        <v>15</v>
      </c>
      <c r="BK11" s="42">
        <f t="shared" ca="1" si="1"/>
        <v>30</v>
      </c>
      <c r="BL11" s="42">
        <f t="shared" ca="1" si="60"/>
        <v>7</v>
      </c>
      <c r="BM11" s="42">
        <f t="shared" ca="1" si="61"/>
        <v>10</v>
      </c>
      <c r="BX11" s="78"/>
      <c r="BY11" s="43" t="s">
        <v>185</v>
      </c>
      <c r="BZ11" s="63">
        <v>72.313000000000002</v>
      </c>
      <c r="CA11" s="42">
        <v>72.590699999999998</v>
      </c>
    </row>
    <row r="12" spans="1:79" x14ac:dyDescent="0.15">
      <c r="A12" s="62" t="s">
        <v>89</v>
      </c>
      <c r="B12" s="59">
        <f t="shared" ca="1" si="0"/>
        <v>41338</v>
      </c>
      <c r="C12" s="42">
        <f t="shared" ca="1" si="2"/>
        <v>74.434699999999992</v>
      </c>
      <c r="D12" s="42">
        <f t="shared" ca="1" si="3"/>
        <v>68.798299999999998</v>
      </c>
      <c r="E12" s="42">
        <f t="shared" ca="1" si="4"/>
        <v>58.945</v>
      </c>
      <c r="F12" s="42">
        <f t="shared" ca="1" si="5"/>
        <v>54.707000000000001</v>
      </c>
      <c r="G12" s="42">
        <f t="shared" ca="1" si="6"/>
        <v>52.831999999999994</v>
      </c>
      <c r="H12" s="42">
        <f t="shared" ca="1" si="7"/>
        <v>51.397000000000006</v>
      </c>
      <c r="I12" s="42">
        <f t="shared" ca="1" si="8"/>
        <v>51.186999999999998</v>
      </c>
      <c r="J12" s="42">
        <f t="shared" ca="1" si="9"/>
        <v>64.549299999999988</v>
      </c>
      <c r="K12" s="42">
        <f t="shared" ca="1" si="10"/>
        <v>58.7697</v>
      </c>
      <c r="L12" s="42">
        <f t="shared" ca="1" si="11"/>
        <v>57.044800000000002</v>
      </c>
      <c r="M12" s="42">
        <f t="shared" ca="1" si="12"/>
        <v>54.090300000000006</v>
      </c>
      <c r="N12" s="42">
        <f t="shared" ca="1" si="13"/>
        <v>52.405899999999988</v>
      </c>
      <c r="O12" s="42">
        <f t="shared" ca="1" si="14"/>
        <v>48.900199999999998</v>
      </c>
      <c r="P12" s="42">
        <f t="shared" ca="1" si="15"/>
        <v>50.061999999999998</v>
      </c>
      <c r="Q12" s="42">
        <f t="shared" ca="1" si="16"/>
        <v>50.415000000000006</v>
      </c>
      <c r="R12" s="42">
        <f t="shared" ca="1" si="17"/>
        <v>50.670999999999992</v>
      </c>
      <c r="S12" s="81"/>
      <c r="T12" s="42">
        <f t="shared" ca="1" si="18"/>
        <v>61.637999999999991</v>
      </c>
      <c r="U12" s="42">
        <f t="shared" ca="1" si="19"/>
        <v>54.577999999999996</v>
      </c>
      <c r="V12" s="42">
        <f t="shared" ca="1" si="20"/>
        <v>54.575999999999993</v>
      </c>
      <c r="W12" s="42">
        <f t="shared" ca="1" si="21"/>
        <v>52.461999999999996</v>
      </c>
      <c r="X12" s="42">
        <f t="shared" ca="1" si="22"/>
        <v>3.6880000000000002</v>
      </c>
      <c r="Y12" s="42">
        <f t="shared" ca="1" si="23"/>
        <v>9.4130000000000003</v>
      </c>
      <c r="Z12" s="42">
        <f t="shared" ca="1" si="24"/>
        <v>19.225000000000001</v>
      </c>
      <c r="AA12" s="42">
        <f t="shared" ca="1" si="25"/>
        <v>23.475000000000001</v>
      </c>
      <c r="AB12" s="42">
        <f t="shared" ca="1" si="26"/>
        <v>25.356999999999999</v>
      </c>
      <c r="AC12" s="42">
        <f t="shared" ca="1" si="27"/>
        <v>26.753</v>
      </c>
      <c r="AD12" s="42">
        <f t="shared" ca="1" si="28"/>
        <v>27.007000000000001</v>
      </c>
      <c r="AE12" s="42">
        <f t="shared" ca="1" si="29"/>
        <v>8.0340000000000007</v>
      </c>
      <c r="AF12" s="42">
        <f t="shared" ca="1" si="30"/>
        <v>13.821</v>
      </c>
      <c r="AG12" s="42">
        <f t="shared" ca="1" si="31"/>
        <v>15.695</v>
      </c>
      <c r="AH12" s="42">
        <f t="shared" ca="1" si="32"/>
        <v>18.521999999999998</v>
      </c>
      <c r="AI12" s="42">
        <f t="shared" ca="1" si="33"/>
        <v>20.257000000000001</v>
      </c>
      <c r="AJ12" s="42">
        <f t="shared" ca="1" si="34"/>
        <v>21.346</v>
      </c>
      <c r="AK12" s="42">
        <f t="shared" ca="1" si="35"/>
        <v>22.506</v>
      </c>
      <c r="AL12" s="42">
        <f t="shared" ca="1" si="36"/>
        <v>22.268000000000001</v>
      </c>
      <c r="AM12" s="42">
        <f t="shared" ca="1" si="37"/>
        <v>23.617000000000001</v>
      </c>
      <c r="AN12" s="42" t="str">
        <f t="shared" ca="1" si="38"/>
        <v>水位なし</v>
      </c>
      <c r="AO12" s="42">
        <f t="shared" ca="1" si="39"/>
        <v>24.873000000000001</v>
      </c>
      <c r="AP12" s="42">
        <f t="shared" ca="1" si="40"/>
        <v>39.368000000000002</v>
      </c>
      <c r="AQ12" s="42">
        <f t="shared" ca="1" si="41"/>
        <v>39.375</v>
      </c>
      <c r="AR12" s="42">
        <f t="shared" ca="1" si="42"/>
        <v>41.469000000000001</v>
      </c>
      <c r="AS12" s="42">
        <f t="shared" ca="1" si="43"/>
        <v>200</v>
      </c>
      <c r="AT12" s="42">
        <f t="shared" ca="1" si="44"/>
        <v>200</v>
      </c>
      <c r="AU12" s="42">
        <f t="shared" ca="1" si="45"/>
        <v>30</v>
      </c>
      <c r="AV12" s="42">
        <f t="shared" ca="1" si="46"/>
        <v>30</v>
      </c>
      <c r="AW12" s="42">
        <f t="shared" ca="1" si="47"/>
        <v>20</v>
      </c>
      <c r="AX12" s="42">
        <f t="shared" ca="1" si="48"/>
        <v>20</v>
      </c>
      <c r="AY12" s="42">
        <f t="shared" ca="1" si="49"/>
        <v>20</v>
      </c>
      <c r="AZ12" s="42">
        <f t="shared" ca="1" si="50"/>
        <v>150</v>
      </c>
      <c r="BA12" s="42">
        <f t="shared" ca="1" si="51"/>
        <v>350</v>
      </c>
      <c r="BB12" s="42">
        <f t="shared" ca="1" si="52"/>
        <v>180</v>
      </c>
      <c r="BC12" s="42">
        <f t="shared" ca="1" si="53"/>
        <v>80</v>
      </c>
      <c r="BD12" s="42">
        <f t="shared" ca="1" si="54"/>
        <v>15</v>
      </c>
      <c r="BE12" s="42">
        <f t="shared" ca="1" si="55"/>
        <v>15</v>
      </c>
      <c r="BF12" s="42">
        <f t="shared" ca="1" si="56"/>
        <v>20</v>
      </c>
      <c r="BG12" s="42">
        <f t="shared" ca="1" si="57"/>
        <v>15</v>
      </c>
      <c r="BH12" s="42">
        <f t="shared" ca="1" si="58"/>
        <v>18</v>
      </c>
      <c r="BI12" s="81"/>
      <c r="BJ12" s="42">
        <f t="shared" ca="1" si="59"/>
        <v>15</v>
      </c>
      <c r="BK12" s="42">
        <f t="shared" ca="1" si="1"/>
        <v>30</v>
      </c>
      <c r="BL12" s="42">
        <f t="shared" ca="1" si="60"/>
        <v>8</v>
      </c>
      <c r="BM12" s="42">
        <f t="shared" ca="1" si="61"/>
        <v>25</v>
      </c>
      <c r="BX12" s="78"/>
      <c r="BY12" s="43" t="s">
        <v>187</v>
      </c>
      <c r="BZ12" s="63">
        <v>72.313000000000002</v>
      </c>
      <c r="CA12" s="42">
        <v>72.739800000000002</v>
      </c>
    </row>
    <row r="13" spans="1:79" x14ac:dyDescent="0.15">
      <c r="A13" s="62" t="s">
        <v>90</v>
      </c>
      <c r="B13" s="59">
        <f t="shared" ca="1" si="0"/>
        <v>41345</v>
      </c>
      <c r="C13" s="42">
        <f t="shared" ca="1" si="2"/>
        <v>74.1327</v>
      </c>
      <c r="D13" s="42">
        <f t="shared" ca="1" si="3"/>
        <v>68.813299999999998</v>
      </c>
      <c r="E13" s="42">
        <f t="shared" ca="1" si="4"/>
        <v>58.69</v>
      </c>
      <c r="F13" s="42">
        <f t="shared" ca="1" si="5"/>
        <v>54.882000000000005</v>
      </c>
      <c r="G13" s="42">
        <f t="shared" ca="1" si="6"/>
        <v>52.953999999999994</v>
      </c>
      <c r="H13" s="42">
        <f t="shared" ca="1" si="7"/>
        <v>51.460000000000008</v>
      </c>
      <c r="I13" s="42">
        <f t="shared" ca="1" si="8"/>
        <v>51.224000000000004</v>
      </c>
      <c r="J13" s="42">
        <f t="shared" ca="1" si="9"/>
        <v>64.505299999999991</v>
      </c>
      <c r="K13" s="42">
        <f t="shared" ca="1" si="10"/>
        <v>58.672699999999999</v>
      </c>
      <c r="L13" s="42">
        <f t="shared" ca="1" si="11"/>
        <v>57.015799999999999</v>
      </c>
      <c r="M13" s="42">
        <f t="shared" ca="1" si="12"/>
        <v>54.082300000000004</v>
      </c>
      <c r="N13" s="42">
        <f t="shared" ca="1" si="13"/>
        <v>52.568899999999992</v>
      </c>
      <c r="O13" s="42">
        <f t="shared" ca="1" si="14"/>
        <v>48.994200000000006</v>
      </c>
      <c r="P13" s="42">
        <f t="shared" ca="1" si="15"/>
        <v>50.4</v>
      </c>
      <c r="Q13" s="42">
        <f t="shared" ca="1" si="16"/>
        <v>50.373000000000005</v>
      </c>
      <c r="R13" s="42">
        <f t="shared" ca="1" si="17"/>
        <v>50.765000000000001</v>
      </c>
      <c r="S13" s="81"/>
      <c r="T13" s="42">
        <f t="shared" ca="1" si="18"/>
        <v>61.714999999999996</v>
      </c>
      <c r="U13" s="42">
        <f t="shared" ca="1" si="19"/>
        <v>53.449999999999996</v>
      </c>
      <c r="V13" s="42">
        <f t="shared" ca="1" si="20"/>
        <v>54.523999999999994</v>
      </c>
      <c r="W13" s="42">
        <f t="shared" ca="1" si="21"/>
        <v>52.540999999999997</v>
      </c>
      <c r="X13" s="42">
        <f t="shared" ca="1" si="22"/>
        <v>3.99</v>
      </c>
      <c r="Y13" s="42">
        <f t="shared" ca="1" si="23"/>
        <v>9.3979999999999997</v>
      </c>
      <c r="Z13" s="42">
        <f t="shared" ca="1" si="24"/>
        <v>19.48</v>
      </c>
      <c r="AA13" s="42">
        <f t="shared" ca="1" si="25"/>
        <v>23.3</v>
      </c>
      <c r="AB13" s="42">
        <f t="shared" ca="1" si="26"/>
        <v>25.234999999999999</v>
      </c>
      <c r="AC13" s="42">
        <f t="shared" ca="1" si="27"/>
        <v>26.69</v>
      </c>
      <c r="AD13" s="42">
        <f t="shared" ca="1" si="28"/>
        <v>26.97</v>
      </c>
      <c r="AE13" s="42">
        <f t="shared" ca="1" si="29"/>
        <v>8.0779999999999994</v>
      </c>
      <c r="AF13" s="42">
        <f t="shared" ca="1" si="30"/>
        <v>13.917999999999999</v>
      </c>
      <c r="AG13" s="42">
        <f t="shared" ca="1" si="31"/>
        <v>15.724</v>
      </c>
      <c r="AH13" s="42">
        <f t="shared" ca="1" si="32"/>
        <v>18.53</v>
      </c>
      <c r="AI13" s="42">
        <f t="shared" ca="1" si="33"/>
        <v>20.094000000000001</v>
      </c>
      <c r="AJ13" s="42">
        <f t="shared" ca="1" si="34"/>
        <v>21.465</v>
      </c>
      <c r="AK13" s="42">
        <f t="shared" ca="1" si="35"/>
        <v>22.167999999999999</v>
      </c>
      <c r="AL13" s="42">
        <f t="shared" ca="1" si="36"/>
        <v>22.31</v>
      </c>
      <c r="AM13" s="42">
        <f t="shared" ca="1" si="37"/>
        <v>23.523</v>
      </c>
      <c r="AN13" s="42" t="str">
        <f t="shared" ca="1" si="38"/>
        <v>水位なし</v>
      </c>
      <c r="AO13" s="42">
        <f t="shared" ca="1" si="39"/>
        <v>24.795999999999999</v>
      </c>
      <c r="AP13" s="42">
        <f t="shared" ca="1" si="40"/>
        <v>40.496000000000002</v>
      </c>
      <c r="AQ13" s="42">
        <f t="shared" ca="1" si="41"/>
        <v>39.427</v>
      </c>
      <c r="AR13" s="42">
        <f t="shared" ca="1" si="42"/>
        <v>41.39</v>
      </c>
      <c r="AS13" s="42">
        <f t="shared" ca="1" si="43"/>
        <v>120</v>
      </c>
      <c r="AT13" s="42">
        <f t="shared" ca="1" si="44"/>
        <v>200</v>
      </c>
      <c r="AU13" s="42">
        <f t="shared" ca="1" si="45"/>
        <v>35</v>
      </c>
      <c r="AV13" s="42">
        <f t="shared" ca="1" si="46"/>
        <v>30</v>
      </c>
      <c r="AW13" s="42">
        <f t="shared" ca="1" si="47"/>
        <v>25</v>
      </c>
      <c r="AX13" s="42">
        <f t="shared" ca="1" si="48"/>
        <v>25</v>
      </c>
      <c r="AY13" s="42">
        <f t="shared" ca="1" si="49"/>
        <v>22</v>
      </c>
      <c r="AZ13" s="42">
        <f t="shared" ca="1" si="50"/>
        <v>180</v>
      </c>
      <c r="BA13" s="42">
        <f t="shared" ca="1" si="51"/>
        <v>450</v>
      </c>
      <c r="BB13" s="42">
        <f t="shared" ca="1" si="52"/>
        <v>700</v>
      </c>
      <c r="BC13" s="42">
        <f t="shared" ca="1" si="53"/>
        <v>25</v>
      </c>
      <c r="BD13" s="42">
        <f t="shared" ca="1" si="54"/>
        <v>20</v>
      </c>
      <c r="BE13" s="42">
        <f t="shared" ca="1" si="55"/>
        <v>12</v>
      </c>
      <c r="BF13" s="42">
        <f t="shared" ca="1" si="56"/>
        <v>20</v>
      </c>
      <c r="BG13" s="42">
        <f t="shared" ca="1" si="57"/>
        <v>12</v>
      </c>
      <c r="BH13" s="42">
        <f t="shared" ca="1" si="58"/>
        <v>20</v>
      </c>
      <c r="BI13" s="81"/>
      <c r="BJ13" s="42">
        <f t="shared" ca="1" si="59"/>
        <v>15</v>
      </c>
      <c r="BK13" s="42">
        <f t="shared" ca="1" si="1"/>
        <v>38</v>
      </c>
      <c r="BL13" s="42">
        <f t="shared" ca="1" si="60"/>
        <v>6</v>
      </c>
      <c r="BM13" s="42">
        <f t="shared" ca="1" si="61"/>
        <v>10</v>
      </c>
      <c r="BX13" s="78"/>
      <c r="BY13" s="43" t="s">
        <v>189</v>
      </c>
      <c r="BZ13" s="63">
        <v>72.313000000000002</v>
      </c>
      <c r="CA13" s="42">
        <v>72.612300000000005</v>
      </c>
    </row>
    <row r="14" spans="1:79" x14ac:dyDescent="0.15">
      <c r="A14" s="62" t="s">
        <v>91</v>
      </c>
      <c r="B14" s="59">
        <f t="shared" ca="1" si="0"/>
        <v>41352</v>
      </c>
      <c r="C14" s="42">
        <f t="shared" ca="1" si="2"/>
        <v>74.304699999999997</v>
      </c>
      <c r="D14" s="42">
        <f t="shared" ca="1" si="3"/>
        <v>68.824299999999994</v>
      </c>
      <c r="E14" s="42">
        <f t="shared" ca="1" si="4"/>
        <v>58.764000000000003</v>
      </c>
      <c r="F14" s="42">
        <f t="shared" ca="1" si="5"/>
        <v>54.835999999999999</v>
      </c>
      <c r="G14" s="42">
        <f t="shared" ca="1" si="6"/>
        <v>52.989999999999995</v>
      </c>
      <c r="H14" s="42">
        <f t="shared" ca="1" si="7"/>
        <v>51.475000000000009</v>
      </c>
      <c r="I14" s="42">
        <f t="shared" ca="1" si="8"/>
        <v>51.204000000000008</v>
      </c>
      <c r="J14" s="42">
        <f t="shared" ca="1" si="9"/>
        <v>64.58829999999999</v>
      </c>
      <c r="K14" s="42">
        <f t="shared" ca="1" si="10"/>
        <v>58.706699999999998</v>
      </c>
      <c r="L14" s="42">
        <f t="shared" ca="1" si="11"/>
        <v>56.966800000000006</v>
      </c>
      <c r="M14" s="42">
        <f t="shared" ca="1" si="12"/>
        <v>54.166300000000007</v>
      </c>
      <c r="N14" s="42">
        <f t="shared" ca="1" si="13"/>
        <v>52.628899999999994</v>
      </c>
      <c r="O14" s="42">
        <f t="shared" ca="1" si="14"/>
        <v>49.022199999999998</v>
      </c>
      <c r="P14" s="42">
        <f t="shared" ca="1" si="15"/>
        <v>50.414000000000001</v>
      </c>
      <c r="Q14" s="42">
        <f t="shared" ca="1" si="16"/>
        <v>50.38300000000001</v>
      </c>
      <c r="R14" s="42">
        <f t="shared" ca="1" si="17"/>
        <v>50.792999999999992</v>
      </c>
      <c r="S14" s="81"/>
      <c r="T14" s="42">
        <f t="shared" ca="1" si="18"/>
        <v>61.710999999999999</v>
      </c>
      <c r="U14" s="42">
        <f t="shared" ca="1" si="19"/>
        <v>54.07</v>
      </c>
      <c r="V14" s="42">
        <f t="shared" ca="1" si="20"/>
        <v>54.400999999999996</v>
      </c>
      <c r="W14" s="42">
        <f t="shared" ca="1" si="21"/>
        <v>52.573999999999998</v>
      </c>
      <c r="X14" s="42">
        <f t="shared" ca="1" si="22"/>
        <v>3.8180000000000001</v>
      </c>
      <c r="Y14" s="42">
        <f t="shared" ca="1" si="23"/>
        <v>9.3870000000000005</v>
      </c>
      <c r="Z14" s="42">
        <f t="shared" ca="1" si="24"/>
        <v>19.405999999999999</v>
      </c>
      <c r="AA14" s="42">
        <f t="shared" ca="1" si="25"/>
        <v>23.346</v>
      </c>
      <c r="AB14" s="42">
        <f t="shared" ca="1" si="26"/>
        <v>25.199000000000002</v>
      </c>
      <c r="AC14" s="42">
        <f t="shared" ca="1" si="27"/>
        <v>26.675000000000001</v>
      </c>
      <c r="AD14" s="42">
        <f t="shared" ca="1" si="28"/>
        <v>26.99</v>
      </c>
      <c r="AE14" s="42">
        <f t="shared" ca="1" si="29"/>
        <v>7.9950000000000001</v>
      </c>
      <c r="AF14" s="42">
        <f t="shared" ca="1" si="30"/>
        <v>13.884</v>
      </c>
      <c r="AG14" s="42">
        <f t="shared" ca="1" si="31"/>
        <v>15.773</v>
      </c>
      <c r="AH14" s="42">
        <f t="shared" ca="1" si="32"/>
        <v>18.446000000000002</v>
      </c>
      <c r="AI14" s="42">
        <f t="shared" ca="1" si="33"/>
        <v>20.033999999999999</v>
      </c>
      <c r="AJ14" s="42">
        <f t="shared" ca="1" si="34"/>
        <v>21.422999999999998</v>
      </c>
      <c r="AK14" s="42">
        <f t="shared" ca="1" si="35"/>
        <v>22.154</v>
      </c>
      <c r="AL14" s="42">
        <f t="shared" ca="1" si="36"/>
        <v>22.3</v>
      </c>
      <c r="AM14" s="42">
        <f t="shared" ca="1" si="37"/>
        <v>23.495000000000001</v>
      </c>
      <c r="AN14" s="42" t="str">
        <f t="shared" ca="1" si="38"/>
        <v>水位なし</v>
      </c>
      <c r="AO14" s="42">
        <f t="shared" ca="1" si="39"/>
        <v>24.8</v>
      </c>
      <c r="AP14" s="42">
        <f t="shared" ca="1" si="40"/>
        <v>39.875999999999998</v>
      </c>
      <c r="AQ14" s="42">
        <f t="shared" ca="1" si="41"/>
        <v>39.549999999999997</v>
      </c>
      <c r="AR14" s="42">
        <f t="shared" ca="1" si="42"/>
        <v>41.356999999999999</v>
      </c>
      <c r="AS14" s="42">
        <f t="shared" ca="1" si="43"/>
        <v>100</v>
      </c>
      <c r="AT14" s="42">
        <f t="shared" ca="1" si="44"/>
        <v>180</v>
      </c>
      <c r="AU14" s="42">
        <f t="shared" ca="1" si="45"/>
        <v>40</v>
      </c>
      <c r="AV14" s="42">
        <f t="shared" ca="1" si="46"/>
        <v>30</v>
      </c>
      <c r="AW14" s="42">
        <f t="shared" ca="1" si="47"/>
        <v>25</v>
      </c>
      <c r="AX14" s="42">
        <f t="shared" ca="1" si="48"/>
        <v>20</v>
      </c>
      <c r="AY14" s="42">
        <f t="shared" ca="1" si="49"/>
        <v>20</v>
      </c>
      <c r="AZ14" s="42">
        <f t="shared" ca="1" si="50"/>
        <v>150</v>
      </c>
      <c r="BA14" s="42">
        <f t="shared" ca="1" si="51"/>
        <v>300</v>
      </c>
      <c r="BB14" s="42">
        <f t="shared" ca="1" si="52"/>
        <v>250</v>
      </c>
      <c r="BC14" s="42">
        <f t="shared" ca="1" si="53"/>
        <v>30</v>
      </c>
      <c r="BD14" s="42">
        <f t="shared" ca="1" si="54"/>
        <v>20</v>
      </c>
      <c r="BE14" s="42">
        <f t="shared" ca="1" si="55"/>
        <v>15</v>
      </c>
      <c r="BF14" s="42">
        <f t="shared" ca="1" si="56"/>
        <v>20</v>
      </c>
      <c r="BG14" s="42">
        <f t="shared" ca="1" si="57"/>
        <v>15</v>
      </c>
      <c r="BH14" s="42">
        <f t="shared" ca="1" si="58"/>
        <v>18</v>
      </c>
      <c r="BI14" s="81"/>
      <c r="BJ14" s="42">
        <f t="shared" ca="1" si="59"/>
        <v>15</v>
      </c>
      <c r="BK14" s="42">
        <f t="shared" ca="1" si="1"/>
        <v>30</v>
      </c>
      <c r="BL14" s="42">
        <f t="shared" ca="1" si="60"/>
        <v>8</v>
      </c>
      <c r="BM14" s="42">
        <f t="shared" ca="1" si="61"/>
        <v>10</v>
      </c>
      <c r="BX14" s="78"/>
      <c r="BY14" s="43" t="s">
        <v>190</v>
      </c>
      <c r="BZ14" s="63">
        <v>72.313000000000002</v>
      </c>
      <c r="CA14" s="42">
        <v>72.662899999999993</v>
      </c>
    </row>
    <row r="15" spans="1:79" x14ac:dyDescent="0.15">
      <c r="A15" s="62" t="s">
        <v>92</v>
      </c>
      <c r="B15" s="59">
        <f t="shared" ca="1" si="0"/>
        <v>41352</v>
      </c>
      <c r="C15" s="42">
        <f t="shared" ca="1" si="2"/>
        <v>74.182699999999997</v>
      </c>
      <c r="D15" s="42">
        <f t="shared" ca="1" si="3"/>
        <v>68.8613</v>
      </c>
      <c r="E15" s="42">
        <f t="shared" ca="1" si="4"/>
        <v>58.77</v>
      </c>
      <c r="F15" s="42">
        <f t="shared" ca="1" si="5"/>
        <v>54.85</v>
      </c>
      <c r="G15" s="42">
        <f t="shared" ca="1" si="6"/>
        <v>52.970999999999989</v>
      </c>
      <c r="H15" s="42">
        <f t="shared" ca="1" si="7"/>
        <v>51.484000000000009</v>
      </c>
      <c r="I15" s="42">
        <f t="shared" ca="1" si="8"/>
        <v>51.261000000000003</v>
      </c>
      <c r="J15" s="42">
        <f t="shared" ca="1" si="9"/>
        <v>64.473299999999995</v>
      </c>
      <c r="K15" s="42">
        <f t="shared" ca="1" si="10"/>
        <v>58.620699999999999</v>
      </c>
      <c r="L15" s="42">
        <f t="shared" ca="1" si="11"/>
        <v>56.064800000000005</v>
      </c>
      <c r="M15" s="42">
        <f t="shared" ca="1" si="12"/>
        <v>54.040300000000002</v>
      </c>
      <c r="N15" s="42">
        <f t="shared" ca="1" si="13"/>
        <v>52.589899999999993</v>
      </c>
      <c r="O15" s="42">
        <f t="shared" ca="1" si="14"/>
        <v>49.099200000000003</v>
      </c>
      <c r="P15" s="42">
        <f t="shared" ca="1" si="15"/>
        <v>50.432000000000002</v>
      </c>
      <c r="Q15" s="42">
        <f t="shared" ca="1" si="16"/>
        <v>50.412000000000006</v>
      </c>
      <c r="R15" s="42">
        <f t="shared" ca="1" si="17"/>
        <v>50.87</v>
      </c>
      <c r="S15" s="81"/>
      <c r="T15" s="42">
        <f t="shared" ca="1" si="18"/>
        <v>61.73</v>
      </c>
      <c r="U15" s="42">
        <f t="shared" ca="1" si="19"/>
        <v>53.024000000000001</v>
      </c>
      <c r="V15" s="42">
        <f t="shared" ca="1" si="20"/>
        <v>54.560999999999993</v>
      </c>
      <c r="W15" s="42">
        <f t="shared" ca="1" si="21"/>
        <v>52.580999999999996</v>
      </c>
      <c r="X15" s="42">
        <f t="shared" ca="1" si="22"/>
        <v>3.94</v>
      </c>
      <c r="Y15" s="42">
        <f t="shared" ca="1" si="23"/>
        <v>9.35</v>
      </c>
      <c r="Z15" s="42">
        <f t="shared" ca="1" si="24"/>
        <v>19.399999999999999</v>
      </c>
      <c r="AA15" s="42">
        <f t="shared" ca="1" si="25"/>
        <v>23.332000000000001</v>
      </c>
      <c r="AB15" s="42">
        <f t="shared" ca="1" si="26"/>
        <v>25.218</v>
      </c>
      <c r="AC15" s="42">
        <f t="shared" ca="1" si="27"/>
        <v>26.666</v>
      </c>
      <c r="AD15" s="42">
        <f t="shared" ca="1" si="28"/>
        <v>26.933</v>
      </c>
      <c r="AE15" s="42">
        <f t="shared" ca="1" si="29"/>
        <v>8.11</v>
      </c>
      <c r="AF15" s="42">
        <f t="shared" ca="1" si="30"/>
        <v>13.97</v>
      </c>
      <c r="AG15" s="42">
        <f t="shared" ca="1" si="31"/>
        <v>16.675000000000001</v>
      </c>
      <c r="AH15" s="42">
        <f t="shared" ca="1" si="32"/>
        <v>18.571999999999999</v>
      </c>
      <c r="AI15" s="42">
        <f t="shared" ca="1" si="33"/>
        <v>20.073</v>
      </c>
      <c r="AJ15" s="42">
        <f t="shared" ca="1" si="34"/>
        <v>21.43</v>
      </c>
      <c r="AK15" s="42">
        <f t="shared" ca="1" si="35"/>
        <v>22.135999999999999</v>
      </c>
      <c r="AL15" s="42">
        <f t="shared" ca="1" si="36"/>
        <v>22.271000000000001</v>
      </c>
      <c r="AM15" s="42">
        <f t="shared" ca="1" si="37"/>
        <v>23.417999999999999</v>
      </c>
      <c r="AN15" s="42" t="str">
        <f t="shared" ca="1" si="38"/>
        <v>水位なし</v>
      </c>
      <c r="AO15" s="42">
        <f t="shared" ca="1" si="39"/>
        <v>24.780999999999999</v>
      </c>
      <c r="AP15" s="42">
        <f t="shared" ca="1" si="40"/>
        <v>40.921999999999997</v>
      </c>
      <c r="AQ15" s="42">
        <f t="shared" ca="1" si="41"/>
        <v>39.39</v>
      </c>
      <c r="AR15" s="42">
        <f t="shared" ca="1" si="42"/>
        <v>41.35</v>
      </c>
      <c r="AS15" s="42">
        <f t="shared" ca="1" si="43"/>
        <v>100</v>
      </c>
      <c r="AT15" s="42">
        <f t="shared" ca="1" si="44"/>
        <v>180</v>
      </c>
      <c r="AU15" s="42">
        <f t="shared" ca="1" si="45"/>
        <v>30</v>
      </c>
      <c r="AV15" s="42">
        <f t="shared" ca="1" si="46"/>
        <v>30</v>
      </c>
      <c r="AW15" s="42">
        <f t="shared" ca="1" si="47"/>
        <v>22</v>
      </c>
      <c r="AX15" s="42">
        <f t="shared" ca="1" si="48"/>
        <v>22</v>
      </c>
      <c r="AY15" s="42">
        <f t="shared" ca="1" si="49"/>
        <v>20</v>
      </c>
      <c r="AZ15" s="42">
        <f t="shared" ca="1" si="50"/>
        <v>190</v>
      </c>
      <c r="BA15" s="42">
        <f t="shared" ca="1" si="51"/>
        <v>400</v>
      </c>
      <c r="BB15" s="42">
        <f t="shared" ca="1" si="52"/>
        <v>900</v>
      </c>
      <c r="BC15" s="42">
        <f t="shared" ca="1" si="53"/>
        <v>90</v>
      </c>
      <c r="BD15" s="42">
        <f t="shared" ca="1" si="54"/>
        <v>18</v>
      </c>
      <c r="BE15" s="42">
        <f t="shared" ca="1" si="55"/>
        <v>15</v>
      </c>
      <c r="BF15" s="42">
        <f t="shared" ca="1" si="56"/>
        <v>18</v>
      </c>
      <c r="BG15" s="42">
        <f t="shared" ca="1" si="57"/>
        <v>15</v>
      </c>
      <c r="BH15" s="42">
        <f t="shared" ca="1" si="58"/>
        <v>18</v>
      </c>
      <c r="BI15" s="81"/>
      <c r="BJ15" s="42">
        <f t="shared" ca="1" si="59"/>
        <v>18</v>
      </c>
      <c r="BK15" s="42">
        <f t="shared" ca="1" si="1"/>
        <v>38</v>
      </c>
      <c r="BL15" s="42">
        <f t="shared" ca="1" si="60"/>
        <v>8</v>
      </c>
      <c r="BM15" s="42">
        <f t="shared" ca="1" si="61"/>
        <v>15</v>
      </c>
      <c r="BX15" s="79"/>
      <c r="BY15" s="43" t="s">
        <v>192</v>
      </c>
      <c r="BZ15" s="63">
        <v>72.313000000000002</v>
      </c>
      <c r="CA15" s="42">
        <v>72.517200000000003</v>
      </c>
    </row>
    <row r="16" spans="1:79" x14ac:dyDescent="0.15">
      <c r="A16" s="62" t="s">
        <v>79</v>
      </c>
      <c r="B16" s="59">
        <f t="shared" ca="1" si="0"/>
        <v>41367</v>
      </c>
      <c r="C16" s="42">
        <f t="shared" ca="1" si="2"/>
        <v>74.26169999999999</v>
      </c>
      <c r="D16" s="42">
        <f t="shared" ca="1" si="3"/>
        <v>68.794299999999993</v>
      </c>
      <c r="E16" s="42">
        <f t="shared" ca="1" si="4"/>
        <v>58.738</v>
      </c>
      <c r="F16" s="42">
        <f t="shared" ca="1" si="5"/>
        <v>54.786000000000001</v>
      </c>
      <c r="G16" s="42">
        <f t="shared" ca="1" si="6"/>
        <v>52.86699999999999</v>
      </c>
      <c r="H16" s="42">
        <f t="shared" ca="1" si="7"/>
        <v>51.500000000000007</v>
      </c>
      <c r="I16" s="42">
        <f t="shared" ca="1" si="8"/>
        <v>51.277000000000001</v>
      </c>
      <c r="J16" s="42">
        <f t="shared" ca="1" si="9"/>
        <v>64.009299999999996</v>
      </c>
      <c r="K16" s="42">
        <f t="shared" ca="1" si="10"/>
        <v>58.671700000000001</v>
      </c>
      <c r="L16" s="42">
        <f t="shared" ca="1" si="11"/>
        <v>57.131799999999998</v>
      </c>
      <c r="M16" s="42">
        <f t="shared" ca="1" si="12"/>
        <v>53.972300000000004</v>
      </c>
      <c r="N16" s="42">
        <f t="shared" ca="1" si="13"/>
        <v>52.598899999999993</v>
      </c>
      <c r="O16" s="42">
        <f t="shared" ca="1" si="14"/>
        <v>49.142200000000003</v>
      </c>
      <c r="P16" s="42">
        <f t="shared" ca="1" si="15"/>
        <v>50.367999999999995</v>
      </c>
      <c r="Q16" s="42">
        <f t="shared" ca="1" si="16"/>
        <v>50.379000000000005</v>
      </c>
      <c r="R16" s="42">
        <f t="shared" ca="1" si="17"/>
        <v>50.912999999999997</v>
      </c>
      <c r="S16" s="81"/>
      <c r="T16" s="42">
        <f t="shared" ca="1" si="18"/>
        <v>64.863</v>
      </c>
      <c r="U16" s="42">
        <f t="shared" ca="1" si="19"/>
        <v>53.024000000000001</v>
      </c>
      <c r="V16" s="42">
        <f t="shared" ca="1" si="20"/>
        <v>54.650999999999996</v>
      </c>
      <c r="W16" s="42">
        <f t="shared" ca="1" si="21"/>
        <v>52.626999999999995</v>
      </c>
      <c r="X16" s="42">
        <f t="shared" ca="1" si="22"/>
        <v>3.8610000000000002</v>
      </c>
      <c r="Y16" s="42">
        <f t="shared" ca="1" si="23"/>
        <v>9.4169999999999998</v>
      </c>
      <c r="Z16" s="42">
        <f t="shared" ca="1" si="24"/>
        <v>19.431999999999999</v>
      </c>
      <c r="AA16" s="42">
        <f t="shared" ca="1" si="25"/>
        <v>23.396000000000001</v>
      </c>
      <c r="AB16" s="42">
        <f t="shared" ca="1" si="26"/>
        <v>25.321999999999999</v>
      </c>
      <c r="AC16" s="42">
        <f t="shared" ca="1" si="27"/>
        <v>26.65</v>
      </c>
      <c r="AD16" s="42">
        <f t="shared" ca="1" si="28"/>
        <v>26.917000000000002</v>
      </c>
      <c r="AE16" s="42">
        <f t="shared" ca="1" si="29"/>
        <v>8.5739999999999998</v>
      </c>
      <c r="AF16" s="42">
        <f t="shared" ca="1" si="30"/>
        <v>13.919</v>
      </c>
      <c r="AG16" s="42">
        <f t="shared" ca="1" si="31"/>
        <v>15.608000000000001</v>
      </c>
      <c r="AH16" s="42">
        <f t="shared" ca="1" si="32"/>
        <v>18.64</v>
      </c>
      <c r="AI16" s="42">
        <f t="shared" ca="1" si="33"/>
        <v>20.064</v>
      </c>
      <c r="AJ16" s="42">
        <f t="shared" ca="1" si="34"/>
        <v>21.472999999999999</v>
      </c>
      <c r="AK16" s="42">
        <f t="shared" ca="1" si="35"/>
        <v>22.2</v>
      </c>
      <c r="AL16" s="42">
        <f t="shared" ca="1" si="36"/>
        <v>22.303999999999998</v>
      </c>
      <c r="AM16" s="42">
        <f t="shared" ca="1" si="37"/>
        <v>23.375</v>
      </c>
      <c r="AN16" s="42" t="str">
        <f t="shared" ca="1" si="38"/>
        <v>水位なし</v>
      </c>
      <c r="AO16" s="42">
        <f t="shared" ca="1" si="39"/>
        <v>21.648</v>
      </c>
      <c r="AP16" s="42">
        <f t="shared" ca="1" si="40"/>
        <v>40.921999999999997</v>
      </c>
      <c r="AQ16" s="42">
        <f t="shared" ca="1" si="41"/>
        <v>39.299999999999997</v>
      </c>
      <c r="AR16" s="42">
        <f t="shared" ca="1" si="42"/>
        <v>41.304000000000002</v>
      </c>
      <c r="AS16" s="42">
        <f t="shared" ca="1" si="43"/>
        <v>90</v>
      </c>
      <c r="AT16" s="42">
        <f t="shared" ca="1" si="44"/>
        <v>180</v>
      </c>
      <c r="AU16" s="42">
        <f t="shared" ca="1" si="45"/>
        <v>40</v>
      </c>
      <c r="AV16" s="42">
        <f t="shared" ca="1" si="46"/>
        <v>40</v>
      </c>
      <c r="AW16" s="42">
        <f t="shared" ca="1" si="47"/>
        <v>20</v>
      </c>
      <c r="AX16" s="42">
        <f t="shared" ca="1" si="48"/>
        <v>20</v>
      </c>
      <c r="AY16" s="42">
        <f t="shared" ca="1" si="49"/>
        <v>18</v>
      </c>
      <c r="AZ16" s="42">
        <f t="shared" ca="1" si="50"/>
        <v>180</v>
      </c>
      <c r="BA16" s="42">
        <f t="shared" ca="1" si="51"/>
        <v>450</v>
      </c>
      <c r="BB16" s="42">
        <f t="shared" ca="1" si="52"/>
        <v>700</v>
      </c>
      <c r="BC16" s="42">
        <f t="shared" ca="1" si="53"/>
        <v>80</v>
      </c>
      <c r="BD16" s="42">
        <f t="shared" ca="1" si="54"/>
        <v>15</v>
      </c>
      <c r="BE16" s="42">
        <f t="shared" ca="1" si="55"/>
        <v>12</v>
      </c>
      <c r="BF16" s="42">
        <f t="shared" ca="1" si="56"/>
        <v>18</v>
      </c>
      <c r="BG16" s="42">
        <f t="shared" ca="1" si="57"/>
        <v>18</v>
      </c>
      <c r="BH16" s="42">
        <f t="shared" ca="1" si="58"/>
        <v>20</v>
      </c>
      <c r="BI16" s="81"/>
      <c r="BJ16" s="42">
        <f t="shared" ca="1" si="59"/>
        <v>15</v>
      </c>
      <c r="BK16" s="42">
        <f t="shared" ca="1" si="1"/>
        <v>38</v>
      </c>
      <c r="BL16" s="42">
        <f t="shared" ca="1" si="60"/>
        <v>10</v>
      </c>
      <c r="BM16" s="42">
        <f t="shared" ca="1" si="61"/>
        <v>20</v>
      </c>
      <c r="BX16" s="75" t="s">
        <v>217</v>
      </c>
      <c r="BY16" s="43" t="s">
        <v>73</v>
      </c>
      <c r="BZ16" s="63">
        <v>72.393000000000001</v>
      </c>
      <c r="CA16" s="63">
        <v>72.683000000000007</v>
      </c>
    </row>
    <row r="17" spans="1:79" x14ac:dyDescent="0.15">
      <c r="A17" s="62" t="s">
        <v>93</v>
      </c>
      <c r="B17" s="59">
        <f t="shared" ca="1" si="0"/>
        <v>41373</v>
      </c>
      <c r="C17" s="42">
        <f t="shared" ca="1" si="2"/>
        <v>74.947699999999998</v>
      </c>
      <c r="D17" s="42">
        <f t="shared" ca="1" si="3"/>
        <v>69.299299999999988</v>
      </c>
      <c r="E17" s="42">
        <f t="shared" ca="1" si="4"/>
        <v>58.764000000000003</v>
      </c>
      <c r="F17" s="42">
        <f t="shared" ca="1" si="5"/>
        <v>54.849000000000004</v>
      </c>
      <c r="G17" s="42">
        <f t="shared" ca="1" si="6"/>
        <v>52.978999999999992</v>
      </c>
      <c r="H17" s="42">
        <f t="shared" ca="1" si="7"/>
        <v>51.580000000000005</v>
      </c>
      <c r="I17" s="42">
        <f t="shared" ca="1" si="8"/>
        <v>51.417000000000002</v>
      </c>
      <c r="J17" s="42">
        <f t="shared" ca="1" si="9"/>
        <v>65.943299999999994</v>
      </c>
      <c r="K17" s="42">
        <f t="shared" ca="1" si="10"/>
        <v>59.242699999999999</v>
      </c>
      <c r="L17" s="42">
        <f t="shared" ca="1" si="11"/>
        <v>57.104800000000004</v>
      </c>
      <c r="M17" s="42">
        <f t="shared" ca="1" si="12"/>
        <v>54.022300000000001</v>
      </c>
      <c r="N17" s="42">
        <f t="shared" ca="1" si="13"/>
        <v>52.616899999999994</v>
      </c>
      <c r="O17" s="42">
        <f t="shared" ca="1" si="14"/>
        <v>49.143200000000007</v>
      </c>
      <c r="P17" s="42">
        <f t="shared" ca="1" si="15"/>
        <v>50.537999999999997</v>
      </c>
      <c r="Q17" s="42">
        <f t="shared" ca="1" si="16"/>
        <v>50.52000000000001</v>
      </c>
      <c r="R17" s="42">
        <f t="shared" ca="1" si="17"/>
        <v>50.914000000000001</v>
      </c>
      <c r="S17" s="81"/>
      <c r="T17" s="42">
        <f t="shared" ca="1" si="18"/>
        <v>61.750999999999991</v>
      </c>
      <c r="U17" s="42">
        <f t="shared" ca="1" si="19"/>
        <v>63.953000000000003</v>
      </c>
      <c r="V17" s="42">
        <f t="shared" ca="1" si="20"/>
        <v>54.575999999999993</v>
      </c>
      <c r="W17" s="42">
        <f t="shared" ca="1" si="21"/>
        <v>52.725999999999999</v>
      </c>
      <c r="X17" s="42">
        <f t="shared" ca="1" si="22"/>
        <v>3.1749999999999998</v>
      </c>
      <c r="Y17" s="42">
        <f t="shared" ca="1" si="23"/>
        <v>8.9120000000000008</v>
      </c>
      <c r="Z17" s="42">
        <f t="shared" ca="1" si="24"/>
        <v>19.405999999999999</v>
      </c>
      <c r="AA17" s="42">
        <f t="shared" ca="1" si="25"/>
        <v>23.332999999999998</v>
      </c>
      <c r="AB17" s="42">
        <f t="shared" ca="1" si="26"/>
        <v>25.21</v>
      </c>
      <c r="AC17" s="42">
        <f t="shared" ca="1" si="27"/>
        <v>26.57</v>
      </c>
      <c r="AD17" s="42">
        <f t="shared" ca="1" si="28"/>
        <v>26.777000000000001</v>
      </c>
      <c r="AE17" s="42">
        <f t="shared" ca="1" si="29"/>
        <v>6.64</v>
      </c>
      <c r="AF17" s="42">
        <f t="shared" ca="1" si="30"/>
        <v>13.348000000000001</v>
      </c>
      <c r="AG17" s="42">
        <f t="shared" ca="1" si="31"/>
        <v>15.635</v>
      </c>
      <c r="AH17" s="42">
        <f t="shared" ca="1" si="32"/>
        <v>18.59</v>
      </c>
      <c r="AI17" s="42">
        <f t="shared" ca="1" si="33"/>
        <v>20.045999999999999</v>
      </c>
      <c r="AJ17" s="42">
        <f t="shared" ca="1" si="34"/>
        <v>21.35</v>
      </c>
      <c r="AK17" s="42">
        <f t="shared" ca="1" si="35"/>
        <v>22.03</v>
      </c>
      <c r="AL17" s="42">
        <f t="shared" ca="1" si="36"/>
        <v>22.163</v>
      </c>
      <c r="AM17" s="42">
        <f t="shared" ca="1" si="37"/>
        <v>23.373999999999999</v>
      </c>
      <c r="AN17" s="42" t="str">
        <f t="shared" ca="1" si="38"/>
        <v>水位なし</v>
      </c>
      <c r="AO17" s="42">
        <f t="shared" ca="1" si="39"/>
        <v>24.76</v>
      </c>
      <c r="AP17" s="42">
        <f t="shared" ca="1" si="40"/>
        <v>29.992999999999999</v>
      </c>
      <c r="AQ17" s="42">
        <f t="shared" ca="1" si="41"/>
        <v>39.375</v>
      </c>
      <c r="AR17" s="42">
        <f t="shared" ca="1" si="42"/>
        <v>41.204999999999998</v>
      </c>
      <c r="AS17" s="42">
        <f t="shared" ca="1" si="43"/>
        <v>50</v>
      </c>
      <c r="AT17" s="42">
        <f t="shared" ca="1" si="44"/>
        <v>160</v>
      </c>
      <c r="AU17" s="42">
        <f t="shared" ca="1" si="45"/>
        <v>35</v>
      </c>
      <c r="AV17" s="42">
        <f t="shared" ca="1" si="46"/>
        <v>35</v>
      </c>
      <c r="AW17" s="42">
        <f t="shared" ca="1" si="47"/>
        <v>22</v>
      </c>
      <c r="AX17" s="42">
        <f t="shared" ca="1" si="48"/>
        <v>25</v>
      </c>
      <c r="AY17" s="42">
        <f t="shared" ca="1" si="49"/>
        <v>20</v>
      </c>
      <c r="AZ17" s="42">
        <f t="shared" ca="1" si="50"/>
        <v>80</v>
      </c>
      <c r="BA17" s="42">
        <f t="shared" ca="1" si="51"/>
        <v>180</v>
      </c>
      <c r="BB17" s="42">
        <f t="shared" ca="1" si="52"/>
        <v>160</v>
      </c>
      <c r="BC17" s="42">
        <f t="shared" ca="1" si="53"/>
        <v>70</v>
      </c>
      <c r="BD17" s="42">
        <f t="shared" ca="1" si="54"/>
        <v>18</v>
      </c>
      <c r="BE17" s="42">
        <f t="shared" ca="1" si="55"/>
        <v>15</v>
      </c>
      <c r="BF17" s="42">
        <f t="shared" ca="1" si="56"/>
        <v>15</v>
      </c>
      <c r="BG17" s="42">
        <f t="shared" ca="1" si="57"/>
        <v>16</v>
      </c>
      <c r="BH17" s="42">
        <f t="shared" ca="1" si="58"/>
        <v>20</v>
      </c>
      <c r="BI17" s="81"/>
      <c r="BJ17" s="42">
        <f t="shared" ca="1" si="59"/>
        <v>15</v>
      </c>
      <c r="BK17" s="42">
        <f t="shared" ca="1" si="1"/>
        <v>25</v>
      </c>
      <c r="BL17" s="42">
        <f t="shared" ca="1" si="60"/>
        <v>8</v>
      </c>
      <c r="BM17" s="42">
        <f t="shared" ca="1" si="61"/>
        <v>12</v>
      </c>
      <c r="BX17" s="75" t="s">
        <v>205</v>
      </c>
      <c r="BY17" s="43" t="s">
        <v>74</v>
      </c>
      <c r="BZ17" s="63">
        <v>73.938000000000002</v>
      </c>
      <c r="CA17" s="63">
        <v>74.287999999999997</v>
      </c>
    </row>
    <row r="18" spans="1:79" x14ac:dyDescent="0.15">
      <c r="A18" s="62" t="s">
        <v>94</v>
      </c>
      <c r="B18" s="59">
        <f t="shared" ca="1" si="0"/>
        <v>41380</v>
      </c>
      <c r="C18" s="42">
        <f t="shared" ca="1" si="2"/>
        <v>74.442699999999988</v>
      </c>
      <c r="D18" s="42">
        <f t="shared" ca="1" si="3"/>
        <v>69.193299999999994</v>
      </c>
      <c r="E18" s="42">
        <f t="shared" ca="1" si="4"/>
        <v>58.757000000000005</v>
      </c>
      <c r="F18" s="42">
        <f t="shared" ca="1" si="5"/>
        <v>54.774000000000001</v>
      </c>
      <c r="G18" s="42">
        <f t="shared" ca="1" si="6"/>
        <v>52.874999999999993</v>
      </c>
      <c r="H18" s="42">
        <f t="shared" ca="1" si="7"/>
        <v>51.563000000000002</v>
      </c>
      <c r="I18" s="42">
        <f t="shared" ca="1" si="8"/>
        <v>51.388000000000005</v>
      </c>
      <c r="J18" s="42">
        <f t="shared" ca="1" si="9"/>
        <v>64.811299999999989</v>
      </c>
      <c r="K18" s="42">
        <f t="shared" ca="1" si="10"/>
        <v>59.090699999999998</v>
      </c>
      <c r="L18" s="42">
        <f t="shared" ca="1" si="11"/>
        <v>57.068800000000003</v>
      </c>
      <c r="M18" s="42">
        <f t="shared" ca="1" si="12"/>
        <v>53.975300000000004</v>
      </c>
      <c r="N18" s="42">
        <f t="shared" ca="1" si="13"/>
        <v>52.544899999999998</v>
      </c>
      <c r="O18" s="42">
        <f t="shared" ca="1" si="14"/>
        <v>50.118200000000002</v>
      </c>
      <c r="P18" s="42">
        <f t="shared" ca="1" si="15"/>
        <v>50.51</v>
      </c>
      <c r="Q18" s="42">
        <f t="shared" ca="1" si="16"/>
        <v>50.486000000000004</v>
      </c>
      <c r="R18" s="42">
        <f t="shared" ca="1" si="17"/>
        <v>51.888999999999996</v>
      </c>
      <c r="S18" s="81"/>
      <c r="T18" s="42">
        <f t="shared" ca="1" si="18"/>
        <v>61.74799999999999</v>
      </c>
      <c r="U18" s="42">
        <f t="shared" ca="1" si="19"/>
        <v>55.652999999999999</v>
      </c>
      <c r="V18" s="42">
        <f t="shared" ca="1" si="20"/>
        <v>54.570999999999991</v>
      </c>
      <c r="W18" s="42">
        <f t="shared" ca="1" si="21"/>
        <v>52.665999999999997</v>
      </c>
      <c r="X18" s="42">
        <f t="shared" ca="1" si="22"/>
        <v>3.68</v>
      </c>
      <c r="Y18" s="42">
        <f t="shared" ca="1" si="23"/>
        <v>9.0180000000000007</v>
      </c>
      <c r="Z18" s="42">
        <f t="shared" ca="1" si="24"/>
        <v>19.413</v>
      </c>
      <c r="AA18" s="42">
        <f t="shared" ca="1" si="25"/>
        <v>23.408000000000001</v>
      </c>
      <c r="AB18" s="42">
        <f t="shared" ca="1" si="26"/>
        <v>25.314</v>
      </c>
      <c r="AC18" s="42">
        <f t="shared" ca="1" si="27"/>
        <v>26.587</v>
      </c>
      <c r="AD18" s="42">
        <f t="shared" ca="1" si="28"/>
        <v>26.806000000000001</v>
      </c>
      <c r="AE18" s="42">
        <f t="shared" ca="1" si="29"/>
        <v>7.7720000000000002</v>
      </c>
      <c r="AF18" s="42">
        <f t="shared" ca="1" si="30"/>
        <v>13.5</v>
      </c>
      <c r="AG18" s="42">
        <f t="shared" ca="1" si="31"/>
        <v>15.670999999999999</v>
      </c>
      <c r="AH18" s="42">
        <f t="shared" ca="1" si="32"/>
        <v>18.637</v>
      </c>
      <c r="AI18" s="42">
        <f t="shared" ca="1" si="33"/>
        <v>20.117999999999999</v>
      </c>
      <c r="AJ18" s="42">
        <f t="shared" ca="1" si="34"/>
        <v>21.373999999999999</v>
      </c>
      <c r="AK18" s="42">
        <f t="shared" ca="1" si="35"/>
        <v>22.058</v>
      </c>
      <c r="AL18" s="42">
        <f t="shared" ca="1" si="36"/>
        <v>22.196999999999999</v>
      </c>
      <c r="AM18" s="42">
        <f t="shared" ca="1" si="37"/>
        <v>22.399000000000001</v>
      </c>
      <c r="AN18" s="42" t="str">
        <f t="shared" ca="1" si="38"/>
        <v>水位なし</v>
      </c>
      <c r="AO18" s="42">
        <f t="shared" ca="1" si="39"/>
        <v>24.763000000000002</v>
      </c>
      <c r="AP18" s="42">
        <f t="shared" ca="1" si="40"/>
        <v>38.292999999999999</v>
      </c>
      <c r="AQ18" s="42">
        <f t="shared" ca="1" si="41"/>
        <v>39.380000000000003</v>
      </c>
      <c r="AR18" s="42">
        <f t="shared" ca="1" si="42"/>
        <v>41.265000000000001</v>
      </c>
      <c r="AS18" s="42">
        <f t="shared" ca="1" si="43"/>
        <v>70</v>
      </c>
      <c r="AT18" s="42">
        <f t="shared" ca="1" si="44"/>
        <v>200</v>
      </c>
      <c r="AU18" s="42">
        <f t="shared" ca="1" si="45"/>
        <v>30</v>
      </c>
      <c r="AV18" s="42">
        <f t="shared" ca="1" si="46"/>
        <v>35</v>
      </c>
      <c r="AW18" s="42">
        <f t="shared" ca="1" si="47"/>
        <v>20</v>
      </c>
      <c r="AX18" s="42">
        <f t="shared" ca="1" si="48"/>
        <v>25</v>
      </c>
      <c r="AY18" s="42">
        <f t="shared" ca="1" si="49"/>
        <v>20</v>
      </c>
      <c r="AZ18" s="42">
        <f t="shared" ca="1" si="50"/>
        <v>130</v>
      </c>
      <c r="BA18" s="42">
        <f t="shared" ca="1" si="51"/>
        <v>220</v>
      </c>
      <c r="BB18" s="42">
        <f t="shared" ca="1" si="52"/>
        <v>200</v>
      </c>
      <c r="BC18" s="42">
        <f t="shared" ca="1" si="53"/>
        <v>130</v>
      </c>
      <c r="BD18" s="42">
        <f t="shared" ca="1" si="54"/>
        <v>15</v>
      </c>
      <c r="BE18" s="42">
        <f t="shared" ca="1" si="55"/>
        <v>15</v>
      </c>
      <c r="BF18" s="42">
        <f t="shared" ca="1" si="56"/>
        <v>15</v>
      </c>
      <c r="BG18" s="42">
        <f t="shared" ca="1" si="57"/>
        <v>18</v>
      </c>
      <c r="BH18" s="42">
        <f t="shared" ca="1" si="58"/>
        <v>18</v>
      </c>
      <c r="BI18" s="81"/>
      <c r="BJ18" s="42">
        <f t="shared" ca="1" si="59"/>
        <v>15</v>
      </c>
      <c r="BK18" s="42">
        <f t="shared" ca="1" si="1"/>
        <v>20</v>
      </c>
      <c r="BL18" s="42">
        <f t="shared" ca="1" si="60"/>
        <v>8</v>
      </c>
      <c r="BM18" s="42">
        <f t="shared" ca="1" si="61"/>
        <v>12</v>
      </c>
      <c r="BX18" s="75" t="s">
        <v>206</v>
      </c>
      <c r="BY18" s="43" t="s">
        <v>75</v>
      </c>
      <c r="BZ18" s="63">
        <v>100.054</v>
      </c>
      <c r="CA18" s="63">
        <v>100.494</v>
      </c>
    </row>
    <row r="19" spans="1:79" x14ac:dyDescent="0.15">
      <c r="A19" s="62" t="s">
        <v>95</v>
      </c>
      <c r="B19" s="59">
        <f t="shared" ca="1" si="0"/>
        <v>41387</v>
      </c>
      <c r="C19" s="42">
        <f t="shared" ca="1" si="2"/>
        <v>74.276699999999991</v>
      </c>
      <c r="D19" s="42">
        <f t="shared" ca="1" si="3"/>
        <v>68.891300000000001</v>
      </c>
      <c r="E19" s="42">
        <f t="shared" ca="1" si="4"/>
        <v>58.682000000000002</v>
      </c>
      <c r="F19" s="42">
        <f t="shared" ca="1" si="5"/>
        <v>55.046999999999997</v>
      </c>
      <c r="G19" s="42">
        <f t="shared" ca="1" si="6"/>
        <v>53.138999999999996</v>
      </c>
      <c r="H19" s="42">
        <f t="shared" ca="1" si="7"/>
        <v>51.545000000000002</v>
      </c>
      <c r="I19" s="42">
        <f t="shared" ca="1" si="8"/>
        <v>51.338999999999999</v>
      </c>
      <c r="J19" s="42">
        <f t="shared" ca="1" si="9"/>
        <v>64.683299999999988</v>
      </c>
      <c r="K19" s="42">
        <f t="shared" ca="1" si="10"/>
        <v>58.886699999999998</v>
      </c>
      <c r="L19" s="42">
        <f t="shared" ca="1" si="11"/>
        <v>57.064800000000005</v>
      </c>
      <c r="M19" s="42">
        <f t="shared" ca="1" si="12"/>
        <v>54.278300000000002</v>
      </c>
      <c r="N19" s="42">
        <f t="shared" ca="1" si="13"/>
        <v>52.780899999999988</v>
      </c>
      <c r="O19" s="42">
        <f t="shared" ca="1" si="14"/>
        <v>49.080200000000005</v>
      </c>
      <c r="P19" s="42">
        <f t="shared" ca="1" si="15"/>
        <v>50.482999999999997</v>
      </c>
      <c r="Q19" s="42">
        <f t="shared" ca="1" si="16"/>
        <v>50.463000000000008</v>
      </c>
      <c r="R19" s="42">
        <f t="shared" ca="1" si="17"/>
        <v>50.850999999999999</v>
      </c>
      <c r="S19" s="81"/>
      <c r="T19" s="42">
        <f t="shared" ca="1" si="18"/>
        <v>61.736999999999995</v>
      </c>
      <c r="U19" s="42">
        <f t="shared" ca="1" si="19"/>
        <v>55.957999999999998</v>
      </c>
      <c r="V19" s="42">
        <f t="shared" ca="1" si="20"/>
        <v>54.660999999999994</v>
      </c>
      <c r="W19" s="42">
        <f t="shared" ca="1" si="21"/>
        <v>52.65</v>
      </c>
      <c r="X19" s="42">
        <f t="shared" ca="1" si="22"/>
        <v>3.8460000000000001</v>
      </c>
      <c r="Y19" s="42">
        <f t="shared" ca="1" si="23"/>
        <v>9.32</v>
      </c>
      <c r="Z19" s="42">
        <f t="shared" ca="1" si="24"/>
        <v>19.488</v>
      </c>
      <c r="AA19" s="42">
        <f t="shared" ca="1" si="25"/>
        <v>23.135000000000002</v>
      </c>
      <c r="AB19" s="42">
        <f t="shared" ca="1" si="26"/>
        <v>25.05</v>
      </c>
      <c r="AC19" s="42">
        <f t="shared" ca="1" si="27"/>
        <v>26.605</v>
      </c>
      <c r="AD19" s="42">
        <f t="shared" ca="1" si="28"/>
        <v>26.855</v>
      </c>
      <c r="AE19" s="42">
        <f t="shared" ca="1" si="29"/>
        <v>7.9</v>
      </c>
      <c r="AF19" s="42">
        <f t="shared" ca="1" si="30"/>
        <v>13.704000000000001</v>
      </c>
      <c r="AG19" s="42">
        <f t="shared" ca="1" si="31"/>
        <v>15.675000000000001</v>
      </c>
      <c r="AH19" s="42">
        <f t="shared" ca="1" si="32"/>
        <v>18.334</v>
      </c>
      <c r="AI19" s="42">
        <f t="shared" ca="1" si="33"/>
        <v>19.882000000000001</v>
      </c>
      <c r="AJ19" s="42">
        <f t="shared" ca="1" si="34"/>
        <v>21.38</v>
      </c>
      <c r="AK19" s="42">
        <f t="shared" ca="1" si="35"/>
        <v>22.085000000000001</v>
      </c>
      <c r="AL19" s="42">
        <f t="shared" ca="1" si="36"/>
        <v>22.22</v>
      </c>
      <c r="AM19" s="42">
        <f t="shared" ca="1" si="37"/>
        <v>23.437000000000001</v>
      </c>
      <c r="AN19" s="42" t="str">
        <f t="shared" ca="1" si="38"/>
        <v>水位なし</v>
      </c>
      <c r="AO19" s="42">
        <f t="shared" ca="1" si="39"/>
        <v>24.774000000000001</v>
      </c>
      <c r="AP19" s="42">
        <f t="shared" ca="1" si="40"/>
        <v>37.988</v>
      </c>
      <c r="AQ19" s="42">
        <f t="shared" ca="1" si="41"/>
        <v>39.29</v>
      </c>
      <c r="AR19" s="42">
        <f t="shared" ca="1" si="42"/>
        <v>41.280999999999999</v>
      </c>
      <c r="AS19" s="42">
        <f t="shared" ca="1" si="43"/>
        <v>50</v>
      </c>
      <c r="AT19" s="42">
        <f t="shared" ca="1" si="44"/>
        <v>150</v>
      </c>
      <c r="AU19" s="42">
        <f t="shared" ca="1" si="45"/>
        <v>30</v>
      </c>
      <c r="AV19" s="42">
        <f t="shared" ca="1" si="46"/>
        <v>30</v>
      </c>
      <c r="AW19" s="42">
        <f t="shared" ca="1" si="47"/>
        <v>25</v>
      </c>
      <c r="AX19" s="42">
        <f t="shared" ca="1" si="48"/>
        <v>25</v>
      </c>
      <c r="AY19" s="42">
        <f t="shared" ca="1" si="49"/>
        <v>20</v>
      </c>
      <c r="AZ19" s="42">
        <f t="shared" ca="1" si="50"/>
        <v>130</v>
      </c>
      <c r="BA19" s="42">
        <f t="shared" ca="1" si="51"/>
        <v>300</v>
      </c>
      <c r="BB19" s="42">
        <f t="shared" ca="1" si="52"/>
        <v>750</v>
      </c>
      <c r="BC19" s="42">
        <f t="shared" ca="1" si="53"/>
        <v>90</v>
      </c>
      <c r="BD19" s="42">
        <f t="shared" ca="1" si="54"/>
        <v>15</v>
      </c>
      <c r="BE19" s="42">
        <f t="shared" ca="1" si="55"/>
        <v>22</v>
      </c>
      <c r="BF19" s="42">
        <f t="shared" ca="1" si="56"/>
        <v>18</v>
      </c>
      <c r="BG19" s="42">
        <f t="shared" ca="1" si="57"/>
        <v>18</v>
      </c>
      <c r="BH19" s="42">
        <f t="shared" ca="1" si="58"/>
        <v>20</v>
      </c>
      <c r="BI19" s="81"/>
      <c r="BJ19" s="42">
        <f t="shared" ca="1" si="59"/>
        <v>18</v>
      </c>
      <c r="BK19" s="42">
        <f t="shared" ca="1" si="1"/>
        <v>20</v>
      </c>
      <c r="BL19" s="42">
        <f t="shared" ca="1" si="60"/>
        <v>8</v>
      </c>
      <c r="BM19" s="42">
        <f t="shared" ca="1" si="61"/>
        <v>15</v>
      </c>
      <c r="BX19" s="75" t="s">
        <v>207</v>
      </c>
      <c r="BY19" s="43" t="s">
        <v>76</v>
      </c>
      <c r="BZ19" s="63">
        <v>86.010999999999996</v>
      </c>
      <c r="CA19" s="63">
        <v>86.510999999999996</v>
      </c>
    </row>
    <row r="20" spans="1:79" x14ac:dyDescent="0.15">
      <c r="A20" s="62" t="s">
        <v>97</v>
      </c>
      <c r="B20" s="59">
        <f t="shared" ca="1" si="0"/>
        <v>41395</v>
      </c>
      <c r="C20" s="42">
        <f t="shared" ca="1" si="2"/>
        <v>74.213699999999989</v>
      </c>
      <c r="D20" s="42">
        <f t="shared" ca="1" si="3"/>
        <v>68.946299999999994</v>
      </c>
      <c r="E20" s="42">
        <f t="shared" ca="1" si="4"/>
        <v>58.838999999999999</v>
      </c>
      <c r="F20" s="42">
        <f t="shared" ca="1" si="5"/>
        <v>54.954000000000001</v>
      </c>
      <c r="G20" s="42">
        <f t="shared" ca="1" si="6"/>
        <v>53.120999999999995</v>
      </c>
      <c r="H20" s="42">
        <f t="shared" ca="1" si="7"/>
        <v>51.598000000000006</v>
      </c>
      <c r="I20" s="42">
        <f t="shared" ca="1" si="8"/>
        <v>51.371000000000002</v>
      </c>
      <c r="J20" s="42">
        <f t="shared" ca="1" si="9"/>
        <v>64.619299999999996</v>
      </c>
      <c r="K20" s="42">
        <f t="shared" ca="1" si="10"/>
        <v>58.785699999999999</v>
      </c>
      <c r="L20" s="42">
        <f t="shared" ca="1" si="11"/>
        <v>57.140799999999999</v>
      </c>
      <c r="M20" s="42">
        <f t="shared" ca="1" si="12"/>
        <v>54.293300000000002</v>
      </c>
      <c r="N20" s="42">
        <f t="shared" ca="1" si="13"/>
        <v>52.727899999999991</v>
      </c>
      <c r="O20" s="42">
        <f t="shared" ca="1" si="14"/>
        <v>49.096200000000003</v>
      </c>
      <c r="P20" s="42">
        <f t="shared" ca="1" si="15"/>
        <v>50.467999999999996</v>
      </c>
      <c r="Q20" s="42">
        <f t="shared" ca="1" si="16"/>
        <v>50.442000000000007</v>
      </c>
      <c r="R20" s="42">
        <f t="shared" ca="1" si="17"/>
        <v>50.866999999999997</v>
      </c>
      <c r="S20" s="81"/>
      <c r="T20" s="42">
        <f t="shared" ca="1" si="18"/>
        <v>61.697999999999993</v>
      </c>
      <c r="U20" s="42">
        <f t="shared" ca="1" si="19"/>
        <v>54.390999999999998</v>
      </c>
      <c r="V20" s="42">
        <f t="shared" ca="1" si="20"/>
        <v>54.707999999999991</v>
      </c>
      <c r="W20" s="42">
        <f t="shared" ca="1" si="21"/>
        <v>52.71</v>
      </c>
      <c r="X20" s="42">
        <f t="shared" ca="1" si="22"/>
        <v>3.9089999999999998</v>
      </c>
      <c r="Y20" s="42">
        <f t="shared" ca="1" si="23"/>
        <v>9.2650000000000006</v>
      </c>
      <c r="Z20" s="42">
        <f t="shared" ca="1" si="24"/>
        <v>19.331</v>
      </c>
      <c r="AA20" s="42">
        <f t="shared" ca="1" si="25"/>
        <v>23.228000000000002</v>
      </c>
      <c r="AB20" s="42">
        <f t="shared" ca="1" si="26"/>
        <v>25.068000000000001</v>
      </c>
      <c r="AC20" s="42">
        <f t="shared" ca="1" si="27"/>
        <v>26.552</v>
      </c>
      <c r="AD20" s="42">
        <f t="shared" ca="1" si="28"/>
        <v>26.823</v>
      </c>
      <c r="AE20" s="42">
        <f t="shared" ca="1" si="29"/>
        <v>7.9640000000000004</v>
      </c>
      <c r="AF20" s="42">
        <f t="shared" ca="1" si="30"/>
        <v>13.805</v>
      </c>
      <c r="AG20" s="42">
        <f t="shared" ca="1" si="31"/>
        <v>15.599</v>
      </c>
      <c r="AH20" s="42">
        <f t="shared" ca="1" si="32"/>
        <v>18.318999999999999</v>
      </c>
      <c r="AI20" s="42">
        <f t="shared" ca="1" si="33"/>
        <v>19.934999999999999</v>
      </c>
      <c r="AJ20" s="42">
        <f t="shared" ca="1" si="34"/>
        <v>21.338999999999999</v>
      </c>
      <c r="AK20" s="42">
        <f t="shared" ca="1" si="35"/>
        <v>22.1</v>
      </c>
      <c r="AL20" s="42">
        <f t="shared" ca="1" si="36"/>
        <v>22.241</v>
      </c>
      <c r="AM20" s="42">
        <f t="shared" ca="1" si="37"/>
        <v>23.420999999999999</v>
      </c>
      <c r="AN20" s="42" t="str">
        <f t="shared" ca="1" si="38"/>
        <v>水位なし</v>
      </c>
      <c r="AO20" s="42">
        <f t="shared" ca="1" si="39"/>
        <v>24.812999999999999</v>
      </c>
      <c r="AP20" s="42">
        <f t="shared" ca="1" si="40"/>
        <v>39.555</v>
      </c>
      <c r="AQ20" s="42">
        <f t="shared" ca="1" si="41"/>
        <v>39.243000000000002</v>
      </c>
      <c r="AR20" s="42">
        <f t="shared" ca="1" si="42"/>
        <v>41.220999999999997</v>
      </c>
      <c r="AS20" s="42">
        <f t="shared" ca="1" si="43"/>
        <v>80</v>
      </c>
      <c r="AT20" s="42">
        <f t="shared" ca="1" si="44"/>
        <v>160</v>
      </c>
      <c r="AU20" s="42">
        <f t="shared" ca="1" si="45"/>
        <v>40</v>
      </c>
      <c r="AV20" s="42">
        <f t="shared" ca="1" si="46"/>
        <v>35</v>
      </c>
      <c r="AW20" s="42">
        <f t="shared" ca="1" si="47"/>
        <v>25</v>
      </c>
      <c r="AX20" s="42">
        <f t="shared" ca="1" si="48"/>
        <v>35</v>
      </c>
      <c r="AY20" s="42">
        <f t="shared" ca="1" si="49"/>
        <v>20</v>
      </c>
      <c r="AZ20" s="42">
        <f t="shared" ca="1" si="50"/>
        <v>130</v>
      </c>
      <c r="BA20" s="42">
        <f t="shared" ca="1" si="51"/>
        <v>300</v>
      </c>
      <c r="BB20" s="42">
        <f t="shared" ca="1" si="52"/>
        <v>170</v>
      </c>
      <c r="BC20" s="42">
        <f t="shared" ca="1" si="53"/>
        <v>100</v>
      </c>
      <c r="BD20" s="42">
        <f t="shared" ca="1" si="54"/>
        <v>30</v>
      </c>
      <c r="BE20" s="42">
        <f t="shared" ca="1" si="55"/>
        <v>12</v>
      </c>
      <c r="BF20" s="42">
        <f t="shared" ca="1" si="56"/>
        <v>18</v>
      </c>
      <c r="BG20" s="42">
        <f t="shared" ca="1" si="57"/>
        <v>18</v>
      </c>
      <c r="BH20" s="42">
        <f t="shared" ca="1" si="58"/>
        <v>18</v>
      </c>
      <c r="BI20" s="81"/>
      <c r="BJ20" s="42">
        <f t="shared" ca="1" si="59"/>
        <v>18</v>
      </c>
      <c r="BK20" s="42">
        <f t="shared" ca="1" si="1"/>
        <v>25</v>
      </c>
      <c r="BL20" s="42">
        <f t="shared" ca="1" si="60"/>
        <v>10</v>
      </c>
      <c r="BM20" s="42">
        <f t="shared" ca="1" si="61"/>
        <v>12</v>
      </c>
      <c r="BX20" s="77" t="s">
        <v>218</v>
      </c>
      <c r="BY20" s="43" t="s">
        <v>77</v>
      </c>
      <c r="BZ20" s="80">
        <v>93.686000000000007</v>
      </c>
      <c r="CA20" s="80">
        <v>93.945999999999998</v>
      </c>
    </row>
    <row r="21" spans="1:79" x14ac:dyDescent="0.15">
      <c r="A21" s="62" t="s">
        <v>102</v>
      </c>
      <c r="B21" s="59">
        <f t="shared" ca="1" si="0"/>
        <v>41402</v>
      </c>
      <c r="C21" s="42">
        <f t="shared" ca="1" si="2"/>
        <v>74.052699999999987</v>
      </c>
      <c r="D21" s="42">
        <f t="shared" ca="1" si="3"/>
        <v>68.833299999999994</v>
      </c>
      <c r="E21" s="42">
        <f t="shared" ca="1" si="4"/>
        <v>58.72</v>
      </c>
      <c r="F21" s="42">
        <f t="shared" ca="1" si="5"/>
        <v>54.994</v>
      </c>
      <c r="G21" s="42">
        <f t="shared" ca="1" si="6"/>
        <v>53.016999999999996</v>
      </c>
      <c r="H21" s="42">
        <f t="shared" ca="1" si="7"/>
        <v>51.525000000000006</v>
      </c>
      <c r="I21" s="42">
        <f t="shared" ca="1" si="8"/>
        <v>51.294000000000004</v>
      </c>
      <c r="J21" s="42">
        <f t="shared" ca="1" si="9"/>
        <v>65.578299999999999</v>
      </c>
      <c r="K21" s="42">
        <f t="shared" ca="1" si="10"/>
        <v>58.665700000000001</v>
      </c>
      <c r="L21" s="42">
        <f t="shared" ca="1" si="11"/>
        <v>57.049800000000005</v>
      </c>
      <c r="M21" s="42">
        <f t="shared" ca="1" si="12"/>
        <v>54.181300000000007</v>
      </c>
      <c r="N21" s="42">
        <f t="shared" ca="1" si="13"/>
        <v>52.632899999999992</v>
      </c>
      <c r="O21" s="42">
        <f t="shared" ca="1" si="14"/>
        <v>48.054200000000002</v>
      </c>
      <c r="P21" s="42">
        <f t="shared" ca="1" si="15"/>
        <v>50.457999999999998</v>
      </c>
      <c r="Q21" s="42">
        <f t="shared" ca="1" si="16"/>
        <v>50.437000000000012</v>
      </c>
      <c r="R21" s="42">
        <f t="shared" ca="1" si="17"/>
        <v>49.824999999999996</v>
      </c>
      <c r="S21" s="81"/>
      <c r="T21" s="42">
        <f t="shared" ca="1" si="18"/>
        <v>61.721999999999994</v>
      </c>
      <c r="U21" s="42">
        <f t="shared" ca="1" si="19"/>
        <v>54.064</v>
      </c>
      <c r="V21" s="42">
        <f t="shared" ca="1" si="20"/>
        <v>54.605999999999995</v>
      </c>
      <c r="W21" s="42">
        <f t="shared" ca="1" si="21"/>
        <v>52.617999999999995</v>
      </c>
      <c r="X21" s="42">
        <f t="shared" ca="1" si="22"/>
        <v>4.07</v>
      </c>
      <c r="Y21" s="42">
        <f t="shared" ca="1" si="23"/>
        <v>9.3780000000000001</v>
      </c>
      <c r="Z21" s="42">
        <f t="shared" ca="1" si="24"/>
        <v>19.45</v>
      </c>
      <c r="AA21" s="42">
        <f t="shared" ca="1" si="25"/>
        <v>23.187999999999999</v>
      </c>
      <c r="AB21" s="42">
        <f t="shared" ca="1" si="26"/>
        <v>25.172000000000001</v>
      </c>
      <c r="AC21" s="42">
        <f t="shared" ca="1" si="27"/>
        <v>26.625</v>
      </c>
      <c r="AD21" s="42">
        <f t="shared" ca="1" si="28"/>
        <v>26.9</v>
      </c>
      <c r="AE21" s="42">
        <f t="shared" ca="1" si="29"/>
        <v>7.0049999999999999</v>
      </c>
      <c r="AF21" s="42">
        <f t="shared" ca="1" si="30"/>
        <v>13.925000000000001</v>
      </c>
      <c r="AG21" s="42">
        <f t="shared" ca="1" si="31"/>
        <v>15.69</v>
      </c>
      <c r="AH21" s="42">
        <f t="shared" ca="1" si="32"/>
        <v>18.431000000000001</v>
      </c>
      <c r="AI21" s="42">
        <f t="shared" ca="1" si="33"/>
        <v>20.03</v>
      </c>
      <c r="AJ21" s="42">
        <f t="shared" ca="1" si="34"/>
        <v>21.408000000000001</v>
      </c>
      <c r="AK21" s="42">
        <f t="shared" ca="1" si="35"/>
        <v>22.11</v>
      </c>
      <c r="AL21" s="42">
        <f t="shared" ca="1" si="36"/>
        <v>22.245999999999999</v>
      </c>
      <c r="AM21" s="42">
        <f t="shared" ca="1" si="37"/>
        <v>24.463000000000001</v>
      </c>
      <c r="AN21" s="42" t="str">
        <f t="shared" ca="1" si="38"/>
        <v>水位なし</v>
      </c>
      <c r="AO21" s="42">
        <f t="shared" ca="1" si="39"/>
        <v>24.789000000000001</v>
      </c>
      <c r="AP21" s="42">
        <f t="shared" ca="1" si="40"/>
        <v>39.881999999999998</v>
      </c>
      <c r="AQ21" s="42">
        <f t="shared" ca="1" si="41"/>
        <v>39.344999999999999</v>
      </c>
      <c r="AR21" s="42">
        <f t="shared" ca="1" si="42"/>
        <v>41.313000000000002</v>
      </c>
      <c r="AS21" s="42">
        <f t="shared" ca="1" si="43"/>
        <v>70</v>
      </c>
      <c r="AT21" s="42">
        <f t="shared" ca="1" si="44"/>
        <v>200</v>
      </c>
      <c r="AU21" s="42">
        <f t="shared" ca="1" si="45"/>
        <v>30</v>
      </c>
      <c r="AV21" s="42">
        <f t="shared" ca="1" si="46"/>
        <v>30</v>
      </c>
      <c r="AW21" s="42">
        <f t="shared" ca="1" si="47"/>
        <v>30</v>
      </c>
      <c r="AX21" s="42">
        <f t="shared" ca="1" si="48"/>
        <v>20</v>
      </c>
      <c r="AY21" s="42">
        <f t="shared" ca="1" si="49"/>
        <v>20</v>
      </c>
      <c r="AZ21" s="42">
        <f t="shared" ca="1" si="50"/>
        <v>130</v>
      </c>
      <c r="BA21" s="42">
        <f t="shared" ca="1" si="51"/>
        <v>320</v>
      </c>
      <c r="BB21" s="42">
        <f t="shared" ca="1" si="52"/>
        <v>160</v>
      </c>
      <c r="BC21" s="42">
        <f t="shared" ca="1" si="53"/>
        <v>60</v>
      </c>
      <c r="BD21" s="42">
        <f t="shared" ca="1" si="54"/>
        <v>12</v>
      </c>
      <c r="BE21" s="42">
        <f t="shared" ca="1" si="55"/>
        <v>15</v>
      </c>
      <c r="BF21" s="42">
        <f t="shared" ca="1" si="56"/>
        <v>18</v>
      </c>
      <c r="BG21" s="42">
        <f t="shared" ca="1" si="57"/>
        <v>15</v>
      </c>
      <c r="BH21" s="42">
        <f t="shared" ca="1" si="58"/>
        <v>18</v>
      </c>
      <c r="BI21" s="81"/>
      <c r="BJ21" s="42">
        <f t="shared" ca="1" si="59"/>
        <v>20</v>
      </c>
      <c r="BK21" s="42">
        <f t="shared" ca="1" si="1"/>
        <v>30</v>
      </c>
      <c r="BL21" s="42">
        <f t="shared" ca="1" si="60"/>
        <v>8</v>
      </c>
      <c r="BM21" s="42">
        <f t="shared" ca="1" si="61"/>
        <v>12</v>
      </c>
      <c r="BX21" s="78"/>
      <c r="BY21" s="43" t="s">
        <v>219</v>
      </c>
      <c r="BZ21" s="63">
        <v>93.686000000000007</v>
      </c>
      <c r="CA21" s="42">
        <v>93.930999999999997</v>
      </c>
    </row>
    <row r="22" spans="1:79" x14ac:dyDescent="0.15">
      <c r="A22" s="62" t="s">
        <v>104</v>
      </c>
      <c r="B22" s="59">
        <f t="shared" ca="1" si="0"/>
        <v>41408</v>
      </c>
      <c r="C22" s="42">
        <f t="shared" ca="1" si="2"/>
        <v>74.066699999999997</v>
      </c>
      <c r="D22" s="42">
        <f t="shared" ca="1" si="3"/>
        <v>68.929299999999998</v>
      </c>
      <c r="E22" s="42">
        <f t="shared" ca="1" si="4"/>
        <v>58.69</v>
      </c>
      <c r="F22" s="42">
        <f t="shared" ca="1" si="5"/>
        <v>54.755000000000003</v>
      </c>
      <c r="G22" s="42">
        <f t="shared" ca="1" si="6"/>
        <v>52.980999999999995</v>
      </c>
      <c r="H22" s="42">
        <f t="shared" ca="1" si="7"/>
        <v>51.516000000000005</v>
      </c>
      <c r="I22" s="42">
        <f t="shared" ca="1" si="8"/>
        <v>51.317000000000007</v>
      </c>
      <c r="J22" s="42">
        <f t="shared" ca="1" si="9"/>
        <v>64.933299999999988</v>
      </c>
      <c r="K22" s="42">
        <f t="shared" ca="1" si="10"/>
        <v>58.701700000000002</v>
      </c>
      <c r="L22" s="42">
        <f t="shared" ca="1" si="11"/>
        <v>57.034800000000004</v>
      </c>
      <c r="M22" s="42">
        <f t="shared" ca="1" si="12"/>
        <v>54.086300000000008</v>
      </c>
      <c r="N22" s="42">
        <f t="shared" ca="1" si="13"/>
        <v>52.639899999999997</v>
      </c>
      <c r="O22" s="42">
        <f t="shared" ca="1" si="14"/>
        <v>48.091200000000001</v>
      </c>
      <c r="P22" s="42">
        <f t="shared" ca="1" si="15"/>
        <v>50.464999999999996</v>
      </c>
      <c r="Q22" s="42">
        <f t="shared" ca="1" si="16"/>
        <v>50.372000000000007</v>
      </c>
      <c r="R22" s="42">
        <f t="shared" ca="1" si="17"/>
        <v>49.861999999999995</v>
      </c>
      <c r="S22" s="81"/>
      <c r="T22" s="42">
        <f t="shared" ca="1" si="18"/>
        <v>61.730999999999995</v>
      </c>
      <c r="U22" s="42">
        <f t="shared" ca="1" si="19"/>
        <v>54.019999999999996</v>
      </c>
      <c r="V22" s="42">
        <f t="shared" ca="1" si="20"/>
        <v>54.589999999999996</v>
      </c>
      <c r="W22" s="42">
        <f t="shared" ca="1" si="21"/>
        <v>52.605999999999995</v>
      </c>
      <c r="X22" s="42">
        <f t="shared" ca="1" si="22"/>
        <v>4.056</v>
      </c>
      <c r="Y22" s="42">
        <f t="shared" ca="1" si="23"/>
        <v>9.282</v>
      </c>
      <c r="Z22" s="42">
        <f t="shared" ca="1" si="24"/>
        <v>19.48</v>
      </c>
      <c r="AA22" s="42">
        <f t="shared" ca="1" si="25"/>
        <v>23.427</v>
      </c>
      <c r="AB22" s="42">
        <f t="shared" ca="1" si="26"/>
        <v>25.207999999999998</v>
      </c>
      <c r="AC22" s="42">
        <f t="shared" ca="1" si="27"/>
        <v>26.634</v>
      </c>
      <c r="AD22" s="42">
        <f t="shared" ca="1" si="28"/>
        <v>26.876999999999999</v>
      </c>
      <c r="AE22" s="42">
        <f t="shared" ca="1" si="29"/>
        <v>7.65</v>
      </c>
      <c r="AF22" s="42">
        <f t="shared" ca="1" si="30"/>
        <v>13.888999999999999</v>
      </c>
      <c r="AG22" s="42">
        <f t="shared" ca="1" si="31"/>
        <v>15.705</v>
      </c>
      <c r="AH22" s="42">
        <f t="shared" ca="1" si="32"/>
        <v>18.526</v>
      </c>
      <c r="AI22" s="42">
        <f t="shared" ca="1" si="33"/>
        <v>20.023</v>
      </c>
      <c r="AJ22" s="42">
        <f t="shared" ca="1" si="34"/>
        <v>21.416</v>
      </c>
      <c r="AK22" s="42">
        <f t="shared" ca="1" si="35"/>
        <v>22.103000000000002</v>
      </c>
      <c r="AL22" s="42">
        <f t="shared" ca="1" si="36"/>
        <v>22.311</v>
      </c>
      <c r="AM22" s="42">
        <f t="shared" ca="1" si="37"/>
        <v>24.425999999999998</v>
      </c>
      <c r="AN22" s="42" t="str">
        <f t="shared" ca="1" si="38"/>
        <v>水位なし</v>
      </c>
      <c r="AO22" s="42">
        <f t="shared" ca="1" si="39"/>
        <v>24.78</v>
      </c>
      <c r="AP22" s="42">
        <f t="shared" ca="1" si="40"/>
        <v>39.926000000000002</v>
      </c>
      <c r="AQ22" s="42">
        <f t="shared" ca="1" si="41"/>
        <v>39.360999999999997</v>
      </c>
      <c r="AR22" s="42">
        <f t="shared" ca="1" si="42"/>
        <v>41.325000000000003</v>
      </c>
      <c r="AS22" s="42">
        <f t="shared" ca="1" si="43"/>
        <v>50</v>
      </c>
      <c r="AT22" s="42">
        <f t="shared" ca="1" si="44"/>
        <v>160</v>
      </c>
      <c r="AU22" s="42">
        <f t="shared" ca="1" si="45"/>
        <v>30</v>
      </c>
      <c r="AV22" s="42">
        <f t="shared" ca="1" si="46"/>
        <v>40</v>
      </c>
      <c r="AW22" s="42">
        <f t="shared" ca="1" si="47"/>
        <v>20</v>
      </c>
      <c r="AX22" s="42">
        <f t="shared" ca="1" si="48"/>
        <v>20</v>
      </c>
      <c r="AY22" s="42">
        <f t="shared" ca="1" si="49"/>
        <v>18</v>
      </c>
      <c r="AZ22" s="42">
        <f t="shared" ca="1" si="50"/>
        <v>110</v>
      </c>
      <c r="BA22" s="42">
        <f t="shared" ca="1" si="51"/>
        <v>400</v>
      </c>
      <c r="BB22" s="42">
        <f t="shared" ca="1" si="52"/>
        <v>180</v>
      </c>
      <c r="BC22" s="42">
        <f t="shared" ca="1" si="53"/>
        <v>90</v>
      </c>
      <c r="BD22" s="42">
        <f t="shared" ca="1" si="54"/>
        <v>20</v>
      </c>
      <c r="BE22" s="42">
        <f t="shared" ca="1" si="55"/>
        <v>12</v>
      </c>
      <c r="BF22" s="42">
        <f t="shared" ca="1" si="56"/>
        <v>18</v>
      </c>
      <c r="BG22" s="42">
        <f t="shared" ca="1" si="57"/>
        <v>18</v>
      </c>
      <c r="BH22" s="42">
        <f t="shared" ca="1" si="58"/>
        <v>18</v>
      </c>
      <c r="BI22" s="81"/>
      <c r="BJ22" s="42">
        <f t="shared" ca="1" si="59"/>
        <v>20</v>
      </c>
      <c r="BK22" s="42">
        <f t="shared" ca="1" si="1"/>
        <v>20</v>
      </c>
      <c r="BL22" s="42">
        <f t="shared" ca="1" si="60"/>
        <v>8</v>
      </c>
      <c r="BM22" s="42">
        <f t="shared" ca="1" si="61"/>
        <v>12</v>
      </c>
      <c r="BX22" s="78"/>
      <c r="BY22" s="43" t="s">
        <v>220</v>
      </c>
      <c r="BZ22" s="63">
        <v>93.686000000000007</v>
      </c>
      <c r="CA22" s="42">
        <v>93.950999999999993</v>
      </c>
    </row>
    <row r="23" spans="1:79" x14ac:dyDescent="0.15">
      <c r="A23" s="62" t="s">
        <v>109</v>
      </c>
      <c r="B23" s="59">
        <f t="shared" ca="1" si="0"/>
        <v>41415</v>
      </c>
      <c r="C23" s="42">
        <f t="shared" ca="1" si="2"/>
        <v>74.326699999999988</v>
      </c>
      <c r="D23" s="42">
        <f t="shared" ca="1" si="3"/>
        <v>68.917299999999997</v>
      </c>
      <c r="E23" s="42">
        <f t="shared" ca="1" si="4"/>
        <v>58.751000000000005</v>
      </c>
      <c r="F23" s="42">
        <f t="shared" ca="1" si="5"/>
        <v>54.749000000000002</v>
      </c>
      <c r="G23" s="42">
        <f t="shared" ca="1" si="6"/>
        <v>53.004999999999995</v>
      </c>
      <c r="H23" s="42">
        <f t="shared" ca="1" si="7"/>
        <v>51.550000000000004</v>
      </c>
      <c r="I23" s="42">
        <f t="shared" ca="1" si="8"/>
        <v>51.356000000000002</v>
      </c>
      <c r="J23" s="42">
        <f t="shared" ca="1" si="9"/>
        <v>64.96929999999999</v>
      </c>
      <c r="K23" s="42">
        <f t="shared" ca="1" si="10"/>
        <v>58.839700000000001</v>
      </c>
      <c r="L23" s="42">
        <f t="shared" ca="1" si="11"/>
        <v>57.080800000000004</v>
      </c>
      <c r="M23" s="42">
        <f t="shared" ca="1" si="12"/>
        <v>54.058300000000003</v>
      </c>
      <c r="N23" s="42">
        <f t="shared" ca="1" si="13"/>
        <v>52.617899999999992</v>
      </c>
      <c r="O23" s="42">
        <f t="shared" ca="1" si="14"/>
        <v>49.088200000000001</v>
      </c>
      <c r="P23" s="42">
        <f t="shared" ca="1" si="15"/>
        <v>50.417999999999999</v>
      </c>
      <c r="Q23" s="42">
        <f t="shared" ca="1" si="16"/>
        <v>50.378000000000007</v>
      </c>
      <c r="R23" s="42">
        <f t="shared" ca="1" si="17"/>
        <v>50.858999999999995</v>
      </c>
      <c r="S23" s="81"/>
      <c r="T23" s="42">
        <f t="shared" ca="1" si="18"/>
        <v>61.774000000000001</v>
      </c>
      <c r="U23" s="42">
        <f t="shared" ca="1" si="19"/>
        <v>53.742999999999995</v>
      </c>
      <c r="V23" s="42">
        <f t="shared" ca="1" si="20"/>
        <v>54.570999999999991</v>
      </c>
      <c r="W23" s="42">
        <f t="shared" ca="1" si="21"/>
        <v>52.634999999999998</v>
      </c>
      <c r="X23" s="42">
        <f t="shared" ca="1" si="22"/>
        <v>3.7959999999999998</v>
      </c>
      <c r="Y23" s="42">
        <f t="shared" ca="1" si="23"/>
        <v>9.2940000000000005</v>
      </c>
      <c r="Z23" s="42">
        <f t="shared" ca="1" si="24"/>
        <v>19.419</v>
      </c>
      <c r="AA23" s="42">
        <f t="shared" ca="1" si="25"/>
        <v>23.433</v>
      </c>
      <c r="AB23" s="42">
        <f t="shared" ca="1" si="26"/>
        <v>25.184000000000001</v>
      </c>
      <c r="AC23" s="42">
        <f t="shared" ca="1" si="27"/>
        <v>26.6</v>
      </c>
      <c r="AD23" s="42">
        <f t="shared" ca="1" si="28"/>
        <v>26.838000000000001</v>
      </c>
      <c r="AE23" s="42">
        <f t="shared" ca="1" si="29"/>
        <v>7.6139999999999999</v>
      </c>
      <c r="AF23" s="42">
        <f t="shared" ca="1" si="30"/>
        <v>13.750999999999999</v>
      </c>
      <c r="AG23" s="42">
        <f t="shared" ca="1" si="31"/>
        <v>15.659000000000001</v>
      </c>
      <c r="AH23" s="42">
        <f t="shared" ca="1" si="32"/>
        <v>18.553999999999998</v>
      </c>
      <c r="AI23" s="42">
        <f t="shared" ca="1" si="33"/>
        <v>20.045000000000002</v>
      </c>
      <c r="AJ23" s="42">
        <f t="shared" ca="1" si="34"/>
        <v>21.376000000000001</v>
      </c>
      <c r="AK23" s="42">
        <f t="shared" ca="1" si="35"/>
        <v>22.15</v>
      </c>
      <c r="AL23" s="42">
        <f t="shared" ca="1" si="36"/>
        <v>22.305</v>
      </c>
      <c r="AM23" s="42">
        <f t="shared" ca="1" si="37"/>
        <v>23.428999999999998</v>
      </c>
      <c r="AN23" s="42" t="str">
        <f t="shared" ca="1" si="38"/>
        <v>水位なし</v>
      </c>
      <c r="AO23" s="42">
        <f t="shared" ca="1" si="39"/>
        <v>24.736999999999998</v>
      </c>
      <c r="AP23" s="42">
        <f t="shared" ca="1" si="40"/>
        <v>40.203000000000003</v>
      </c>
      <c r="AQ23" s="42">
        <f t="shared" ca="1" si="41"/>
        <v>39.380000000000003</v>
      </c>
      <c r="AR23" s="42">
        <f t="shared" ca="1" si="42"/>
        <v>41.295999999999999</v>
      </c>
      <c r="AS23" s="42">
        <f t="shared" ca="1" si="43"/>
        <v>30</v>
      </c>
      <c r="AT23" s="42">
        <f t="shared" ca="1" si="44"/>
        <v>175</v>
      </c>
      <c r="AU23" s="42">
        <f t="shared" ca="1" si="45"/>
        <v>38</v>
      </c>
      <c r="AV23" s="42">
        <f t="shared" ca="1" si="46"/>
        <v>30</v>
      </c>
      <c r="AW23" s="42">
        <f t="shared" ca="1" si="47"/>
        <v>25</v>
      </c>
      <c r="AX23" s="42">
        <f t="shared" ca="1" si="48"/>
        <v>22</v>
      </c>
      <c r="AY23" s="42">
        <f t="shared" ca="1" si="49"/>
        <v>20</v>
      </c>
      <c r="AZ23" s="42">
        <f t="shared" ca="1" si="50"/>
        <v>100</v>
      </c>
      <c r="BA23" s="42">
        <f t="shared" ca="1" si="51"/>
        <v>300</v>
      </c>
      <c r="BB23" s="42">
        <f t="shared" ca="1" si="52"/>
        <v>200</v>
      </c>
      <c r="BC23" s="42">
        <f t="shared" ca="1" si="53"/>
        <v>80</v>
      </c>
      <c r="BD23" s="42">
        <f t="shared" ca="1" si="54"/>
        <v>18</v>
      </c>
      <c r="BE23" s="42">
        <f t="shared" ca="1" si="55"/>
        <v>15</v>
      </c>
      <c r="BF23" s="42">
        <f t="shared" ca="1" si="56"/>
        <v>15</v>
      </c>
      <c r="BG23" s="42">
        <f t="shared" ca="1" si="57"/>
        <v>18</v>
      </c>
      <c r="BH23" s="42">
        <f t="shared" ca="1" si="58"/>
        <v>20</v>
      </c>
      <c r="BI23" s="81"/>
      <c r="BJ23" s="42">
        <f t="shared" ca="1" si="59"/>
        <v>20</v>
      </c>
      <c r="BK23" s="42">
        <f t="shared" ca="1" si="1"/>
        <v>20</v>
      </c>
      <c r="BL23" s="42">
        <f t="shared" ca="1" si="60"/>
        <v>8</v>
      </c>
      <c r="BM23" s="42">
        <f t="shared" ca="1" si="61"/>
        <v>15</v>
      </c>
      <c r="BX23" s="79"/>
      <c r="BY23" s="43" t="s">
        <v>221</v>
      </c>
      <c r="BZ23" s="63">
        <v>93.686000000000007</v>
      </c>
      <c r="CA23" s="42">
        <v>93.947999999999993</v>
      </c>
    </row>
    <row r="24" spans="1:79" x14ac:dyDescent="0.15">
      <c r="A24" s="62" t="s">
        <v>110</v>
      </c>
      <c r="B24" s="59">
        <f t="shared" ca="1" si="0"/>
        <v>41422</v>
      </c>
      <c r="C24" s="42">
        <f t="shared" ca="1" si="2"/>
        <v>74.072699999999998</v>
      </c>
      <c r="D24" s="42">
        <f t="shared" ca="1" si="3"/>
        <v>68.749299999999991</v>
      </c>
      <c r="E24" s="42">
        <f t="shared" ca="1" si="4"/>
        <v>58.617000000000004</v>
      </c>
      <c r="F24" s="42">
        <f t="shared" ca="1" si="5"/>
        <v>54.817999999999998</v>
      </c>
      <c r="G24" s="42">
        <f t="shared" ca="1" si="6"/>
        <v>52.899999999999991</v>
      </c>
      <c r="H24" s="42">
        <f t="shared" ca="1" si="7"/>
        <v>51.458000000000006</v>
      </c>
      <c r="I24" s="42">
        <f t="shared" ca="1" si="8"/>
        <v>51.264000000000003</v>
      </c>
      <c r="J24" s="42">
        <f t="shared" ca="1" si="9"/>
        <v>64.679299999999998</v>
      </c>
      <c r="K24" s="42">
        <f t="shared" ca="1" si="10"/>
        <v>58.805700000000002</v>
      </c>
      <c r="L24" s="42">
        <f t="shared" ca="1" si="11"/>
        <v>56.971800000000002</v>
      </c>
      <c r="M24" s="42">
        <f t="shared" ca="1" si="12"/>
        <v>54.002300000000005</v>
      </c>
      <c r="N24" s="42">
        <f t="shared" ca="1" si="13"/>
        <v>52.533899999999988</v>
      </c>
      <c r="O24" s="42">
        <f t="shared" ca="1" si="14"/>
        <v>48.999200000000002</v>
      </c>
      <c r="P24" s="42">
        <f t="shared" ca="1" si="15"/>
        <v>50.402000000000001</v>
      </c>
      <c r="Q24" s="42">
        <f t="shared" ca="1" si="16"/>
        <v>50.38300000000001</v>
      </c>
      <c r="R24" s="42">
        <f t="shared" ca="1" si="17"/>
        <v>50.769999999999996</v>
      </c>
      <c r="S24" s="81"/>
      <c r="T24" s="42">
        <f t="shared" ca="1" si="18"/>
        <v>61.62299999999999</v>
      </c>
      <c r="U24" s="42">
        <f t="shared" ca="1" si="19"/>
        <v>53.330999999999996</v>
      </c>
      <c r="V24" s="42">
        <f t="shared" ca="1" si="20"/>
        <v>54.442999999999991</v>
      </c>
      <c r="W24" s="42">
        <f t="shared" ca="1" si="21"/>
        <v>52.552</v>
      </c>
      <c r="X24" s="42">
        <f t="shared" ca="1" si="22"/>
        <v>4.05</v>
      </c>
      <c r="Y24" s="42">
        <f t="shared" ca="1" si="23"/>
        <v>9.4619999999999997</v>
      </c>
      <c r="Z24" s="42">
        <f t="shared" ca="1" si="24"/>
        <v>19.553000000000001</v>
      </c>
      <c r="AA24" s="42">
        <f t="shared" ca="1" si="25"/>
        <v>23.364000000000001</v>
      </c>
      <c r="AB24" s="42">
        <f t="shared" ca="1" si="26"/>
        <v>25.289000000000001</v>
      </c>
      <c r="AC24" s="42">
        <f t="shared" ca="1" si="27"/>
        <v>26.692</v>
      </c>
      <c r="AD24" s="42">
        <f t="shared" ca="1" si="28"/>
        <v>26.93</v>
      </c>
      <c r="AE24" s="42">
        <f t="shared" ca="1" si="29"/>
        <v>7.9039999999999999</v>
      </c>
      <c r="AF24" s="42">
        <f t="shared" ca="1" si="30"/>
        <v>13.785</v>
      </c>
      <c r="AG24" s="42">
        <f t="shared" ca="1" si="31"/>
        <v>15.768000000000001</v>
      </c>
      <c r="AH24" s="42">
        <f t="shared" ca="1" si="32"/>
        <v>18.61</v>
      </c>
      <c r="AI24" s="42">
        <f t="shared" ca="1" si="33"/>
        <v>20.129000000000001</v>
      </c>
      <c r="AJ24" s="42">
        <f t="shared" ca="1" si="34"/>
        <v>21.474</v>
      </c>
      <c r="AK24" s="42">
        <f t="shared" ca="1" si="35"/>
        <v>22.166</v>
      </c>
      <c r="AL24" s="42">
        <f t="shared" ca="1" si="36"/>
        <v>22.3</v>
      </c>
      <c r="AM24" s="42">
        <f t="shared" ca="1" si="37"/>
        <v>23.518000000000001</v>
      </c>
      <c r="AN24" s="42" t="str">
        <f t="shared" ca="1" si="38"/>
        <v>水位なし</v>
      </c>
      <c r="AO24" s="42">
        <f t="shared" ca="1" si="39"/>
        <v>24.888000000000002</v>
      </c>
      <c r="AP24" s="42">
        <f t="shared" ca="1" si="40"/>
        <v>40.615000000000002</v>
      </c>
      <c r="AQ24" s="42">
        <f t="shared" ca="1" si="41"/>
        <v>39.508000000000003</v>
      </c>
      <c r="AR24" s="42">
        <f t="shared" ca="1" si="42"/>
        <v>41.378999999999998</v>
      </c>
      <c r="AS24" s="42">
        <f t="shared" ca="1" si="43"/>
        <v>55</v>
      </c>
      <c r="AT24" s="42">
        <f t="shared" ca="1" si="44"/>
        <v>180</v>
      </c>
      <c r="AU24" s="42">
        <f t="shared" ca="1" si="45"/>
        <v>25</v>
      </c>
      <c r="AV24" s="42">
        <f t="shared" ca="1" si="46"/>
        <v>35</v>
      </c>
      <c r="AW24" s="42">
        <f t="shared" ca="1" si="47"/>
        <v>20</v>
      </c>
      <c r="AX24" s="42">
        <f t="shared" ca="1" si="48"/>
        <v>20</v>
      </c>
      <c r="AY24" s="42">
        <f t="shared" ca="1" si="49"/>
        <v>18</v>
      </c>
      <c r="AZ24" s="42">
        <f t="shared" ca="1" si="50"/>
        <v>100</v>
      </c>
      <c r="BA24" s="42">
        <f t="shared" ca="1" si="51"/>
        <v>300</v>
      </c>
      <c r="BB24" s="42">
        <f t="shared" ca="1" si="52"/>
        <v>850</v>
      </c>
      <c r="BC24" s="42">
        <f t="shared" ca="1" si="53"/>
        <v>80</v>
      </c>
      <c r="BD24" s="42">
        <f t="shared" ca="1" si="54"/>
        <v>15</v>
      </c>
      <c r="BE24" s="42">
        <f t="shared" ca="1" si="55"/>
        <v>12</v>
      </c>
      <c r="BF24" s="42">
        <f t="shared" ca="1" si="56"/>
        <v>18</v>
      </c>
      <c r="BG24" s="42">
        <f t="shared" ca="1" si="57"/>
        <v>18</v>
      </c>
      <c r="BH24" s="42">
        <f t="shared" ca="1" si="58"/>
        <v>18</v>
      </c>
      <c r="BI24" s="81"/>
      <c r="BJ24" s="42">
        <f t="shared" ca="1" si="59"/>
        <v>15</v>
      </c>
      <c r="BK24" s="42">
        <f t="shared" ca="1" si="1"/>
        <v>25</v>
      </c>
      <c r="BL24" s="42">
        <f t="shared" ca="1" si="60"/>
        <v>8</v>
      </c>
      <c r="BM24" s="42">
        <f t="shared" ca="1" si="61"/>
        <v>12</v>
      </c>
    </row>
    <row r="25" spans="1:79" x14ac:dyDescent="0.15">
      <c r="A25" s="62" t="s">
        <v>111</v>
      </c>
      <c r="B25" s="59">
        <f t="shared" ca="1" si="0"/>
        <v>41429</v>
      </c>
      <c r="C25" s="42">
        <f t="shared" ca="1" si="2"/>
        <v>74.23769999999999</v>
      </c>
      <c r="D25" s="42">
        <f t="shared" ca="1" si="3"/>
        <v>69.171300000000002</v>
      </c>
      <c r="E25" s="42">
        <f t="shared" ca="1" si="4"/>
        <v>58.637</v>
      </c>
      <c r="F25" s="42">
        <f t="shared" ca="1" si="5"/>
        <v>54.64</v>
      </c>
      <c r="G25" s="42">
        <f t="shared" ca="1" si="6"/>
        <v>53.690999999999988</v>
      </c>
      <c r="H25" s="42">
        <f t="shared" ca="1" si="7"/>
        <v>51.470000000000006</v>
      </c>
      <c r="I25" s="42">
        <f t="shared" ca="1" si="8"/>
        <v>51.292000000000002</v>
      </c>
      <c r="J25" s="42">
        <f t="shared" ca="1" si="9"/>
        <v>64.585299999999989</v>
      </c>
      <c r="K25" s="42">
        <f t="shared" ca="1" si="10"/>
        <v>58.675699999999999</v>
      </c>
      <c r="L25" s="42">
        <f t="shared" ca="1" si="11"/>
        <v>56.973800000000004</v>
      </c>
      <c r="M25" s="42">
        <f t="shared" ca="1" si="12"/>
        <v>53.975300000000004</v>
      </c>
      <c r="N25" s="42">
        <f t="shared" ca="1" si="13"/>
        <v>52.514899999999997</v>
      </c>
      <c r="O25" s="42">
        <f t="shared" ca="1" si="14"/>
        <v>48.883200000000002</v>
      </c>
      <c r="P25" s="42">
        <f t="shared" ca="1" si="15"/>
        <v>50.41</v>
      </c>
      <c r="Q25" s="42">
        <f t="shared" ca="1" si="16"/>
        <v>50.354000000000006</v>
      </c>
      <c r="R25" s="42">
        <f t="shared" ca="1" si="17"/>
        <v>50.653999999999996</v>
      </c>
      <c r="S25" s="81"/>
      <c r="T25" s="42">
        <f t="shared" ca="1" si="18"/>
        <v>61.603999999999999</v>
      </c>
      <c r="U25" s="42">
        <f t="shared" ca="1" si="19"/>
        <v>53.274999999999999</v>
      </c>
      <c r="V25" s="42">
        <f t="shared" ca="1" si="20"/>
        <v>54.341999999999992</v>
      </c>
      <c r="W25" s="42">
        <f t="shared" ca="1" si="21"/>
        <v>52.451000000000001</v>
      </c>
      <c r="X25" s="42">
        <f t="shared" ca="1" si="22"/>
        <v>3.8849999999999998</v>
      </c>
      <c r="Y25" s="42">
        <f t="shared" ca="1" si="23"/>
        <v>9.0399999999999991</v>
      </c>
      <c r="Z25" s="42">
        <f t="shared" ca="1" si="24"/>
        <v>19.533000000000001</v>
      </c>
      <c r="AA25" s="42">
        <f t="shared" ca="1" si="25"/>
        <v>23.542000000000002</v>
      </c>
      <c r="AB25" s="42">
        <f t="shared" ca="1" si="26"/>
        <v>24.498000000000001</v>
      </c>
      <c r="AC25" s="42">
        <f t="shared" ca="1" si="27"/>
        <v>26.68</v>
      </c>
      <c r="AD25" s="42">
        <f t="shared" ca="1" si="28"/>
        <v>26.902000000000001</v>
      </c>
      <c r="AE25" s="42">
        <f t="shared" ca="1" si="29"/>
        <v>7.9980000000000002</v>
      </c>
      <c r="AF25" s="42">
        <f t="shared" ca="1" si="30"/>
        <v>13.914999999999999</v>
      </c>
      <c r="AG25" s="42">
        <f t="shared" ca="1" si="31"/>
        <v>15.766</v>
      </c>
      <c r="AH25" s="42">
        <f t="shared" ca="1" si="32"/>
        <v>18.637</v>
      </c>
      <c r="AI25" s="42">
        <f t="shared" ca="1" si="33"/>
        <v>20.148</v>
      </c>
      <c r="AJ25" s="42">
        <f t="shared" ca="1" si="34"/>
        <v>21.469000000000001</v>
      </c>
      <c r="AK25" s="42">
        <f t="shared" ca="1" si="35"/>
        <v>22.158000000000001</v>
      </c>
      <c r="AL25" s="42">
        <f t="shared" ca="1" si="36"/>
        <v>22.329000000000001</v>
      </c>
      <c r="AM25" s="42">
        <f t="shared" ca="1" si="37"/>
        <v>23.634</v>
      </c>
      <c r="AN25" s="42" t="str">
        <f t="shared" ca="1" si="38"/>
        <v>水位なし</v>
      </c>
      <c r="AO25" s="42">
        <f t="shared" ca="1" si="39"/>
        <v>24.907</v>
      </c>
      <c r="AP25" s="42">
        <f t="shared" ca="1" si="40"/>
        <v>40.670999999999999</v>
      </c>
      <c r="AQ25" s="42">
        <f t="shared" ca="1" si="41"/>
        <v>39.609000000000002</v>
      </c>
      <c r="AR25" s="42">
        <f t="shared" ca="1" si="42"/>
        <v>41.48</v>
      </c>
      <c r="AS25" s="42">
        <f t="shared" ca="1" si="43"/>
        <v>50</v>
      </c>
      <c r="AT25" s="42">
        <f t="shared" ca="1" si="44"/>
        <v>180</v>
      </c>
      <c r="AU25" s="42">
        <f t="shared" ca="1" si="45"/>
        <v>30</v>
      </c>
      <c r="AV25" s="42">
        <f t="shared" ca="1" si="46"/>
        <v>35</v>
      </c>
      <c r="AW25" s="42">
        <f t="shared" ca="1" si="47"/>
        <v>20</v>
      </c>
      <c r="AX25" s="42">
        <f t="shared" ca="1" si="48"/>
        <v>20</v>
      </c>
      <c r="AY25" s="42">
        <f t="shared" ca="1" si="49"/>
        <v>15</v>
      </c>
      <c r="AZ25" s="42">
        <f t="shared" ca="1" si="50"/>
        <v>120</v>
      </c>
      <c r="BA25" s="42">
        <f t="shared" ca="1" si="51"/>
        <v>380</v>
      </c>
      <c r="BB25" s="42">
        <f t="shared" ca="1" si="52"/>
        <v>200</v>
      </c>
      <c r="BC25" s="42">
        <f t="shared" ca="1" si="53"/>
        <v>80</v>
      </c>
      <c r="BD25" s="42">
        <f t="shared" ca="1" si="54"/>
        <v>12</v>
      </c>
      <c r="BE25" s="42">
        <f t="shared" ca="1" si="55"/>
        <v>18</v>
      </c>
      <c r="BF25" s="42">
        <f t="shared" ca="1" si="56"/>
        <v>18</v>
      </c>
      <c r="BG25" s="42">
        <f t="shared" ca="1" si="57"/>
        <v>15</v>
      </c>
      <c r="BH25" s="42">
        <f t="shared" ca="1" si="58"/>
        <v>18</v>
      </c>
      <c r="BI25" s="81"/>
      <c r="BJ25" s="42">
        <f t="shared" ca="1" si="59"/>
        <v>12</v>
      </c>
      <c r="BK25" s="42">
        <f t="shared" ca="1" si="1"/>
        <v>25</v>
      </c>
      <c r="BL25" s="42">
        <f t="shared" ca="1" si="60"/>
        <v>8</v>
      </c>
      <c r="BM25" s="42">
        <f t="shared" ca="1" si="61"/>
        <v>12</v>
      </c>
    </row>
    <row r="26" spans="1:79" x14ac:dyDescent="0.15">
      <c r="A26" s="62" t="s">
        <v>112</v>
      </c>
      <c r="B26" s="59">
        <f t="shared" ca="1" si="0"/>
        <v>41436</v>
      </c>
      <c r="C26" s="42">
        <f t="shared" ca="1" si="2"/>
        <v>73.867699999999999</v>
      </c>
      <c r="D26" s="42">
        <f t="shared" ca="1" si="3"/>
        <v>68.595299999999995</v>
      </c>
      <c r="E26" s="42">
        <f t="shared" ca="1" si="4"/>
        <v>58.656000000000006</v>
      </c>
      <c r="F26" s="42">
        <f t="shared" ca="1" si="5"/>
        <v>54.779000000000003</v>
      </c>
      <c r="G26" s="42">
        <f t="shared" ca="1" si="6"/>
        <v>52.883999999999993</v>
      </c>
      <c r="H26" s="42">
        <f t="shared" ca="1" si="7"/>
        <v>51.459000000000003</v>
      </c>
      <c r="I26" s="42">
        <f t="shared" ca="1" si="8"/>
        <v>51.254000000000005</v>
      </c>
      <c r="J26" s="42">
        <f t="shared" ca="1" si="9"/>
        <v>64.548299999999998</v>
      </c>
      <c r="K26" s="42">
        <f t="shared" ca="1" si="10"/>
        <v>58.590699999999998</v>
      </c>
      <c r="L26" s="42">
        <f t="shared" ca="1" si="11"/>
        <v>56.975800000000007</v>
      </c>
      <c r="M26" s="42">
        <f t="shared" ca="1" si="12"/>
        <v>53.944300000000005</v>
      </c>
      <c r="N26" s="42">
        <f t="shared" ca="1" si="13"/>
        <v>52.505899999999997</v>
      </c>
      <c r="O26" s="42">
        <f t="shared" ca="1" si="14"/>
        <v>48.996200000000002</v>
      </c>
      <c r="P26" s="42">
        <f t="shared" ca="1" si="15"/>
        <v>50.399000000000001</v>
      </c>
      <c r="Q26" s="42">
        <f t="shared" ca="1" si="16"/>
        <v>50.376000000000005</v>
      </c>
      <c r="R26" s="42">
        <f t="shared" ca="1" si="17"/>
        <v>50.766999999999996</v>
      </c>
      <c r="S26" s="81"/>
      <c r="T26" s="42">
        <f t="shared" ca="1" si="18"/>
        <v>61.610999999999997</v>
      </c>
      <c r="U26" s="42">
        <f t="shared" ca="1" si="19"/>
        <v>53.110999999999997</v>
      </c>
      <c r="V26" s="42">
        <f t="shared" ca="1" si="20"/>
        <v>54.419999999999995</v>
      </c>
      <c r="W26" s="42">
        <f t="shared" ca="1" si="21"/>
        <v>52.537999999999997</v>
      </c>
      <c r="X26" s="42">
        <f t="shared" ca="1" si="22"/>
        <v>4.2549999999999999</v>
      </c>
      <c r="Y26" s="42">
        <f t="shared" ca="1" si="23"/>
        <v>9.6159999999999997</v>
      </c>
      <c r="Z26" s="42">
        <f t="shared" ca="1" si="24"/>
        <v>19.513999999999999</v>
      </c>
      <c r="AA26" s="42">
        <f t="shared" ca="1" si="25"/>
        <v>23.402999999999999</v>
      </c>
      <c r="AB26" s="42">
        <f t="shared" ca="1" si="26"/>
        <v>25.305</v>
      </c>
      <c r="AC26" s="42">
        <f t="shared" ca="1" si="27"/>
        <v>26.690999999999999</v>
      </c>
      <c r="AD26" s="42">
        <f t="shared" ca="1" si="28"/>
        <v>26.94</v>
      </c>
      <c r="AE26" s="42">
        <f t="shared" ca="1" si="29"/>
        <v>8.0350000000000001</v>
      </c>
      <c r="AF26" s="42">
        <f t="shared" ca="1" si="30"/>
        <v>14</v>
      </c>
      <c r="AG26" s="42">
        <f t="shared" ca="1" si="31"/>
        <v>15.763999999999999</v>
      </c>
      <c r="AH26" s="42">
        <f t="shared" ca="1" si="32"/>
        <v>18.667999999999999</v>
      </c>
      <c r="AI26" s="42">
        <f t="shared" ca="1" si="33"/>
        <v>20.157</v>
      </c>
      <c r="AJ26" s="42">
        <f t="shared" ca="1" si="34"/>
        <v>21.475000000000001</v>
      </c>
      <c r="AK26" s="42">
        <f t="shared" ca="1" si="35"/>
        <v>22.169</v>
      </c>
      <c r="AL26" s="42">
        <f t="shared" ca="1" si="36"/>
        <v>22.306999999999999</v>
      </c>
      <c r="AM26" s="42">
        <f t="shared" ca="1" si="37"/>
        <v>23.521000000000001</v>
      </c>
      <c r="AN26" s="42" t="str">
        <f t="shared" ca="1" si="38"/>
        <v>水位なし</v>
      </c>
      <c r="AO26" s="42">
        <f t="shared" ca="1" si="39"/>
        <v>24.9</v>
      </c>
      <c r="AP26" s="42">
        <f t="shared" ca="1" si="40"/>
        <v>40.835000000000001</v>
      </c>
      <c r="AQ26" s="42">
        <f t="shared" ca="1" si="41"/>
        <v>39.530999999999999</v>
      </c>
      <c r="AR26" s="42">
        <f t="shared" ca="1" si="42"/>
        <v>41.393000000000001</v>
      </c>
      <c r="AS26" s="42">
        <f t="shared" ca="1" si="43"/>
        <v>80</v>
      </c>
      <c r="AT26" s="42">
        <f t="shared" ca="1" si="44"/>
        <v>200</v>
      </c>
      <c r="AU26" s="42">
        <f t="shared" ca="1" si="45"/>
        <v>30</v>
      </c>
      <c r="AV26" s="42">
        <f t="shared" ca="1" si="46"/>
        <v>30</v>
      </c>
      <c r="AW26" s="42">
        <f t="shared" ca="1" si="47"/>
        <v>40</v>
      </c>
      <c r="AX26" s="42">
        <f t="shared" ca="1" si="48"/>
        <v>22</v>
      </c>
      <c r="AY26" s="42">
        <f t="shared" ca="1" si="49"/>
        <v>18</v>
      </c>
      <c r="AZ26" s="42">
        <f t="shared" ca="1" si="50"/>
        <v>120</v>
      </c>
      <c r="BA26" s="42">
        <f t="shared" ca="1" si="51"/>
        <v>400</v>
      </c>
      <c r="BB26" s="42">
        <f t="shared" ca="1" si="52"/>
        <v>200</v>
      </c>
      <c r="BC26" s="42">
        <f t="shared" ca="1" si="53"/>
        <v>60</v>
      </c>
      <c r="BD26" s="42">
        <f t="shared" ca="1" si="54"/>
        <v>18</v>
      </c>
      <c r="BE26" s="42">
        <f t="shared" ca="1" si="55"/>
        <v>15</v>
      </c>
      <c r="BF26" s="42">
        <f t="shared" ca="1" si="56"/>
        <v>18</v>
      </c>
      <c r="BG26" s="42">
        <f t="shared" ca="1" si="57"/>
        <v>18</v>
      </c>
      <c r="BH26" s="42">
        <f t="shared" ca="1" si="58"/>
        <v>18</v>
      </c>
      <c r="BI26" s="81"/>
      <c r="BJ26" s="42">
        <f t="shared" ca="1" si="59"/>
        <v>15</v>
      </c>
      <c r="BK26" s="42">
        <f t="shared" ca="1" si="1"/>
        <v>30</v>
      </c>
      <c r="BL26" s="42">
        <f t="shared" ca="1" si="60"/>
        <v>7</v>
      </c>
      <c r="BM26" s="42">
        <f t="shared" ca="1" si="61"/>
        <v>10</v>
      </c>
    </row>
    <row r="27" spans="1:79" x14ac:dyDescent="0.15">
      <c r="A27" s="62" t="s">
        <v>117</v>
      </c>
      <c r="B27" s="59">
        <f t="shared" ca="1" si="0"/>
        <v>41449</v>
      </c>
      <c r="C27" s="42">
        <f t="shared" ca="1" si="2"/>
        <v>74.942699999999988</v>
      </c>
      <c r="D27" s="42">
        <f t="shared" ca="1" si="3"/>
        <v>69.119299999999996</v>
      </c>
      <c r="E27" s="42">
        <f t="shared" ca="1" si="4"/>
        <v>58.71</v>
      </c>
      <c r="F27" s="42">
        <f t="shared" ca="1" si="5"/>
        <v>54.811999999999998</v>
      </c>
      <c r="G27" s="42">
        <f t="shared" ca="1" si="6"/>
        <v>52.905999999999992</v>
      </c>
      <c r="H27" s="42">
        <f t="shared" ca="1" si="7"/>
        <v>51.507000000000005</v>
      </c>
      <c r="I27" s="42">
        <f t="shared" ca="1" si="8"/>
        <v>51.338999999999999</v>
      </c>
      <c r="J27" s="42">
        <f t="shared" ca="1" si="9"/>
        <v>64.756299999999996</v>
      </c>
      <c r="K27" s="42">
        <f t="shared" ca="1" si="10"/>
        <v>59.085699999999996</v>
      </c>
      <c r="L27" s="42">
        <f t="shared" ca="1" si="11"/>
        <v>57.059800000000003</v>
      </c>
      <c r="M27" s="42">
        <f t="shared" ca="1" si="12"/>
        <v>53.967300000000009</v>
      </c>
      <c r="N27" s="42">
        <f t="shared" ca="1" si="13"/>
        <v>52.537899999999993</v>
      </c>
      <c r="O27" s="42">
        <f t="shared" ca="1" si="14"/>
        <v>49.069200000000002</v>
      </c>
      <c r="P27" s="42">
        <f t="shared" ca="1" si="15"/>
        <v>50.456000000000003</v>
      </c>
      <c r="Q27" s="42">
        <f t="shared" ca="1" si="16"/>
        <v>50.438000000000002</v>
      </c>
      <c r="R27" s="42">
        <f t="shared" ca="1" si="17"/>
        <v>50.839999999999996</v>
      </c>
      <c r="S27" s="81"/>
      <c r="T27" s="42">
        <f t="shared" ca="1" si="18"/>
        <v>61.704999999999998</v>
      </c>
      <c r="U27" s="42">
        <f t="shared" ca="1" si="19"/>
        <v>55.315999999999995</v>
      </c>
      <c r="V27" s="42">
        <f t="shared" ca="1" si="20"/>
        <v>54.423999999999992</v>
      </c>
      <c r="W27" s="42">
        <f t="shared" ca="1" si="21"/>
        <v>52.588999999999999</v>
      </c>
      <c r="X27" s="42">
        <f t="shared" ca="1" si="22"/>
        <v>3.18</v>
      </c>
      <c r="Y27" s="42">
        <f t="shared" ca="1" si="23"/>
        <v>9.0920000000000005</v>
      </c>
      <c r="Z27" s="42">
        <f t="shared" ca="1" si="24"/>
        <v>19.46</v>
      </c>
      <c r="AA27" s="42">
        <f t="shared" ca="1" si="25"/>
        <v>23.37</v>
      </c>
      <c r="AB27" s="42">
        <f t="shared" ca="1" si="26"/>
        <v>25.283000000000001</v>
      </c>
      <c r="AC27" s="42">
        <f t="shared" ca="1" si="27"/>
        <v>26.643000000000001</v>
      </c>
      <c r="AD27" s="42">
        <f t="shared" ca="1" si="28"/>
        <v>26.855</v>
      </c>
      <c r="AE27" s="42">
        <f t="shared" ca="1" si="29"/>
        <v>7.827</v>
      </c>
      <c r="AF27" s="42">
        <f t="shared" ca="1" si="30"/>
        <v>13.505000000000001</v>
      </c>
      <c r="AG27" s="42">
        <f t="shared" ca="1" si="31"/>
        <v>15.68</v>
      </c>
      <c r="AH27" s="42">
        <f t="shared" ca="1" si="32"/>
        <v>18.645</v>
      </c>
      <c r="AI27" s="42">
        <f t="shared" ca="1" si="33"/>
        <v>20.125</v>
      </c>
      <c r="AJ27" s="42">
        <f t="shared" ca="1" si="34"/>
        <v>21.422000000000001</v>
      </c>
      <c r="AK27" s="42">
        <f t="shared" ca="1" si="35"/>
        <v>22.111999999999998</v>
      </c>
      <c r="AL27" s="42">
        <f t="shared" ca="1" si="36"/>
        <v>22.245000000000001</v>
      </c>
      <c r="AM27" s="42">
        <f t="shared" ca="1" si="37"/>
        <v>23.448</v>
      </c>
      <c r="AN27" s="42" t="str">
        <f t="shared" ca="1" si="38"/>
        <v>水位なし</v>
      </c>
      <c r="AO27" s="42">
        <f t="shared" ca="1" si="39"/>
        <v>24.806000000000001</v>
      </c>
      <c r="AP27" s="42">
        <f t="shared" ca="1" si="40"/>
        <v>38.630000000000003</v>
      </c>
      <c r="AQ27" s="42">
        <f t="shared" ca="1" si="41"/>
        <v>39.527000000000001</v>
      </c>
      <c r="AR27" s="42">
        <f t="shared" ca="1" si="42"/>
        <v>41.341999999999999</v>
      </c>
      <c r="AS27" s="42">
        <f t="shared" ca="1" si="43"/>
        <v>50</v>
      </c>
      <c r="AT27" s="42">
        <f t="shared" ca="1" si="44"/>
        <v>150</v>
      </c>
      <c r="AU27" s="42">
        <f t="shared" ca="1" si="45"/>
        <v>30</v>
      </c>
      <c r="AV27" s="42">
        <f t="shared" ca="1" si="46"/>
        <v>30</v>
      </c>
      <c r="AW27" s="42">
        <f t="shared" ca="1" si="47"/>
        <v>25</v>
      </c>
      <c r="AX27" s="42">
        <f t="shared" ca="1" si="48"/>
        <v>22</v>
      </c>
      <c r="AY27" s="42">
        <f t="shared" ca="1" si="49"/>
        <v>18</v>
      </c>
      <c r="AZ27" s="42">
        <f t="shared" ca="1" si="50"/>
        <v>80</v>
      </c>
      <c r="BA27" s="42">
        <f t="shared" ca="1" si="51"/>
        <v>300</v>
      </c>
      <c r="BB27" s="42">
        <f t="shared" ca="1" si="52"/>
        <v>150</v>
      </c>
      <c r="BC27" s="42">
        <f t="shared" ca="1" si="53"/>
        <v>40</v>
      </c>
      <c r="BD27" s="42">
        <f t="shared" ca="1" si="54"/>
        <v>15</v>
      </c>
      <c r="BE27" s="42">
        <f t="shared" ca="1" si="55"/>
        <v>15</v>
      </c>
      <c r="BF27" s="42">
        <f t="shared" ca="1" si="56"/>
        <v>15</v>
      </c>
      <c r="BG27" s="42">
        <f t="shared" ca="1" si="57"/>
        <v>10</v>
      </c>
      <c r="BH27" s="42">
        <f t="shared" ca="1" si="58"/>
        <v>18</v>
      </c>
      <c r="BI27" s="81"/>
      <c r="BJ27" s="42">
        <f t="shared" ca="1" si="59"/>
        <v>15</v>
      </c>
      <c r="BK27" s="42">
        <f t="shared" ca="1" si="1"/>
        <v>30</v>
      </c>
      <c r="BL27" s="42">
        <f t="shared" ca="1" si="60"/>
        <v>7</v>
      </c>
      <c r="BM27" s="42">
        <f t="shared" ca="1" si="61"/>
        <v>10</v>
      </c>
    </row>
    <row r="28" spans="1:79" x14ac:dyDescent="0.15">
      <c r="A28" s="62" t="s">
        <v>118</v>
      </c>
      <c r="B28" s="59">
        <f t="shared" ca="1" si="0"/>
        <v>41457</v>
      </c>
      <c r="C28" s="42">
        <f t="shared" ca="1" si="2"/>
        <v>74.5227</v>
      </c>
      <c r="D28" s="42">
        <f t="shared" ca="1" si="3"/>
        <v>69.126299999999986</v>
      </c>
      <c r="E28" s="42">
        <f t="shared" ca="1" si="4"/>
        <v>58.647000000000006</v>
      </c>
      <c r="F28" s="42">
        <f t="shared" ca="1" si="5"/>
        <v>54.623000000000005</v>
      </c>
      <c r="G28" s="42">
        <f t="shared" ca="1" si="6"/>
        <v>52.899999999999991</v>
      </c>
      <c r="H28" s="42">
        <f t="shared" ca="1" si="7"/>
        <v>51.528000000000006</v>
      </c>
      <c r="I28" s="42">
        <f t="shared" ca="1" si="8"/>
        <v>51.430999999999997</v>
      </c>
      <c r="J28" s="42">
        <f t="shared" ca="1" si="9"/>
        <v>64.803299999999993</v>
      </c>
      <c r="K28" s="42">
        <f t="shared" ca="1" si="10"/>
        <v>59.041699999999999</v>
      </c>
      <c r="L28" s="42">
        <f t="shared" ca="1" si="11"/>
        <v>57.068800000000003</v>
      </c>
      <c r="M28" s="42">
        <f t="shared" ca="1" si="12"/>
        <v>54.099299999999999</v>
      </c>
      <c r="N28" s="42">
        <f t="shared" ca="1" si="13"/>
        <v>52.442899999999995</v>
      </c>
      <c r="O28" s="42">
        <f t="shared" ca="1" si="14"/>
        <v>49.092200000000005</v>
      </c>
      <c r="P28" s="42">
        <f t="shared" ca="1" si="15"/>
        <v>50.429999999999993</v>
      </c>
      <c r="Q28" s="42">
        <f t="shared" ca="1" si="16"/>
        <v>50.447000000000003</v>
      </c>
      <c r="R28" s="42">
        <f t="shared" ca="1" si="17"/>
        <v>50.863</v>
      </c>
      <c r="S28" s="81"/>
      <c r="T28" s="42">
        <f t="shared" ca="1" si="18"/>
        <v>61.74799999999999</v>
      </c>
      <c r="U28" s="42">
        <f t="shared" ca="1" si="19"/>
        <v>55.183999999999997</v>
      </c>
      <c r="V28" s="42">
        <f t="shared" ca="1" si="20"/>
        <v>54.480999999999995</v>
      </c>
      <c r="W28" s="42">
        <f t="shared" ca="1" si="21"/>
        <v>52.655999999999999</v>
      </c>
      <c r="X28" s="42">
        <f t="shared" ca="1" si="22"/>
        <v>3.6</v>
      </c>
      <c r="Y28" s="42">
        <f t="shared" ca="1" si="23"/>
        <v>9.0850000000000009</v>
      </c>
      <c r="Z28" s="42">
        <f t="shared" ca="1" si="24"/>
        <v>19.523</v>
      </c>
      <c r="AA28" s="42">
        <f t="shared" ca="1" si="25"/>
        <v>23.559000000000001</v>
      </c>
      <c r="AB28" s="42">
        <f t="shared" ca="1" si="26"/>
        <v>25.289000000000001</v>
      </c>
      <c r="AC28" s="42">
        <f t="shared" ca="1" si="27"/>
        <v>26.622</v>
      </c>
      <c r="AD28" s="42">
        <f t="shared" ca="1" si="28"/>
        <v>26.763000000000002</v>
      </c>
      <c r="AE28" s="42">
        <f t="shared" ca="1" si="29"/>
        <v>7.78</v>
      </c>
      <c r="AF28" s="42">
        <f t="shared" ca="1" si="30"/>
        <v>13.548999999999999</v>
      </c>
      <c r="AG28" s="42">
        <f t="shared" ca="1" si="31"/>
        <v>15.670999999999999</v>
      </c>
      <c r="AH28" s="42">
        <f t="shared" ca="1" si="32"/>
        <v>18.513000000000002</v>
      </c>
      <c r="AI28" s="42">
        <f t="shared" ca="1" si="33"/>
        <v>20.22</v>
      </c>
      <c r="AJ28" s="42">
        <f t="shared" ca="1" si="34"/>
        <v>21.436</v>
      </c>
      <c r="AK28" s="42">
        <f t="shared" ca="1" si="35"/>
        <v>22.138000000000002</v>
      </c>
      <c r="AL28" s="42">
        <f t="shared" ca="1" si="36"/>
        <v>22.236000000000001</v>
      </c>
      <c r="AM28" s="42">
        <f t="shared" ca="1" si="37"/>
        <v>23.425000000000001</v>
      </c>
      <c r="AN28" s="42" t="str">
        <f t="shared" ca="1" si="38"/>
        <v>水位なし</v>
      </c>
      <c r="AO28" s="42">
        <f t="shared" ca="1" si="39"/>
        <v>24.763000000000002</v>
      </c>
      <c r="AP28" s="42">
        <f t="shared" ca="1" si="40"/>
        <v>38.762</v>
      </c>
      <c r="AQ28" s="42">
        <f t="shared" ca="1" si="41"/>
        <v>39.47</v>
      </c>
      <c r="AR28" s="42">
        <f t="shared" ca="1" si="42"/>
        <v>41.274999999999999</v>
      </c>
      <c r="AS28" s="42">
        <f t="shared" ca="1" si="43"/>
        <v>35</v>
      </c>
      <c r="AT28" s="42">
        <f t="shared" ca="1" si="44"/>
        <v>160</v>
      </c>
      <c r="AU28" s="42">
        <f t="shared" ca="1" si="45"/>
        <v>30</v>
      </c>
      <c r="AV28" s="42">
        <f t="shared" ca="1" si="46"/>
        <v>30</v>
      </c>
      <c r="AW28" s="42">
        <f t="shared" ca="1" si="47"/>
        <v>22</v>
      </c>
      <c r="AX28" s="42">
        <f t="shared" ca="1" si="48"/>
        <v>20</v>
      </c>
      <c r="AY28" s="42">
        <f t="shared" ca="1" si="49"/>
        <v>18</v>
      </c>
      <c r="AZ28" s="42">
        <f t="shared" ca="1" si="50"/>
        <v>80</v>
      </c>
      <c r="BA28" s="42">
        <f t="shared" ca="1" si="51"/>
        <v>200</v>
      </c>
      <c r="BB28" s="42">
        <f t="shared" ca="1" si="52"/>
        <v>170</v>
      </c>
      <c r="BC28" s="42">
        <f t="shared" ca="1" si="53"/>
        <v>80</v>
      </c>
      <c r="BD28" s="42">
        <f t="shared" ca="1" si="54"/>
        <v>15</v>
      </c>
      <c r="BE28" s="42">
        <f t="shared" ca="1" si="55"/>
        <v>12</v>
      </c>
      <c r="BF28" s="42">
        <f t="shared" ca="1" si="56"/>
        <v>15</v>
      </c>
      <c r="BG28" s="42">
        <f t="shared" ca="1" si="57"/>
        <v>10</v>
      </c>
      <c r="BH28" s="42">
        <f t="shared" ca="1" si="58"/>
        <v>20</v>
      </c>
      <c r="BI28" s="81"/>
      <c r="BJ28" s="42">
        <f t="shared" ca="1" si="59"/>
        <v>12</v>
      </c>
      <c r="BK28" s="42">
        <f t="shared" ca="1" si="1"/>
        <v>30</v>
      </c>
      <c r="BL28" s="42">
        <f t="shared" ca="1" si="60"/>
        <v>5</v>
      </c>
      <c r="BM28" s="42">
        <f t="shared" ca="1" si="61"/>
        <v>8</v>
      </c>
    </row>
    <row r="29" spans="1:79" x14ac:dyDescent="0.15">
      <c r="A29" s="62" t="s">
        <v>120</v>
      </c>
      <c r="B29" s="59">
        <f t="shared" ca="1" si="0"/>
        <v>41464</v>
      </c>
      <c r="C29" s="42">
        <f t="shared" ca="1" si="2"/>
        <v>74.199699999999993</v>
      </c>
      <c r="D29" s="42">
        <f t="shared" ca="1" si="3"/>
        <v>69.089299999999994</v>
      </c>
      <c r="E29" s="42">
        <f t="shared" ca="1" si="4"/>
        <v>58.695</v>
      </c>
      <c r="F29" s="42">
        <f t="shared" ca="1" si="5"/>
        <v>54.792000000000002</v>
      </c>
      <c r="G29" s="42">
        <f t="shared" ca="1" si="6"/>
        <v>52.98599999999999</v>
      </c>
      <c r="H29" s="42">
        <f t="shared" ca="1" si="7"/>
        <v>51.546000000000006</v>
      </c>
      <c r="I29" s="42">
        <f t="shared" ca="1" si="8"/>
        <v>51.429000000000002</v>
      </c>
      <c r="J29" s="42">
        <f t="shared" ca="1" si="9"/>
        <v>64.488299999999995</v>
      </c>
      <c r="K29" s="42">
        <f t="shared" ca="1" si="10"/>
        <v>59.005699999999997</v>
      </c>
      <c r="L29" s="42">
        <f t="shared" ca="1" si="11"/>
        <v>56.047800000000002</v>
      </c>
      <c r="M29" s="42">
        <f t="shared" ca="1" si="12"/>
        <v>54.172300000000007</v>
      </c>
      <c r="N29" s="42">
        <f t="shared" ca="1" si="13"/>
        <v>52.594899999999996</v>
      </c>
      <c r="O29" s="42">
        <f t="shared" ca="1" si="14"/>
        <v>49.119200000000006</v>
      </c>
      <c r="P29" s="42">
        <f t="shared" ca="1" si="15"/>
        <v>50.512999999999998</v>
      </c>
      <c r="Q29" s="42">
        <f t="shared" ca="1" si="16"/>
        <v>50.489000000000004</v>
      </c>
      <c r="R29" s="42">
        <f t="shared" ca="1" si="17"/>
        <v>50.89</v>
      </c>
      <c r="S29" s="81"/>
      <c r="T29" s="42">
        <f t="shared" ca="1" si="18"/>
        <v>61.756</v>
      </c>
      <c r="U29" s="42">
        <f t="shared" ca="1" si="19"/>
        <v>56.489999999999995</v>
      </c>
      <c r="V29" s="42">
        <f t="shared" ca="1" si="20"/>
        <v>54.534999999999997</v>
      </c>
      <c r="W29" s="42">
        <f t="shared" ca="1" si="21"/>
        <v>52.58</v>
      </c>
      <c r="X29" s="42">
        <f t="shared" ca="1" si="22"/>
        <v>3.923</v>
      </c>
      <c r="Y29" s="42">
        <f t="shared" ca="1" si="23"/>
        <v>9.1219999999999999</v>
      </c>
      <c r="Z29" s="42">
        <f t="shared" ca="1" si="24"/>
        <v>19.475000000000001</v>
      </c>
      <c r="AA29" s="42">
        <f t="shared" ca="1" si="25"/>
        <v>23.39</v>
      </c>
      <c r="AB29" s="42">
        <f t="shared" ca="1" si="26"/>
        <v>25.202999999999999</v>
      </c>
      <c r="AC29" s="42">
        <f t="shared" ca="1" si="27"/>
        <v>26.603999999999999</v>
      </c>
      <c r="AD29" s="42">
        <f t="shared" ca="1" si="28"/>
        <v>26.765000000000001</v>
      </c>
      <c r="AE29" s="42">
        <f t="shared" ca="1" si="29"/>
        <v>8.0950000000000006</v>
      </c>
      <c r="AF29" s="42">
        <f t="shared" ca="1" si="30"/>
        <v>13.585000000000001</v>
      </c>
      <c r="AG29" s="42">
        <f t="shared" ca="1" si="31"/>
        <v>16.692</v>
      </c>
      <c r="AH29" s="42">
        <f t="shared" ca="1" si="32"/>
        <v>18.440000000000001</v>
      </c>
      <c r="AI29" s="42">
        <f t="shared" ca="1" si="33"/>
        <v>20.068000000000001</v>
      </c>
      <c r="AJ29" s="42">
        <f t="shared" ca="1" si="34"/>
        <v>21.391999999999999</v>
      </c>
      <c r="AK29" s="42">
        <f t="shared" ca="1" si="35"/>
        <v>22.055</v>
      </c>
      <c r="AL29" s="42">
        <f t="shared" ca="1" si="36"/>
        <v>22.193999999999999</v>
      </c>
      <c r="AM29" s="42">
        <f t="shared" ca="1" si="37"/>
        <v>23.398</v>
      </c>
      <c r="AN29" s="42" t="str">
        <f t="shared" ca="1" si="38"/>
        <v>水位なし</v>
      </c>
      <c r="AO29" s="42">
        <f t="shared" ca="1" si="39"/>
        <v>24.754999999999999</v>
      </c>
      <c r="AP29" s="42">
        <f t="shared" ca="1" si="40"/>
        <v>37.456000000000003</v>
      </c>
      <c r="AQ29" s="42">
        <f t="shared" ca="1" si="41"/>
        <v>39.415999999999997</v>
      </c>
      <c r="AR29" s="42">
        <f t="shared" ca="1" si="42"/>
        <v>41.350999999999999</v>
      </c>
      <c r="AS29" s="42">
        <f t="shared" ca="1" si="43"/>
        <v>40</v>
      </c>
      <c r="AT29" s="42">
        <f t="shared" ca="1" si="44"/>
        <v>140</v>
      </c>
      <c r="AU29" s="42">
        <f t="shared" ca="1" si="45"/>
        <v>30</v>
      </c>
      <c r="AV29" s="42">
        <f t="shared" ca="1" si="46"/>
        <v>30</v>
      </c>
      <c r="AW29" s="42">
        <f t="shared" ca="1" si="47"/>
        <v>25</v>
      </c>
      <c r="AX29" s="42">
        <f t="shared" ca="1" si="48"/>
        <v>22</v>
      </c>
      <c r="AY29" s="42">
        <f t="shared" ca="1" si="49"/>
        <v>15</v>
      </c>
      <c r="AZ29" s="42">
        <f t="shared" ca="1" si="50"/>
        <v>80</v>
      </c>
      <c r="BA29" s="42">
        <f t="shared" ca="1" si="51"/>
        <v>230</v>
      </c>
      <c r="BB29" s="42">
        <f t="shared" ca="1" si="52"/>
        <v>160</v>
      </c>
      <c r="BC29" s="42">
        <f t="shared" ca="1" si="53"/>
        <v>50</v>
      </c>
      <c r="BD29" s="42">
        <f t="shared" ca="1" si="54"/>
        <v>18</v>
      </c>
      <c r="BE29" s="42">
        <f t="shared" ca="1" si="55"/>
        <v>15</v>
      </c>
      <c r="BF29" s="42">
        <f t="shared" ca="1" si="56"/>
        <v>18</v>
      </c>
      <c r="BG29" s="42">
        <f t="shared" ca="1" si="57"/>
        <v>15</v>
      </c>
      <c r="BH29" s="42">
        <f t="shared" ca="1" si="58"/>
        <v>20</v>
      </c>
      <c r="BI29" s="81"/>
      <c r="BJ29" s="42">
        <f t="shared" ca="1" si="59"/>
        <v>15</v>
      </c>
      <c r="BK29" s="42">
        <f t="shared" ca="1" si="1"/>
        <v>18</v>
      </c>
      <c r="BL29" s="42">
        <f t="shared" ca="1" si="60"/>
        <v>8</v>
      </c>
      <c r="BM29" s="42">
        <f t="shared" ca="1" si="61"/>
        <v>10</v>
      </c>
    </row>
    <row r="30" spans="1:79" x14ac:dyDescent="0.15">
      <c r="A30" s="62" t="s">
        <v>121</v>
      </c>
      <c r="B30" s="59">
        <f t="shared" ca="1" si="0"/>
        <v>41472</v>
      </c>
      <c r="C30" s="42">
        <f t="shared" ca="1" si="2"/>
        <v>74.070699999999988</v>
      </c>
      <c r="D30" s="42">
        <f t="shared" ca="1" si="3"/>
        <v>69.033299999999997</v>
      </c>
      <c r="E30" s="42">
        <f t="shared" ca="1" si="4"/>
        <v>58.676000000000002</v>
      </c>
      <c r="F30" s="42">
        <f t="shared" ca="1" si="5"/>
        <v>54.796000000000006</v>
      </c>
      <c r="G30" s="42">
        <f t="shared" ca="1" si="6"/>
        <v>52.868999999999993</v>
      </c>
      <c r="H30" s="42">
        <f t="shared" ca="1" si="7"/>
        <v>51.513000000000005</v>
      </c>
      <c r="I30" s="42">
        <f t="shared" ca="1" si="8"/>
        <v>51.421000000000006</v>
      </c>
      <c r="J30" s="42">
        <f t="shared" ca="1" si="9"/>
        <v>64.467299999999994</v>
      </c>
      <c r="K30" s="42">
        <f t="shared" ca="1" si="10"/>
        <v>59.092700000000001</v>
      </c>
      <c r="L30" s="42">
        <f t="shared" ca="1" si="11"/>
        <v>56.138800000000003</v>
      </c>
      <c r="M30" s="42">
        <f t="shared" ca="1" si="12"/>
        <v>54.104300000000009</v>
      </c>
      <c r="N30" s="42">
        <f t="shared" ca="1" si="13"/>
        <v>52.630899999999997</v>
      </c>
      <c r="O30" s="42">
        <f t="shared" ca="1" si="14"/>
        <v>49.105200000000004</v>
      </c>
      <c r="P30" s="42">
        <f t="shared" ca="1" si="15"/>
        <v>50.438000000000002</v>
      </c>
      <c r="Q30" s="42">
        <f t="shared" ca="1" si="16"/>
        <v>50.50800000000001</v>
      </c>
      <c r="R30" s="42">
        <f t="shared" ca="1" si="17"/>
        <v>50.875999999999998</v>
      </c>
      <c r="S30" s="81"/>
      <c r="T30" s="42">
        <f t="shared" ca="1" si="18"/>
        <v>61.730999999999995</v>
      </c>
      <c r="U30" s="42">
        <f t="shared" ca="1" si="19"/>
        <v>53.784999999999997</v>
      </c>
      <c r="V30" s="42">
        <f t="shared" ca="1" si="20"/>
        <v>54.505999999999993</v>
      </c>
      <c r="W30" s="42">
        <f t="shared" ca="1" si="21"/>
        <v>52.521999999999998</v>
      </c>
      <c r="X30" s="42">
        <f t="shared" ca="1" si="22"/>
        <v>4.0519999999999996</v>
      </c>
      <c r="Y30" s="42">
        <f t="shared" ca="1" si="23"/>
        <v>9.1780000000000008</v>
      </c>
      <c r="Z30" s="42">
        <f t="shared" ca="1" si="24"/>
        <v>19.494</v>
      </c>
      <c r="AA30" s="42">
        <f t="shared" ca="1" si="25"/>
        <v>23.385999999999999</v>
      </c>
      <c r="AB30" s="42">
        <f t="shared" ca="1" si="26"/>
        <v>25.32</v>
      </c>
      <c r="AC30" s="42">
        <f t="shared" ca="1" si="27"/>
        <v>26.637</v>
      </c>
      <c r="AD30" s="42">
        <f t="shared" ca="1" si="28"/>
        <v>26.773</v>
      </c>
      <c r="AE30" s="42">
        <f t="shared" ca="1" si="29"/>
        <v>8.1159999999999997</v>
      </c>
      <c r="AF30" s="42">
        <f t="shared" ca="1" si="30"/>
        <v>13.497999999999999</v>
      </c>
      <c r="AG30" s="42">
        <f t="shared" ca="1" si="31"/>
        <v>16.600999999999999</v>
      </c>
      <c r="AH30" s="42">
        <f t="shared" ca="1" si="32"/>
        <v>18.507999999999999</v>
      </c>
      <c r="AI30" s="42">
        <f t="shared" ca="1" si="33"/>
        <v>20.032</v>
      </c>
      <c r="AJ30" s="42">
        <f t="shared" ca="1" si="34"/>
        <v>21.443000000000001</v>
      </c>
      <c r="AK30" s="42">
        <f t="shared" ca="1" si="35"/>
        <v>22.13</v>
      </c>
      <c r="AL30" s="42">
        <f t="shared" ca="1" si="36"/>
        <v>22.175000000000001</v>
      </c>
      <c r="AM30" s="42">
        <f t="shared" ca="1" si="37"/>
        <v>23.411999999999999</v>
      </c>
      <c r="AN30" s="42" t="str">
        <f t="shared" ca="1" si="38"/>
        <v>水位なし</v>
      </c>
      <c r="AO30" s="42">
        <f t="shared" ca="1" si="39"/>
        <v>24.78</v>
      </c>
      <c r="AP30" s="42">
        <f t="shared" ca="1" si="40"/>
        <v>40.161000000000001</v>
      </c>
      <c r="AQ30" s="42">
        <f t="shared" ca="1" si="41"/>
        <v>39.445</v>
      </c>
      <c r="AR30" s="42">
        <f t="shared" ca="1" si="42"/>
        <v>41.408999999999999</v>
      </c>
      <c r="AS30" s="42">
        <f t="shared" ca="1" si="43"/>
        <v>60</v>
      </c>
      <c r="AT30" s="42">
        <f t="shared" ca="1" si="44"/>
        <v>180</v>
      </c>
      <c r="AU30" s="42">
        <f t="shared" ca="1" si="45"/>
        <v>30</v>
      </c>
      <c r="AV30" s="42">
        <f t="shared" ca="1" si="46"/>
        <v>30</v>
      </c>
      <c r="AW30" s="42">
        <f t="shared" ca="1" si="47"/>
        <v>22</v>
      </c>
      <c r="AX30" s="42">
        <f t="shared" ca="1" si="48"/>
        <v>20</v>
      </c>
      <c r="AY30" s="42">
        <f t="shared" ca="1" si="49"/>
        <v>18</v>
      </c>
      <c r="AZ30" s="42">
        <f t="shared" ca="1" si="50"/>
        <v>80</v>
      </c>
      <c r="BA30" s="42">
        <f t="shared" ca="1" si="51"/>
        <v>350</v>
      </c>
      <c r="BB30" s="42">
        <f t="shared" ca="1" si="52"/>
        <v>160</v>
      </c>
      <c r="BC30" s="42">
        <f t="shared" ca="1" si="53"/>
        <v>70</v>
      </c>
      <c r="BD30" s="42">
        <f t="shared" ca="1" si="54"/>
        <v>15</v>
      </c>
      <c r="BE30" s="42">
        <f t="shared" ca="1" si="55"/>
        <v>12</v>
      </c>
      <c r="BF30" s="42">
        <f t="shared" ca="1" si="56"/>
        <v>18</v>
      </c>
      <c r="BG30" s="42">
        <f t="shared" ca="1" si="57"/>
        <v>15</v>
      </c>
      <c r="BH30" s="42">
        <f t="shared" ca="1" si="58"/>
        <v>20</v>
      </c>
      <c r="BI30" s="81"/>
      <c r="BJ30" s="42">
        <f t="shared" ca="1" si="59"/>
        <v>15</v>
      </c>
      <c r="BK30" s="42">
        <f t="shared" ca="1" si="1"/>
        <v>22</v>
      </c>
      <c r="BL30" s="42">
        <f t="shared" ca="1" si="60"/>
        <v>8</v>
      </c>
      <c r="BM30" s="42">
        <f t="shared" ca="1" si="61"/>
        <v>12</v>
      </c>
    </row>
    <row r="31" spans="1:79" x14ac:dyDescent="0.15">
      <c r="A31" s="62" t="s">
        <v>122</v>
      </c>
      <c r="B31" s="59">
        <f t="shared" ca="1" si="0"/>
        <v>41480</v>
      </c>
      <c r="C31" s="42">
        <f t="shared" ca="1" si="2"/>
        <v>73.86869999999999</v>
      </c>
      <c r="D31" s="42">
        <f t="shared" ca="1" si="3"/>
        <v>68.711299999999994</v>
      </c>
      <c r="E31" s="42">
        <f t="shared" ca="1" si="4"/>
        <v>58.704000000000001</v>
      </c>
      <c r="F31" s="42">
        <f t="shared" ca="1" si="5"/>
        <v>54.749000000000002</v>
      </c>
      <c r="G31" s="42">
        <f t="shared" ca="1" si="6"/>
        <v>52.938999999999993</v>
      </c>
      <c r="H31" s="42">
        <f t="shared" ca="1" si="7"/>
        <v>51.507000000000005</v>
      </c>
      <c r="I31" s="42">
        <f t="shared" ca="1" si="8"/>
        <v>51.338999999999999</v>
      </c>
      <c r="J31" s="42">
        <f t="shared" ca="1" si="9"/>
        <v>64.577299999999994</v>
      </c>
      <c r="K31" s="42">
        <f t="shared" ca="1" si="10"/>
        <v>58.630699999999997</v>
      </c>
      <c r="L31" s="42">
        <f t="shared" ca="1" si="11"/>
        <v>56.027799999999999</v>
      </c>
      <c r="M31" s="42">
        <f t="shared" ca="1" si="12"/>
        <v>54.088300000000004</v>
      </c>
      <c r="N31" s="42">
        <f t="shared" ca="1" si="13"/>
        <v>52.56689999999999</v>
      </c>
      <c r="O31" s="42">
        <f t="shared" ca="1" si="14"/>
        <v>49.096200000000003</v>
      </c>
      <c r="P31" s="42">
        <f t="shared" ca="1" si="15"/>
        <v>50.450999999999993</v>
      </c>
      <c r="Q31" s="42">
        <f t="shared" ca="1" si="16"/>
        <v>50.428000000000011</v>
      </c>
      <c r="R31" s="42">
        <f t="shared" ca="1" si="17"/>
        <v>50.866999999999997</v>
      </c>
      <c r="S31" s="81"/>
      <c r="T31" s="42">
        <f t="shared" ca="1" si="18"/>
        <v>61.652999999999992</v>
      </c>
      <c r="U31" s="42">
        <f t="shared" ca="1" si="19"/>
        <v>53.442</v>
      </c>
      <c r="V31" s="42">
        <f t="shared" ca="1" si="20"/>
        <v>54.518999999999991</v>
      </c>
      <c r="W31" s="42">
        <f t="shared" ca="1" si="21"/>
        <v>52.613999999999997</v>
      </c>
      <c r="X31" s="42">
        <f t="shared" ca="1" si="22"/>
        <v>4.2539999999999996</v>
      </c>
      <c r="Y31" s="42">
        <f t="shared" ca="1" si="23"/>
        <v>9.5</v>
      </c>
      <c r="Z31" s="42">
        <f t="shared" ca="1" si="24"/>
        <v>19.466000000000001</v>
      </c>
      <c r="AA31" s="42">
        <f t="shared" ca="1" si="25"/>
        <v>23.433</v>
      </c>
      <c r="AB31" s="42">
        <f t="shared" ca="1" si="26"/>
        <v>25.25</v>
      </c>
      <c r="AC31" s="42">
        <f t="shared" ca="1" si="27"/>
        <v>26.643000000000001</v>
      </c>
      <c r="AD31" s="42">
        <f t="shared" ca="1" si="28"/>
        <v>26.855</v>
      </c>
      <c r="AE31" s="42">
        <f t="shared" ca="1" si="29"/>
        <v>8.0060000000000002</v>
      </c>
      <c r="AF31" s="42">
        <f t="shared" ca="1" si="30"/>
        <v>13.96</v>
      </c>
      <c r="AG31" s="42">
        <f t="shared" ca="1" si="31"/>
        <v>16.712</v>
      </c>
      <c r="AH31" s="42">
        <f t="shared" ca="1" si="32"/>
        <v>18.524000000000001</v>
      </c>
      <c r="AI31" s="42">
        <f t="shared" ca="1" si="33"/>
        <v>20.096</v>
      </c>
      <c r="AJ31" s="42">
        <f t="shared" ca="1" si="34"/>
        <v>21.425000000000001</v>
      </c>
      <c r="AK31" s="42">
        <f t="shared" ca="1" si="35"/>
        <v>22.117000000000001</v>
      </c>
      <c r="AL31" s="42">
        <f t="shared" ca="1" si="36"/>
        <v>22.254999999999999</v>
      </c>
      <c r="AM31" s="42">
        <f t="shared" ca="1" si="37"/>
        <v>23.420999999999999</v>
      </c>
      <c r="AN31" s="42" t="str">
        <f t="shared" ca="1" si="38"/>
        <v>水位なし</v>
      </c>
      <c r="AO31" s="42">
        <f t="shared" ca="1" si="39"/>
        <v>24.858000000000001</v>
      </c>
      <c r="AP31" s="42">
        <f t="shared" ca="1" si="40"/>
        <v>40.503999999999998</v>
      </c>
      <c r="AQ31" s="42">
        <f t="shared" ca="1" si="41"/>
        <v>39.432000000000002</v>
      </c>
      <c r="AR31" s="42">
        <f t="shared" ca="1" si="42"/>
        <v>41.317</v>
      </c>
      <c r="AS31" s="42">
        <f t="shared" ca="1" si="43"/>
        <v>80</v>
      </c>
      <c r="AT31" s="42">
        <f t="shared" ca="1" si="44"/>
        <v>140</v>
      </c>
      <c r="AU31" s="42">
        <f t="shared" ca="1" si="45"/>
        <v>30</v>
      </c>
      <c r="AV31" s="42">
        <f t="shared" ca="1" si="46"/>
        <v>30</v>
      </c>
      <c r="AW31" s="42">
        <f t="shared" ca="1" si="47"/>
        <v>30</v>
      </c>
      <c r="AX31" s="42">
        <f t="shared" ca="1" si="48"/>
        <v>25</v>
      </c>
      <c r="AY31" s="42">
        <f t="shared" ca="1" si="49"/>
        <v>18</v>
      </c>
      <c r="AZ31" s="42">
        <f t="shared" ca="1" si="50"/>
        <v>90</v>
      </c>
      <c r="BA31" s="42">
        <f t="shared" ca="1" si="51"/>
        <v>380</v>
      </c>
      <c r="BB31" s="42">
        <f t="shared" ca="1" si="52"/>
        <v>150</v>
      </c>
      <c r="BC31" s="42">
        <f t="shared" ca="1" si="53"/>
        <v>22</v>
      </c>
      <c r="BD31" s="42">
        <f t="shared" ca="1" si="54"/>
        <v>18</v>
      </c>
      <c r="BE31" s="42">
        <f t="shared" ca="1" si="55"/>
        <v>12</v>
      </c>
      <c r="BF31" s="42">
        <f t="shared" ca="1" si="56"/>
        <v>15</v>
      </c>
      <c r="BG31" s="42">
        <f t="shared" ca="1" si="57"/>
        <v>15</v>
      </c>
      <c r="BH31" s="42">
        <f t="shared" ca="1" si="58"/>
        <v>15</v>
      </c>
      <c r="BI31" s="81"/>
      <c r="BJ31" s="42">
        <f t="shared" ca="1" si="59"/>
        <v>15</v>
      </c>
      <c r="BK31" s="42">
        <f t="shared" ca="1" si="1"/>
        <v>30</v>
      </c>
      <c r="BL31" s="42">
        <f t="shared" ca="1" si="60"/>
        <v>7</v>
      </c>
      <c r="BM31" s="42">
        <f t="shared" ca="1" si="61"/>
        <v>10</v>
      </c>
    </row>
    <row r="32" spans="1:79" x14ac:dyDescent="0.15">
      <c r="A32" s="62" t="s">
        <v>123</v>
      </c>
      <c r="B32" s="59">
        <f t="shared" ca="1" si="0"/>
        <v>41485</v>
      </c>
      <c r="C32" s="42">
        <f t="shared" ca="1" si="2"/>
        <v>73.812699999999992</v>
      </c>
      <c r="D32" s="42">
        <f t="shared" ca="1" si="3"/>
        <v>68.596299999999999</v>
      </c>
      <c r="E32" s="42">
        <f t="shared" ca="1" si="4"/>
        <v>58.71</v>
      </c>
      <c r="F32" s="42">
        <f t="shared" ca="1" si="5"/>
        <v>54.683000000000007</v>
      </c>
      <c r="G32" s="42">
        <f t="shared" ca="1" si="6"/>
        <v>52.927999999999997</v>
      </c>
      <c r="H32" s="42">
        <f t="shared" ca="1" si="7"/>
        <v>51.503000000000007</v>
      </c>
      <c r="I32" s="42">
        <f t="shared" ca="1" si="8"/>
        <v>51.332000000000008</v>
      </c>
      <c r="J32" s="42">
        <f t="shared" ca="1" si="9"/>
        <v>64.542299999999997</v>
      </c>
      <c r="K32" s="42">
        <f t="shared" ca="1" si="10"/>
        <v>58.5777</v>
      </c>
      <c r="L32" s="42">
        <f t="shared" ca="1" si="11"/>
        <v>56.017800000000001</v>
      </c>
      <c r="M32" s="42">
        <f t="shared" ca="1" si="12"/>
        <v>54.022300000000001</v>
      </c>
      <c r="N32" s="42">
        <f t="shared" ca="1" si="13"/>
        <v>52.56989999999999</v>
      </c>
      <c r="O32" s="42">
        <f t="shared" ca="1" si="14"/>
        <v>49.032200000000003</v>
      </c>
      <c r="P32" s="42">
        <f t="shared" ca="1" si="15"/>
        <v>50.444999999999993</v>
      </c>
      <c r="Q32" s="42">
        <f t="shared" ca="1" si="16"/>
        <v>50.426000000000002</v>
      </c>
      <c r="R32" s="42">
        <f t="shared" ca="1" si="17"/>
        <v>50.802999999999997</v>
      </c>
      <c r="S32" s="81"/>
      <c r="T32" s="42">
        <f t="shared" ca="1" si="18"/>
        <v>61.61</v>
      </c>
      <c r="U32" s="42">
        <f t="shared" ca="1" si="19"/>
        <v>53.177</v>
      </c>
      <c r="V32" s="42">
        <f t="shared" ca="1" si="20"/>
        <v>54.390999999999991</v>
      </c>
      <c r="W32" s="42">
        <f t="shared" ca="1" si="21"/>
        <v>52.530999999999999</v>
      </c>
      <c r="X32" s="42">
        <f t="shared" ca="1" si="22"/>
        <v>4.3099999999999996</v>
      </c>
      <c r="Y32" s="42">
        <f t="shared" ca="1" si="23"/>
        <v>9.6150000000000002</v>
      </c>
      <c r="Z32" s="42">
        <f t="shared" ca="1" si="24"/>
        <v>19.46</v>
      </c>
      <c r="AA32" s="42">
        <f t="shared" ca="1" si="25"/>
        <v>23.498999999999999</v>
      </c>
      <c r="AB32" s="42">
        <f t="shared" ca="1" si="26"/>
        <v>25.260999999999999</v>
      </c>
      <c r="AC32" s="42">
        <f t="shared" ca="1" si="27"/>
        <v>26.646999999999998</v>
      </c>
      <c r="AD32" s="42">
        <f t="shared" ca="1" si="28"/>
        <v>26.861999999999998</v>
      </c>
      <c r="AE32" s="42">
        <f t="shared" ca="1" si="29"/>
        <v>8.0410000000000004</v>
      </c>
      <c r="AF32" s="42">
        <f t="shared" ca="1" si="30"/>
        <v>14.013</v>
      </c>
      <c r="AG32" s="42">
        <f t="shared" ca="1" si="31"/>
        <v>16.722000000000001</v>
      </c>
      <c r="AH32" s="42">
        <f t="shared" ca="1" si="32"/>
        <v>18.59</v>
      </c>
      <c r="AI32" s="42">
        <f t="shared" ca="1" si="33"/>
        <v>20.093</v>
      </c>
      <c r="AJ32" s="42">
        <f t="shared" ca="1" si="34"/>
        <v>21.437000000000001</v>
      </c>
      <c r="AK32" s="42">
        <f t="shared" ca="1" si="35"/>
        <v>22.123000000000001</v>
      </c>
      <c r="AL32" s="42">
        <f t="shared" ca="1" si="36"/>
        <v>22.257000000000001</v>
      </c>
      <c r="AM32" s="42">
        <f t="shared" ca="1" si="37"/>
        <v>23.484999999999999</v>
      </c>
      <c r="AN32" s="42" t="str">
        <f t="shared" ca="1" si="38"/>
        <v>水位なし</v>
      </c>
      <c r="AO32" s="42">
        <f t="shared" ca="1" si="39"/>
        <v>24.901</v>
      </c>
      <c r="AP32" s="42">
        <f t="shared" ca="1" si="40"/>
        <v>40.768999999999998</v>
      </c>
      <c r="AQ32" s="42">
        <f t="shared" ca="1" si="41"/>
        <v>39.56</v>
      </c>
      <c r="AR32" s="42">
        <f t="shared" ca="1" si="42"/>
        <v>41.4</v>
      </c>
      <c r="AS32" s="42">
        <f t="shared" ca="1" si="43"/>
        <v>80</v>
      </c>
      <c r="AT32" s="42">
        <f t="shared" ca="1" si="44"/>
        <v>180</v>
      </c>
      <c r="AU32" s="42">
        <f t="shared" ca="1" si="45"/>
        <v>30</v>
      </c>
      <c r="AV32" s="42">
        <f t="shared" ca="1" si="46"/>
        <v>30</v>
      </c>
      <c r="AW32" s="42">
        <f t="shared" ca="1" si="47"/>
        <v>25</v>
      </c>
      <c r="AX32" s="42">
        <f t="shared" ca="1" si="48"/>
        <v>20</v>
      </c>
      <c r="AY32" s="42">
        <f t="shared" ca="1" si="49"/>
        <v>18</v>
      </c>
      <c r="AZ32" s="42">
        <f t="shared" ca="1" si="50"/>
        <v>80</v>
      </c>
      <c r="BA32" s="42">
        <f t="shared" ca="1" si="51"/>
        <v>400</v>
      </c>
      <c r="BB32" s="42">
        <f t="shared" ca="1" si="52"/>
        <v>150</v>
      </c>
      <c r="BC32" s="42">
        <f t="shared" ca="1" si="53"/>
        <v>80</v>
      </c>
      <c r="BD32" s="42">
        <f t="shared" ca="1" si="54"/>
        <v>15</v>
      </c>
      <c r="BE32" s="42">
        <f t="shared" ca="1" si="55"/>
        <v>15</v>
      </c>
      <c r="BF32" s="42">
        <f t="shared" ca="1" si="56"/>
        <v>18</v>
      </c>
      <c r="BG32" s="42">
        <f t="shared" ca="1" si="57"/>
        <v>15</v>
      </c>
      <c r="BH32" s="42">
        <f t="shared" ca="1" si="58"/>
        <v>20</v>
      </c>
      <c r="BI32" s="81"/>
      <c r="BJ32" s="42">
        <f t="shared" ca="1" si="59"/>
        <v>15</v>
      </c>
      <c r="BK32" s="42">
        <f t="shared" ca="1" si="1"/>
        <v>30</v>
      </c>
      <c r="BL32" s="42">
        <f t="shared" ca="1" si="60"/>
        <v>10</v>
      </c>
      <c r="BM32" s="42">
        <f t="shared" ca="1" si="61"/>
        <v>8</v>
      </c>
    </row>
    <row r="33" spans="1:65" x14ac:dyDescent="0.15">
      <c r="A33" s="62" t="s">
        <v>124</v>
      </c>
      <c r="B33" s="59">
        <f t="shared" ca="1" si="0"/>
        <v>41492</v>
      </c>
      <c r="C33" s="42">
        <f t="shared" ca="1" si="2"/>
        <v>73.677699999999987</v>
      </c>
      <c r="D33" s="42">
        <f t="shared" ca="1" si="3"/>
        <v>68.46329999999999</v>
      </c>
      <c r="E33" s="42">
        <f t="shared" ca="1" si="4"/>
        <v>58.632000000000005</v>
      </c>
      <c r="F33" s="42">
        <f t="shared" ca="1" si="5"/>
        <v>54.629000000000005</v>
      </c>
      <c r="G33" s="42">
        <f t="shared" ca="1" si="6"/>
        <v>52.86699999999999</v>
      </c>
      <c r="H33" s="42">
        <f t="shared" ca="1" si="7"/>
        <v>51.45</v>
      </c>
      <c r="I33" s="42">
        <f t="shared" ca="1" si="8"/>
        <v>51.273000000000003</v>
      </c>
      <c r="J33" s="42">
        <f t="shared" ca="1" si="9"/>
        <v>64.514299999999992</v>
      </c>
      <c r="K33" s="42">
        <f t="shared" ca="1" si="10"/>
        <v>58.500699999999995</v>
      </c>
      <c r="L33" s="42">
        <f t="shared" ca="1" si="11"/>
        <v>56.951800000000006</v>
      </c>
      <c r="M33" s="42">
        <f t="shared" ca="1" si="12"/>
        <v>53.956300000000006</v>
      </c>
      <c r="N33" s="42">
        <f t="shared" ca="1" si="13"/>
        <v>52.515899999999995</v>
      </c>
      <c r="O33" s="42">
        <f t="shared" ca="1" si="14"/>
        <v>48.991200000000006</v>
      </c>
      <c r="P33" s="42">
        <f t="shared" ca="1" si="15"/>
        <v>50.384999999999998</v>
      </c>
      <c r="Q33" s="42">
        <f t="shared" ca="1" si="16"/>
        <v>50.373000000000005</v>
      </c>
      <c r="R33" s="42">
        <f t="shared" ca="1" si="17"/>
        <v>50.762</v>
      </c>
      <c r="S33" s="81"/>
      <c r="T33" s="42">
        <f t="shared" ca="1" si="18"/>
        <v>61.581999999999994</v>
      </c>
      <c r="U33" s="42">
        <f t="shared" ca="1" si="19"/>
        <v>52.972999999999999</v>
      </c>
      <c r="V33" s="42">
        <f t="shared" ca="1" si="20"/>
        <v>54.395999999999994</v>
      </c>
      <c r="W33" s="42">
        <f t="shared" ca="1" si="21"/>
        <v>52.540999999999997</v>
      </c>
      <c r="X33" s="42">
        <f t="shared" ca="1" si="22"/>
        <v>4.4450000000000003</v>
      </c>
      <c r="Y33" s="42">
        <f t="shared" ca="1" si="23"/>
        <v>9.7479999999999993</v>
      </c>
      <c r="Z33" s="42">
        <f t="shared" ca="1" si="24"/>
        <v>19.538</v>
      </c>
      <c r="AA33" s="42">
        <f t="shared" ca="1" si="25"/>
        <v>23.553000000000001</v>
      </c>
      <c r="AB33" s="42">
        <f t="shared" ca="1" si="26"/>
        <v>25.321999999999999</v>
      </c>
      <c r="AC33" s="42">
        <f t="shared" ca="1" si="27"/>
        <v>26.7</v>
      </c>
      <c r="AD33" s="42">
        <f t="shared" ca="1" si="28"/>
        <v>26.920999999999999</v>
      </c>
      <c r="AE33" s="42">
        <f t="shared" ca="1" si="29"/>
        <v>8.0690000000000008</v>
      </c>
      <c r="AF33" s="42">
        <f t="shared" ca="1" si="30"/>
        <v>14.09</v>
      </c>
      <c r="AG33" s="42">
        <f t="shared" ca="1" si="31"/>
        <v>15.788</v>
      </c>
      <c r="AH33" s="42">
        <f t="shared" ca="1" si="32"/>
        <v>18.655999999999999</v>
      </c>
      <c r="AI33" s="42">
        <f t="shared" ca="1" si="33"/>
        <v>20.146999999999998</v>
      </c>
      <c r="AJ33" s="42">
        <f t="shared" ca="1" si="34"/>
        <v>21.486000000000001</v>
      </c>
      <c r="AK33" s="42">
        <f t="shared" ca="1" si="35"/>
        <v>22.183</v>
      </c>
      <c r="AL33" s="42">
        <f t="shared" ca="1" si="36"/>
        <v>22.31</v>
      </c>
      <c r="AM33" s="42">
        <f t="shared" ca="1" si="37"/>
        <v>23.526</v>
      </c>
      <c r="AN33" s="42" t="str">
        <f t="shared" ca="1" si="38"/>
        <v>水位なし</v>
      </c>
      <c r="AO33" s="42">
        <f t="shared" ca="1" si="39"/>
        <v>24.928999999999998</v>
      </c>
      <c r="AP33" s="42">
        <f t="shared" ca="1" si="40"/>
        <v>40.972999999999999</v>
      </c>
      <c r="AQ33" s="42">
        <f t="shared" ca="1" si="41"/>
        <v>39.555</v>
      </c>
      <c r="AR33" s="42">
        <f t="shared" ca="1" si="42"/>
        <v>41.39</v>
      </c>
      <c r="AS33" s="42">
        <f t="shared" ca="1" si="43"/>
        <v>100</v>
      </c>
      <c r="AT33" s="42">
        <f t="shared" ca="1" si="44"/>
        <v>150</v>
      </c>
      <c r="AU33" s="42">
        <f t="shared" ca="1" si="45"/>
        <v>35</v>
      </c>
      <c r="AV33" s="42">
        <f t="shared" ca="1" si="46"/>
        <v>30</v>
      </c>
      <c r="AW33" s="42">
        <f t="shared" ca="1" si="47"/>
        <v>30</v>
      </c>
      <c r="AX33" s="42">
        <f t="shared" ca="1" si="48"/>
        <v>20</v>
      </c>
      <c r="AY33" s="42">
        <f t="shared" ca="1" si="49"/>
        <v>15</v>
      </c>
      <c r="AZ33" s="42">
        <f t="shared" ca="1" si="50"/>
        <v>100</v>
      </c>
      <c r="BA33" s="42">
        <f t="shared" ca="1" si="51"/>
        <v>400</v>
      </c>
      <c r="BB33" s="42">
        <f t="shared" ca="1" si="52"/>
        <v>140</v>
      </c>
      <c r="BC33" s="42">
        <f t="shared" ca="1" si="53"/>
        <v>45</v>
      </c>
      <c r="BD33" s="42">
        <f t="shared" ca="1" si="54"/>
        <v>15</v>
      </c>
      <c r="BE33" s="42">
        <f t="shared" ca="1" si="55"/>
        <v>18</v>
      </c>
      <c r="BF33" s="42">
        <f t="shared" ca="1" si="56"/>
        <v>18</v>
      </c>
      <c r="BG33" s="42">
        <f t="shared" ca="1" si="57"/>
        <v>15</v>
      </c>
      <c r="BH33" s="42">
        <f t="shared" ca="1" si="58"/>
        <v>18</v>
      </c>
      <c r="BI33" s="81"/>
      <c r="BJ33" s="42">
        <f t="shared" ca="1" si="59"/>
        <v>15</v>
      </c>
      <c r="BK33" s="42">
        <f t="shared" ca="1" si="1"/>
        <v>38</v>
      </c>
      <c r="BL33" s="42">
        <f t="shared" ca="1" si="60"/>
        <v>7</v>
      </c>
      <c r="BM33" s="42">
        <f t="shared" ca="1" si="61"/>
        <v>10</v>
      </c>
    </row>
    <row r="34" spans="1:65" x14ac:dyDescent="0.15">
      <c r="A34" s="62" t="s">
        <v>125</v>
      </c>
      <c r="B34" s="59">
        <f t="shared" ca="1" si="0"/>
        <v>41499</v>
      </c>
      <c r="C34" s="42">
        <f t="shared" ca="1" si="2"/>
        <v>73.389699999999991</v>
      </c>
      <c r="D34" s="42">
        <f t="shared" ca="1" si="3"/>
        <v>68.269299999999987</v>
      </c>
      <c r="E34" s="42">
        <f t="shared" ca="1" si="4"/>
        <v>58.585999999999999</v>
      </c>
      <c r="F34" s="42">
        <f t="shared" ca="1" si="5"/>
        <v>54.582000000000001</v>
      </c>
      <c r="G34" s="42">
        <f t="shared" ca="1" si="6"/>
        <v>54.832999999999991</v>
      </c>
      <c r="H34" s="42">
        <f t="shared" ca="1" si="7"/>
        <v>51.467000000000006</v>
      </c>
      <c r="I34" s="42">
        <f t="shared" ca="1" si="8"/>
        <v>51.36</v>
      </c>
      <c r="J34" s="42">
        <f t="shared" ca="1" si="9"/>
        <v>64.474299999999999</v>
      </c>
      <c r="K34" s="42">
        <f t="shared" ca="1" si="10"/>
        <v>58.439700000000002</v>
      </c>
      <c r="L34" s="42">
        <f t="shared" ca="1" si="11"/>
        <v>56.905799999999999</v>
      </c>
      <c r="M34" s="42">
        <f t="shared" ca="1" si="12"/>
        <v>53.909300000000002</v>
      </c>
      <c r="N34" s="42">
        <f t="shared" ca="1" si="13"/>
        <v>52.477899999999991</v>
      </c>
      <c r="O34" s="42">
        <f t="shared" ca="1" si="14"/>
        <v>49.016199999999998</v>
      </c>
      <c r="P34" s="42">
        <f t="shared" ca="1" si="15"/>
        <v>50.427999999999997</v>
      </c>
      <c r="Q34" s="42">
        <f t="shared" ca="1" si="16"/>
        <v>50.414000000000009</v>
      </c>
      <c r="R34" s="42">
        <f t="shared" ca="1" si="17"/>
        <v>50.786999999999992</v>
      </c>
      <c r="S34" s="81"/>
      <c r="T34" s="42">
        <f t="shared" ca="1" si="18"/>
        <v>61.558999999999997</v>
      </c>
      <c r="U34" s="42">
        <f t="shared" ca="1" si="19"/>
        <v>52.995999999999995</v>
      </c>
      <c r="V34" s="42">
        <f t="shared" ca="1" si="20"/>
        <v>54.248999999999995</v>
      </c>
      <c r="W34" s="42">
        <f t="shared" ca="1" si="21"/>
        <v>52.451000000000001</v>
      </c>
      <c r="X34" s="42">
        <f t="shared" ca="1" si="22"/>
        <v>4.7329999999999997</v>
      </c>
      <c r="Y34" s="42">
        <f t="shared" ca="1" si="23"/>
        <v>9.9420000000000002</v>
      </c>
      <c r="Z34" s="42">
        <f t="shared" ca="1" si="24"/>
        <v>19.584</v>
      </c>
      <c r="AA34" s="42">
        <f t="shared" ca="1" si="25"/>
        <v>23.6</v>
      </c>
      <c r="AB34" s="42">
        <f t="shared" ca="1" si="26"/>
        <v>23.356000000000002</v>
      </c>
      <c r="AC34" s="42">
        <f t="shared" ca="1" si="27"/>
        <v>26.683</v>
      </c>
      <c r="AD34" s="42">
        <f t="shared" ca="1" si="28"/>
        <v>26.834</v>
      </c>
      <c r="AE34" s="42">
        <f t="shared" ca="1" si="29"/>
        <v>8.109</v>
      </c>
      <c r="AF34" s="42">
        <f t="shared" ca="1" si="30"/>
        <v>14.151</v>
      </c>
      <c r="AG34" s="42">
        <f t="shared" ca="1" si="31"/>
        <v>15.834</v>
      </c>
      <c r="AH34" s="42">
        <f t="shared" ca="1" si="32"/>
        <v>18.702999999999999</v>
      </c>
      <c r="AI34" s="42">
        <f t="shared" ca="1" si="33"/>
        <v>20.184999999999999</v>
      </c>
      <c r="AJ34" s="42">
        <f t="shared" ca="1" si="34"/>
        <v>21.478999999999999</v>
      </c>
      <c r="AK34" s="42">
        <f t="shared" ca="1" si="35"/>
        <v>22.14</v>
      </c>
      <c r="AL34" s="42">
        <f t="shared" ca="1" si="36"/>
        <v>22.268999999999998</v>
      </c>
      <c r="AM34" s="42">
        <f t="shared" ca="1" si="37"/>
        <v>23.501000000000001</v>
      </c>
      <c r="AN34" s="42" t="str">
        <f t="shared" ca="1" si="38"/>
        <v>水位なし</v>
      </c>
      <c r="AO34" s="42">
        <f t="shared" ca="1" si="39"/>
        <v>24.952000000000002</v>
      </c>
      <c r="AP34" s="42">
        <f t="shared" ca="1" si="40"/>
        <v>40.950000000000003</v>
      </c>
      <c r="AQ34" s="42">
        <f t="shared" ca="1" si="41"/>
        <v>39.701999999999998</v>
      </c>
      <c r="AR34" s="42">
        <f t="shared" ca="1" si="42"/>
        <v>41.48</v>
      </c>
      <c r="AS34" s="42">
        <f t="shared" ca="1" si="43"/>
        <v>100</v>
      </c>
      <c r="AT34" s="42">
        <f t="shared" ca="1" si="44"/>
        <v>190</v>
      </c>
      <c r="AU34" s="42">
        <f t="shared" ca="1" si="45"/>
        <v>30</v>
      </c>
      <c r="AV34" s="42">
        <f t="shared" ca="1" si="46"/>
        <v>30</v>
      </c>
      <c r="AW34" s="42">
        <f t="shared" ca="1" si="47"/>
        <v>20</v>
      </c>
      <c r="AX34" s="42">
        <f t="shared" ca="1" si="48"/>
        <v>20</v>
      </c>
      <c r="AY34" s="42">
        <f t="shared" ca="1" si="49"/>
        <v>18</v>
      </c>
      <c r="AZ34" s="42">
        <f t="shared" ca="1" si="50"/>
        <v>90</v>
      </c>
      <c r="BA34" s="42">
        <f t="shared" ca="1" si="51"/>
        <v>450</v>
      </c>
      <c r="BB34" s="42">
        <f t="shared" ca="1" si="52"/>
        <v>170</v>
      </c>
      <c r="BC34" s="42">
        <f t="shared" ca="1" si="53"/>
        <v>80</v>
      </c>
      <c r="BD34" s="42">
        <f t="shared" ca="1" si="54"/>
        <v>15</v>
      </c>
      <c r="BE34" s="42">
        <f t="shared" ca="1" si="55"/>
        <v>15</v>
      </c>
      <c r="BF34" s="42">
        <f t="shared" ca="1" si="56"/>
        <v>18</v>
      </c>
      <c r="BG34" s="42">
        <f t="shared" ca="1" si="57"/>
        <v>15</v>
      </c>
      <c r="BH34" s="42">
        <f t="shared" ca="1" si="58"/>
        <v>18</v>
      </c>
      <c r="BI34" s="81"/>
      <c r="BJ34" s="42">
        <f t="shared" ca="1" si="59"/>
        <v>15</v>
      </c>
      <c r="BK34" s="42">
        <f t="shared" ca="1" si="1"/>
        <v>30</v>
      </c>
      <c r="BL34" s="42">
        <f t="shared" ca="1" si="60"/>
        <v>8</v>
      </c>
      <c r="BM34" s="42">
        <f t="shared" ca="1" si="61"/>
        <v>12</v>
      </c>
    </row>
    <row r="35" spans="1:65" x14ac:dyDescent="0.15">
      <c r="A35" s="62" t="s">
        <v>131</v>
      </c>
      <c r="B35" s="59">
        <f t="shared" ca="1" si="0"/>
        <v>41506</v>
      </c>
      <c r="C35" s="42">
        <f t="shared" ca="1" si="2"/>
        <v>73.1417</v>
      </c>
      <c r="D35" s="42">
        <f t="shared" ca="1" si="3"/>
        <v>68.251299999999986</v>
      </c>
      <c r="E35" s="42">
        <f t="shared" ca="1" si="4"/>
        <v>58.576999999999998</v>
      </c>
      <c r="F35" s="42">
        <f t="shared" ca="1" si="5"/>
        <v>54.554000000000002</v>
      </c>
      <c r="G35" s="42">
        <f t="shared" ca="1" si="6"/>
        <v>54.8</v>
      </c>
      <c r="H35" s="42">
        <f t="shared" ca="1" si="7"/>
        <v>51.410000000000011</v>
      </c>
      <c r="I35" s="42">
        <f t="shared" ca="1" si="8"/>
        <v>51.218000000000004</v>
      </c>
      <c r="J35" s="42">
        <f t="shared" ca="1" si="9"/>
        <v>64.3583</v>
      </c>
      <c r="K35" s="42">
        <f t="shared" ca="1" si="10"/>
        <v>58.337699999999998</v>
      </c>
      <c r="L35" s="42">
        <f t="shared" ca="1" si="11"/>
        <v>56.849800000000002</v>
      </c>
      <c r="M35" s="42">
        <f t="shared" ca="1" si="12"/>
        <v>53.836300000000008</v>
      </c>
      <c r="N35" s="42">
        <f t="shared" ca="1" si="13"/>
        <v>52.446899999999992</v>
      </c>
      <c r="O35" s="42">
        <f t="shared" ca="1" si="14"/>
        <v>48.9542</v>
      </c>
      <c r="P35" s="42">
        <f t="shared" ca="1" si="15"/>
        <v>50.253</v>
      </c>
      <c r="Q35" s="42">
        <f t="shared" ca="1" si="16"/>
        <v>50.375000000000007</v>
      </c>
      <c r="R35" s="42">
        <f t="shared" ca="1" si="17"/>
        <v>50.724999999999994</v>
      </c>
      <c r="S35" s="81"/>
      <c r="T35" s="42">
        <f t="shared" ca="1" si="18"/>
        <v>61.512999999999991</v>
      </c>
      <c r="U35" s="42">
        <f t="shared" ca="1" si="19"/>
        <v>52.741</v>
      </c>
      <c r="V35" s="42">
        <f t="shared" ca="1" si="20"/>
        <v>54.328999999999994</v>
      </c>
      <c r="W35" s="42">
        <f t="shared" ca="1" si="21"/>
        <v>52.497999999999998</v>
      </c>
      <c r="X35" s="42">
        <f t="shared" ca="1" si="22"/>
        <v>4.9809999999999999</v>
      </c>
      <c r="Y35" s="42">
        <f t="shared" ca="1" si="23"/>
        <v>9.9600000000000009</v>
      </c>
      <c r="Z35" s="42">
        <f t="shared" ca="1" si="24"/>
        <v>19.593</v>
      </c>
      <c r="AA35" s="42">
        <f t="shared" ca="1" si="25"/>
        <v>23.628</v>
      </c>
      <c r="AB35" s="42">
        <f t="shared" ca="1" si="26"/>
        <v>23.388999999999999</v>
      </c>
      <c r="AC35" s="42">
        <f t="shared" ca="1" si="27"/>
        <v>26.74</v>
      </c>
      <c r="AD35" s="42">
        <f t="shared" ca="1" si="28"/>
        <v>26.975999999999999</v>
      </c>
      <c r="AE35" s="42">
        <f t="shared" ca="1" si="29"/>
        <v>8.2249999999999996</v>
      </c>
      <c r="AF35" s="42">
        <f t="shared" ca="1" si="30"/>
        <v>14.253</v>
      </c>
      <c r="AG35" s="42">
        <f t="shared" ca="1" si="31"/>
        <v>15.89</v>
      </c>
      <c r="AH35" s="42">
        <f t="shared" ca="1" si="32"/>
        <v>18.776</v>
      </c>
      <c r="AI35" s="42">
        <f t="shared" ca="1" si="33"/>
        <v>20.216000000000001</v>
      </c>
      <c r="AJ35" s="42">
        <f t="shared" ca="1" si="34"/>
        <v>22.518000000000001</v>
      </c>
      <c r="AK35" s="42">
        <f t="shared" ca="1" si="35"/>
        <v>22.315000000000001</v>
      </c>
      <c r="AL35" s="42">
        <f t="shared" ca="1" si="36"/>
        <v>22.308</v>
      </c>
      <c r="AM35" s="42">
        <f t="shared" ca="1" si="37"/>
        <v>23.562999999999999</v>
      </c>
      <c r="AN35" s="42" t="str">
        <f t="shared" ca="1" si="38"/>
        <v>水位なし</v>
      </c>
      <c r="AO35" s="42">
        <f t="shared" ca="1" si="39"/>
        <v>24.998000000000001</v>
      </c>
      <c r="AP35" s="42">
        <f t="shared" ca="1" si="40"/>
        <v>41.204999999999998</v>
      </c>
      <c r="AQ35" s="42">
        <f t="shared" ca="1" si="41"/>
        <v>39.622</v>
      </c>
      <c r="AR35" s="42">
        <f t="shared" ca="1" si="42"/>
        <v>41.433</v>
      </c>
      <c r="AS35" s="42">
        <f t="shared" ca="1" si="43"/>
        <v>100</v>
      </c>
      <c r="AT35" s="42">
        <f t="shared" ca="1" si="44"/>
        <v>200</v>
      </c>
      <c r="AU35" s="42">
        <f t="shared" ca="1" si="45"/>
        <v>30</v>
      </c>
      <c r="AV35" s="42">
        <f t="shared" ca="1" si="46"/>
        <v>30</v>
      </c>
      <c r="AW35" s="42">
        <f t="shared" ca="1" si="47"/>
        <v>60</v>
      </c>
      <c r="AX35" s="42">
        <f t="shared" ca="1" si="48"/>
        <v>20</v>
      </c>
      <c r="AY35" s="42">
        <f t="shared" ca="1" si="49"/>
        <v>18</v>
      </c>
      <c r="AZ35" s="42">
        <f t="shared" ca="1" si="50"/>
        <v>90</v>
      </c>
      <c r="BA35" s="42">
        <f t="shared" ca="1" si="51"/>
        <v>480</v>
      </c>
      <c r="BB35" s="42">
        <f t="shared" ca="1" si="52"/>
        <v>180</v>
      </c>
      <c r="BC35" s="42">
        <f t="shared" ca="1" si="53"/>
        <v>80</v>
      </c>
      <c r="BD35" s="42">
        <f t="shared" ca="1" si="54"/>
        <v>15</v>
      </c>
      <c r="BE35" s="42">
        <f t="shared" ca="1" si="55"/>
        <v>20</v>
      </c>
      <c r="BF35" s="42">
        <f t="shared" ca="1" si="56"/>
        <v>15</v>
      </c>
      <c r="BG35" s="42">
        <f t="shared" ca="1" si="57"/>
        <v>15</v>
      </c>
      <c r="BH35" s="42">
        <f t="shared" ca="1" si="58"/>
        <v>20</v>
      </c>
      <c r="BI35" s="81"/>
      <c r="BJ35" s="42">
        <f t="shared" ca="1" si="59"/>
        <v>15</v>
      </c>
      <c r="BK35" s="42">
        <f t="shared" ca="1" si="1"/>
        <v>30</v>
      </c>
      <c r="BL35" s="42">
        <f t="shared" ca="1" si="60"/>
        <v>8</v>
      </c>
      <c r="BM35" s="42">
        <f t="shared" ca="1" si="61"/>
        <v>10</v>
      </c>
    </row>
    <row r="36" spans="1:65" x14ac:dyDescent="0.15">
      <c r="A36" s="62" t="s">
        <v>137</v>
      </c>
      <c r="B36" s="59">
        <f t="shared" ca="1" si="0"/>
        <v>41513</v>
      </c>
      <c r="C36" s="42">
        <f t="shared" ca="1" si="2"/>
        <v>73.532699999999991</v>
      </c>
      <c r="D36" s="42">
        <f t="shared" ca="1" si="3"/>
        <v>67.971299999999999</v>
      </c>
      <c r="E36" s="42">
        <f t="shared" ca="1" si="4"/>
        <v>58.600999999999999</v>
      </c>
      <c r="F36" s="42">
        <f t="shared" ca="1" si="5"/>
        <v>54.537000000000006</v>
      </c>
      <c r="G36" s="42">
        <f t="shared" ca="1" si="6"/>
        <v>54.811999999999998</v>
      </c>
      <c r="H36" s="42">
        <f t="shared" ca="1" si="7"/>
        <v>51.428000000000004</v>
      </c>
      <c r="I36" s="42">
        <f t="shared" ca="1" si="8"/>
        <v>51.244</v>
      </c>
      <c r="J36" s="42">
        <f t="shared" ca="1" si="9"/>
        <v>64.420299999999997</v>
      </c>
      <c r="K36" s="42">
        <f t="shared" ca="1" si="10"/>
        <v>58.408699999999996</v>
      </c>
      <c r="L36" s="42">
        <f t="shared" ca="1" si="11"/>
        <v>56.9148</v>
      </c>
      <c r="M36" s="42">
        <f t="shared" ca="1" si="12"/>
        <v>52.87230000000001</v>
      </c>
      <c r="N36" s="42">
        <f t="shared" ca="1" si="13"/>
        <v>52.452899999999993</v>
      </c>
      <c r="O36" s="42">
        <f t="shared" ca="1" si="14"/>
        <v>48.956200000000003</v>
      </c>
      <c r="P36" s="42">
        <f t="shared" ca="1" si="15"/>
        <v>50.353999999999999</v>
      </c>
      <c r="Q36" s="42">
        <f t="shared" ca="1" si="16"/>
        <v>50.343000000000004</v>
      </c>
      <c r="R36" s="42">
        <f t="shared" ca="1" si="17"/>
        <v>50.726999999999997</v>
      </c>
      <c r="S36" s="81"/>
      <c r="T36" s="42">
        <f t="shared" ca="1" si="18"/>
        <v>61.512999999999991</v>
      </c>
      <c r="U36" s="42">
        <f t="shared" ca="1" si="19"/>
        <v>52.786000000000001</v>
      </c>
      <c r="V36" s="42">
        <f t="shared" ca="1" si="20"/>
        <v>54.321999999999996</v>
      </c>
      <c r="W36" s="42">
        <f t="shared" ca="1" si="21"/>
        <v>52.534999999999997</v>
      </c>
      <c r="X36" s="42">
        <f t="shared" ca="1" si="22"/>
        <v>4.59</v>
      </c>
      <c r="Y36" s="42">
        <f t="shared" ca="1" si="23"/>
        <v>10.24</v>
      </c>
      <c r="Z36" s="42">
        <f t="shared" ca="1" si="24"/>
        <v>19.568999999999999</v>
      </c>
      <c r="AA36" s="42">
        <f t="shared" ca="1" si="25"/>
        <v>23.645</v>
      </c>
      <c r="AB36" s="42">
        <f t="shared" ca="1" si="26"/>
        <v>23.376999999999999</v>
      </c>
      <c r="AC36" s="42">
        <f t="shared" ca="1" si="27"/>
        <v>26.722000000000001</v>
      </c>
      <c r="AD36" s="42">
        <f t="shared" ca="1" si="28"/>
        <v>26.95</v>
      </c>
      <c r="AE36" s="42">
        <f t="shared" ca="1" si="29"/>
        <v>8.1630000000000003</v>
      </c>
      <c r="AF36" s="42">
        <f t="shared" ca="1" si="30"/>
        <v>14.182</v>
      </c>
      <c r="AG36" s="42">
        <f t="shared" ca="1" si="31"/>
        <v>15.824999999999999</v>
      </c>
      <c r="AH36" s="42">
        <f t="shared" ca="1" si="32"/>
        <v>19.739999999999998</v>
      </c>
      <c r="AI36" s="42">
        <f t="shared" ca="1" si="33"/>
        <v>20.21</v>
      </c>
      <c r="AJ36" s="42">
        <f t="shared" ca="1" si="34"/>
        <v>21.51</v>
      </c>
      <c r="AK36" s="42">
        <f t="shared" ca="1" si="35"/>
        <v>22.213999999999999</v>
      </c>
      <c r="AL36" s="42">
        <f t="shared" ca="1" si="36"/>
        <v>22.34</v>
      </c>
      <c r="AM36" s="42">
        <f t="shared" ca="1" si="37"/>
        <v>23.561</v>
      </c>
      <c r="AN36" s="42" t="str">
        <f t="shared" ca="1" si="38"/>
        <v>水位なし</v>
      </c>
      <c r="AO36" s="42">
        <f t="shared" ca="1" si="39"/>
        <v>24.998000000000001</v>
      </c>
      <c r="AP36" s="42">
        <f t="shared" ca="1" si="40"/>
        <v>41.16</v>
      </c>
      <c r="AQ36" s="42">
        <f t="shared" ca="1" si="41"/>
        <v>39.628999999999998</v>
      </c>
      <c r="AR36" s="42">
        <f t="shared" ca="1" si="42"/>
        <v>41.396000000000001</v>
      </c>
      <c r="AS36" s="42">
        <f t="shared" ca="1" si="43"/>
        <v>40</v>
      </c>
      <c r="AT36" s="42">
        <f t="shared" ca="1" si="44"/>
        <v>220</v>
      </c>
      <c r="AU36" s="42">
        <f t="shared" ca="1" si="45"/>
        <v>30</v>
      </c>
      <c r="AV36" s="42">
        <f t="shared" ca="1" si="46"/>
        <v>30</v>
      </c>
      <c r="AW36" s="42">
        <f t="shared" ca="1" si="47"/>
        <v>35</v>
      </c>
      <c r="AX36" s="42">
        <f t="shared" ca="1" si="48"/>
        <v>25</v>
      </c>
      <c r="AY36" s="42">
        <f t="shared" ca="1" si="49"/>
        <v>18</v>
      </c>
      <c r="AZ36" s="42">
        <f t="shared" ca="1" si="50"/>
        <v>90</v>
      </c>
      <c r="BA36" s="42">
        <f t="shared" ca="1" si="51"/>
        <v>600</v>
      </c>
      <c r="BB36" s="42">
        <f t="shared" ca="1" si="52"/>
        <v>130</v>
      </c>
      <c r="BC36" s="42">
        <f t="shared" ca="1" si="53"/>
        <v>20</v>
      </c>
      <c r="BD36" s="42">
        <f t="shared" ca="1" si="54"/>
        <v>18</v>
      </c>
      <c r="BE36" s="42">
        <f t="shared" ca="1" si="55"/>
        <v>15</v>
      </c>
      <c r="BF36" s="42">
        <f t="shared" ca="1" si="56"/>
        <v>18</v>
      </c>
      <c r="BG36" s="42">
        <f t="shared" ca="1" si="57"/>
        <v>18</v>
      </c>
      <c r="BH36" s="42">
        <f t="shared" ca="1" si="58"/>
        <v>15</v>
      </c>
      <c r="BI36" s="81"/>
      <c r="BJ36" s="42">
        <f t="shared" ca="1" si="59"/>
        <v>15</v>
      </c>
      <c r="BK36" s="42">
        <f t="shared" ca="1" si="1"/>
        <v>40</v>
      </c>
      <c r="BL36" s="42">
        <f t="shared" ca="1" si="60"/>
        <v>8</v>
      </c>
      <c r="BM36" s="42">
        <f t="shared" ca="1" si="61"/>
        <v>10</v>
      </c>
    </row>
    <row r="37" spans="1:65" x14ac:dyDescent="0.15">
      <c r="A37" s="62" t="s">
        <v>138</v>
      </c>
      <c r="B37" s="59">
        <f t="shared" ca="1" si="0"/>
        <v>41521</v>
      </c>
      <c r="C37" s="42">
        <f t="shared" ca="1" si="2"/>
        <v>73.561700000000002</v>
      </c>
      <c r="D37" s="42">
        <f t="shared" ca="1" si="3"/>
        <v>67.9983</v>
      </c>
      <c r="E37" s="42">
        <f t="shared" ca="1" si="4"/>
        <v>58.6</v>
      </c>
      <c r="F37" s="42">
        <f t="shared" ca="1" si="5"/>
        <v>54.519000000000005</v>
      </c>
      <c r="G37" s="42">
        <f t="shared" ca="1" si="6"/>
        <v>54.813999999999993</v>
      </c>
      <c r="H37" s="42">
        <f t="shared" ca="1" si="7"/>
        <v>51.350000000000009</v>
      </c>
      <c r="I37" s="42">
        <f t="shared" ca="1" si="8"/>
        <v>51.227000000000004</v>
      </c>
      <c r="J37" s="42">
        <f t="shared" ca="1" si="9"/>
        <v>64.389299999999992</v>
      </c>
      <c r="K37" s="42">
        <f t="shared" ca="1" si="10"/>
        <v>58.3797</v>
      </c>
      <c r="L37" s="42">
        <f t="shared" ca="1" si="11"/>
        <v>56.925800000000002</v>
      </c>
      <c r="M37" s="42">
        <f t="shared" ca="1" si="12"/>
        <v>52.834300000000006</v>
      </c>
      <c r="N37" s="42">
        <f t="shared" ca="1" si="13"/>
        <v>52.437899999999992</v>
      </c>
      <c r="O37" s="42">
        <f t="shared" ca="1" si="14"/>
        <v>48.930199999999999</v>
      </c>
      <c r="P37" s="42">
        <f t="shared" ca="1" si="15"/>
        <v>50.325999999999993</v>
      </c>
      <c r="Q37" s="42">
        <f t="shared" ca="1" si="16"/>
        <v>50.334000000000003</v>
      </c>
      <c r="R37" s="42">
        <f t="shared" ca="1" si="17"/>
        <v>50.700999999999993</v>
      </c>
      <c r="S37" s="81"/>
      <c r="T37" s="42">
        <f t="shared" ca="1" si="18"/>
        <v>61.503999999999991</v>
      </c>
      <c r="U37" s="42">
        <f t="shared" ca="1" si="19"/>
        <v>52.678999999999995</v>
      </c>
      <c r="V37" s="42">
        <f t="shared" ca="1" si="20"/>
        <v>54.162999999999997</v>
      </c>
      <c r="W37" s="42">
        <f t="shared" ca="1" si="21"/>
        <v>52.372</v>
      </c>
      <c r="X37" s="42">
        <f t="shared" ca="1" si="22"/>
        <v>4.5609999999999999</v>
      </c>
      <c r="Y37" s="42">
        <f t="shared" ca="1" si="23"/>
        <v>10.212999999999999</v>
      </c>
      <c r="Z37" s="42">
        <f t="shared" ca="1" si="24"/>
        <v>19.57</v>
      </c>
      <c r="AA37" s="42">
        <f t="shared" ca="1" si="25"/>
        <v>23.663</v>
      </c>
      <c r="AB37" s="42">
        <f t="shared" ca="1" si="26"/>
        <v>23.375</v>
      </c>
      <c r="AC37" s="42">
        <f t="shared" ca="1" si="27"/>
        <v>26.8</v>
      </c>
      <c r="AD37" s="42">
        <f t="shared" ca="1" si="28"/>
        <v>26.966999999999999</v>
      </c>
      <c r="AE37" s="42">
        <f t="shared" ca="1" si="29"/>
        <v>8.1940000000000008</v>
      </c>
      <c r="AF37" s="42">
        <f t="shared" ca="1" si="30"/>
        <v>14.211</v>
      </c>
      <c r="AG37" s="42">
        <f t="shared" ca="1" si="31"/>
        <v>15.814</v>
      </c>
      <c r="AH37" s="42">
        <f t="shared" ca="1" si="32"/>
        <v>19.777999999999999</v>
      </c>
      <c r="AI37" s="42">
        <f t="shared" ca="1" si="33"/>
        <v>20.225000000000001</v>
      </c>
      <c r="AJ37" s="42">
        <f t="shared" ca="1" si="34"/>
        <v>21.567</v>
      </c>
      <c r="AK37" s="42">
        <f t="shared" ca="1" si="35"/>
        <v>22.242000000000001</v>
      </c>
      <c r="AL37" s="42">
        <f t="shared" ca="1" si="36"/>
        <v>22.349</v>
      </c>
      <c r="AM37" s="42">
        <f t="shared" ca="1" si="37"/>
        <v>23.587</v>
      </c>
      <c r="AN37" s="42" t="str">
        <f t="shared" ca="1" si="38"/>
        <v>水位なし</v>
      </c>
      <c r="AO37" s="42">
        <f t="shared" ca="1" si="39"/>
        <v>25.007000000000001</v>
      </c>
      <c r="AP37" s="42">
        <f t="shared" ca="1" si="40"/>
        <v>41.267000000000003</v>
      </c>
      <c r="AQ37" s="42">
        <f t="shared" ca="1" si="41"/>
        <v>39.787999999999997</v>
      </c>
      <c r="AR37" s="42">
        <f t="shared" ca="1" si="42"/>
        <v>41.558999999999997</v>
      </c>
      <c r="AS37" s="42">
        <f t="shared" ca="1" si="43"/>
        <v>30</v>
      </c>
      <c r="AT37" s="42">
        <f t="shared" ca="1" si="44"/>
        <v>220</v>
      </c>
      <c r="AU37" s="42">
        <f t="shared" ca="1" si="45"/>
        <v>30</v>
      </c>
      <c r="AV37" s="42">
        <f t="shared" ca="1" si="46"/>
        <v>25</v>
      </c>
      <c r="AW37" s="42">
        <f t="shared" ca="1" si="47"/>
        <v>35</v>
      </c>
      <c r="AX37" s="42">
        <f t="shared" ca="1" si="48"/>
        <v>30</v>
      </c>
      <c r="AY37" s="42">
        <f t="shared" ca="1" si="49"/>
        <v>18</v>
      </c>
      <c r="AZ37" s="42">
        <f t="shared" ca="1" si="50"/>
        <v>80</v>
      </c>
      <c r="BA37" s="42">
        <f t="shared" ca="1" si="51"/>
        <v>600</v>
      </c>
      <c r="BB37" s="42">
        <f t="shared" ca="1" si="52"/>
        <v>120</v>
      </c>
      <c r="BC37" s="42">
        <f t="shared" ca="1" si="53"/>
        <v>20</v>
      </c>
      <c r="BD37" s="42">
        <f t="shared" ca="1" si="54"/>
        <v>20</v>
      </c>
      <c r="BE37" s="42">
        <f t="shared" ca="1" si="55"/>
        <v>12</v>
      </c>
      <c r="BF37" s="42">
        <f t="shared" ca="1" si="56"/>
        <v>18</v>
      </c>
      <c r="BG37" s="42">
        <f t="shared" ca="1" si="57"/>
        <v>15</v>
      </c>
      <c r="BH37" s="42">
        <f t="shared" ca="1" si="58"/>
        <v>18</v>
      </c>
      <c r="BI37" s="81"/>
      <c r="BJ37" s="42">
        <f t="shared" ca="1" si="59"/>
        <v>15</v>
      </c>
      <c r="BK37" s="42">
        <f t="shared" ca="1" si="1"/>
        <v>30</v>
      </c>
      <c r="BL37" s="42">
        <f t="shared" ca="1" si="60"/>
        <v>8</v>
      </c>
      <c r="BM37" s="42">
        <f t="shared" ca="1" si="61"/>
        <v>10</v>
      </c>
    </row>
    <row r="38" spans="1:65" x14ac:dyDescent="0.15">
      <c r="A38" s="62" t="s">
        <v>139</v>
      </c>
      <c r="B38" s="59">
        <f t="shared" ca="1" si="0"/>
        <v>41527</v>
      </c>
      <c r="C38" s="42">
        <f t="shared" ca="1" si="2"/>
        <v>73.185699999999997</v>
      </c>
      <c r="D38" s="42">
        <f t="shared" ca="1" si="3"/>
        <v>67.8673</v>
      </c>
      <c r="E38" s="42">
        <f t="shared" ca="1" si="4"/>
        <v>58.510000000000005</v>
      </c>
      <c r="F38" s="42">
        <f t="shared" ca="1" si="5"/>
        <v>54.632000000000005</v>
      </c>
      <c r="G38" s="42">
        <f t="shared" ca="1" si="6"/>
        <v>54.733999999999995</v>
      </c>
      <c r="H38" s="42">
        <f t="shared" ca="1" si="7"/>
        <v>51.354000000000006</v>
      </c>
      <c r="I38" s="42">
        <f t="shared" ca="1" si="8"/>
        <v>51.166000000000004</v>
      </c>
      <c r="J38" s="42">
        <f t="shared" ca="1" si="9"/>
        <v>64.406299999999987</v>
      </c>
      <c r="K38" s="42">
        <f t="shared" ca="1" si="10"/>
        <v>58.358699999999999</v>
      </c>
      <c r="L38" s="42">
        <f t="shared" ca="1" si="11"/>
        <v>56.844800000000006</v>
      </c>
      <c r="M38" s="42">
        <f t="shared" ca="1" si="12"/>
        <v>53.822300000000006</v>
      </c>
      <c r="N38" s="42">
        <f t="shared" ca="1" si="13"/>
        <v>52.377899999999997</v>
      </c>
      <c r="O38" s="42">
        <f t="shared" ca="1" si="14"/>
        <v>48.879199999999997</v>
      </c>
      <c r="P38" s="42">
        <f t="shared" ca="1" si="15"/>
        <v>50.277999999999999</v>
      </c>
      <c r="Q38" s="42">
        <f t="shared" ca="1" si="16"/>
        <v>50.269000000000005</v>
      </c>
      <c r="R38" s="42">
        <f t="shared" ca="1" si="17"/>
        <v>50.649999999999991</v>
      </c>
      <c r="S38" s="81"/>
      <c r="T38" s="42">
        <f t="shared" ca="1" si="18"/>
        <v>61.402999999999992</v>
      </c>
      <c r="U38" s="42">
        <f t="shared" ca="1" si="19"/>
        <v>52.540999999999997</v>
      </c>
      <c r="V38" s="42">
        <f t="shared" ca="1" si="20"/>
        <v>54.217999999999996</v>
      </c>
      <c r="W38" s="42">
        <f t="shared" ca="1" si="21"/>
        <v>52.385999999999996</v>
      </c>
      <c r="X38" s="42">
        <f t="shared" ca="1" si="22"/>
        <v>4.9370000000000003</v>
      </c>
      <c r="Y38" s="42">
        <f t="shared" ca="1" si="23"/>
        <v>10.343999999999999</v>
      </c>
      <c r="Z38" s="42">
        <f t="shared" ca="1" si="24"/>
        <v>19.66</v>
      </c>
      <c r="AA38" s="42">
        <f t="shared" ca="1" si="25"/>
        <v>23.55</v>
      </c>
      <c r="AB38" s="42">
        <f t="shared" ca="1" si="26"/>
        <v>23.454999999999998</v>
      </c>
      <c r="AC38" s="42">
        <f t="shared" ca="1" si="27"/>
        <v>26.795999999999999</v>
      </c>
      <c r="AD38" s="42">
        <f t="shared" ca="1" si="28"/>
        <v>27.027999999999999</v>
      </c>
      <c r="AE38" s="42">
        <f t="shared" ca="1" si="29"/>
        <v>8.1769999999999996</v>
      </c>
      <c r="AF38" s="42">
        <f t="shared" ca="1" si="30"/>
        <v>14.231999999999999</v>
      </c>
      <c r="AG38" s="42">
        <f t="shared" ca="1" si="31"/>
        <v>15.895</v>
      </c>
      <c r="AH38" s="42">
        <f t="shared" ca="1" si="32"/>
        <v>18.79</v>
      </c>
      <c r="AI38" s="42">
        <f t="shared" ca="1" si="33"/>
        <v>20.285</v>
      </c>
      <c r="AJ38" s="42">
        <f t="shared" ca="1" si="34"/>
        <v>21.59</v>
      </c>
      <c r="AK38" s="42">
        <f t="shared" ca="1" si="35"/>
        <v>22.29</v>
      </c>
      <c r="AL38" s="42">
        <f t="shared" ca="1" si="36"/>
        <v>22.414000000000001</v>
      </c>
      <c r="AM38" s="42">
        <f t="shared" ca="1" si="37"/>
        <v>23.638000000000002</v>
      </c>
      <c r="AN38" s="42" t="str">
        <f t="shared" ca="1" si="38"/>
        <v>水位なし</v>
      </c>
      <c r="AO38" s="42">
        <f t="shared" ca="1" si="39"/>
        <v>25.108000000000001</v>
      </c>
      <c r="AP38" s="42">
        <f t="shared" ca="1" si="40"/>
        <v>41.405000000000001</v>
      </c>
      <c r="AQ38" s="42">
        <f t="shared" ca="1" si="41"/>
        <v>39.732999999999997</v>
      </c>
      <c r="AR38" s="42">
        <f t="shared" ca="1" si="42"/>
        <v>41.545000000000002</v>
      </c>
      <c r="AS38" s="42">
        <f t="shared" ca="1" si="43"/>
        <v>50</v>
      </c>
      <c r="AT38" s="42">
        <f t="shared" ca="1" si="44"/>
        <v>200</v>
      </c>
      <c r="AU38" s="42">
        <f t="shared" ca="1" si="45"/>
        <v>35</v>
      </c>
      <c r="AV38" s="42">
        <f t="shared" ca="1" si="46"/>
        <v>30</v>
      </c>
      <c r="AW38" s="42">
        <f t="shared" ca="1" si="47"/>
        <v>20</v>
      </c>
      <c r="AX38" s="42">
        <f t="shared" ca="1" si="48"/>
        <v>18</v>
      </c>
      <c r="AY38" s="42">
        <f t="shared" ca="1" si="49"/>
        <v>15</v>
      </c>
      <c r="AZ38" s="42">
        <f t="shared" ca="1" si="50"/>
        <v>100</v>
      </c>
      <c r="BA38" s="42">
        <f t="shared" ca="1" si="51"/>
        <v>600</v>
      </c>
      <c r="BB38" s="42">
        <f t="shared" ca="1" si="52"/>
        <v>250</v>
      </c>
      <c r="BC38" s="42">
        <f t="shared" ca="1" si="53"/>
        <v>80</v>
      </c>
      <c r="BD38" s="42">
        <f t="shared" ca="1" si="54"/>
        <v>15</v>
      </c>
      <c r="BE38" s="42">
        <f t="shared" ca="1" si="55"/>
        <v>15</v>
      </c>
      <c r="BF38" s="42">
        <f t="shared" ca="1" si="56"/>
        <v>15</v>
      </c>
      <c r="BG38" s="42">
        <f t="shared" ca="1" si="57"/>
        <v>15</v>
      </c>
      <c r="BH38" s="42">
        <f t="shared" ca="1" si="58"/>
        <v>15</v>
      </c>
      <c r="BI38" s="81"/>
      <c r="BJ38" s="42">
        <f t="shared" ca="1" si="59"/>
        <v>15</v>
      </c>
      <c r="BK38" s="42">
        <f t="shared" ca="1" si="1"/>
        <v>38</v>
      </c>
      <c r="BL38" s="42">
        <f t="shared" ca="1" si="60"/>
        <v>6</v>
      </c>
      <c r="BM38" s="42">
        <f t="shared" ca="1" si="61"/>
        <v>12</v>
      </c>
    </row>
    <row r="39" spans="1:65" x14ac:dyDescent="0.15">
      <c r="A39" s="62" t="s">
        <v>140</v>
      </c>
      <c r="B39" s="59">
        <f t="shared" ca="1" si="0"/>
        <v>41535</v>
      </c>
      <c r="C39" s="42">
        <f t="shared" ca="1" si="2"/>
        <v>73.616699999999994</v>
      </c>
      <c r="D39" s="42">
        <f t="shared" ca="1" si="3"/>
        <v>68.101299999999995</v>
      </c>
      <c r="E39" s="42">
        <f t="shared" ca="1" si="4"/>
        <v>58.457999999999998</v>
      </c>
      <c r="F39" s="42">
        <f t="shared" ca="1" si="5"/>
        <v>54.447000000000003</v>
      </c>
      <c r="G39" s="42">
        <f t="shared" ca="1" si="6"/>
        <v>54.705999999999989</v>
      </c>
      <c r="H39" s="42">
        <f t="shared" ca="1" si="7"/>
        <v>51.336000000000006</v>
      </c>
      <c r="I39" s="42">
        <f t="shared" ca="1" si="8"/>
        <v>51.173000000000002</v>
      </c>
      <c r="J39" s="42">
        <f t="shared" ca="1" si="9"/>
        <v>64.385300000000001</v>
      </c>
      <c r="K39" s="42">
        <f t="shared" ca="1" si="10"/>
        <v>58.350699999999996</v>
      </c>
      <c r="L39" s="42">
        <f t="shared" ca="1" si="11"/>
        <v>56.8108</v>
      </c>
      <c r="M39" s="42">
        <f t="shared" ca="1" si="12"/>
        <v>53.802300000000002</v>
      </c>
      <c r="N39" s="42">
        <f t="shared" ca="1" si="13"/>
        <v>52.351899999999993</v>
      </c>
      <c r="O39" s="42">
        <f t="shared" ca="1" si="14"/>
        <v>48.864200000000004</v>
      </c>
      <c r="P39" s="42">
        <f t="shared" ca="1" si="15"/>
        <v>50.274999999999999</v>
      </c>
      <c r="Q39" s="42">
        <f t="shared" ca="1" si="16"/>
        <v>50.256000000000007</v>
      </c>
      <c r="R39" s="42">
        <f t="shared" ca="1" si="17"/>
        <v>50.634999999999998</v>
      </c>
      <c r="S39" s="81"/>
      <c r="T39" s="42">
        <f t="shared" ca="1" si="18"/>
        <v>61.363999999999997</v>
      </c>
      <c r="U39" s="42">
        <f t="shared" ca="1" si="19"/>
        <v>52.705999999999996</v>
      </c>
      <c r="V39" s="42">
        <f t="shared" ca="1" si="20"/>
        <v>54.071999999999996</v>
      </c>
      <c r="W39" s="42">
        <f t="shared" ca="1" si="21"/>
        <v>52.346999999999994</v>
      </c>
      <c r="X39" s="42">
        <f t="shared" ca="1" si="22"/>
        <v>4.5060000000000002</v>
      </c>
      <c r="Y39" s="42">
        <f t="shared" ca="1" si="23"/>
        <v>10.11</v>
      </c>
      <c r="Z39" s="42">
        <f t="shared" ca="1" si="24"/>
        <v>19.712</v>
      </c>
      <c r="AA39" s="42">
        <f t="shared" ca="1" si="25"/>
        <v>23.734999999999999</v>
      </c>
      <c r="AB39" s="42">
        <f t="shared" ca="1" si="26"/>
        <v>23.483000000000001</v>
      </c>
      <c r="AC39" s="42">
        <f t="shared" ca="1" si="27"/>
        <v>26.814</v>
      </c>
      <c r="AD39" s="42">
        <f t="shared" ca="1" si="28"/>
        <v>27.021000000000001</v>
      </c>
      <c r="AE39" s="42">
        <f t="shared" ca="1" si="29"/>
        <v>8.1980000000000004</v>
      </c>
      <c r="AF39" s="42">
        <f t="shared" ca="1" si="30"/>
        <v>14.24</v>
      </c>
      <c r="AG39" s="42">
        <f t="shared" ca="1" si="31"/>
        <v>15.929</v>
      </c>
      <c r="AH39" s="42">
        <f t="shared" ca="1" si="32"/>
        <v>18.809999999999999</v>
      </c>
      <c r="AI39" s="42">
        <f t="shared" ca="1" si="33"/>
        <v>20.311</v>
      </c>
      <c r="AJ39" s="42">
        <f t="shared" ca="1" si="34"/>
        <v>21.603999999999999</v>
      </c>
      <c r="AK39" s="42">
        <f t="shared" ca="1" si="35"/>
        <v>22.292999999999999</v>
      </c>
      <c r="AL39" s="42">
        <f t="shared" ca="1" si="36"/>
        <v>22.427</v>
      </c>
      <c r="AM39" s="42">
        <f t="shared" ca="1" si="37"/>
        <v>23.652999999999999</v>
      </c>
      <c r="AN39" s="42" t="str">
        <f t="shared" ca="1" si="38"/>
        <v>水位なし</v>
      </c>
      <c r="AO39" s="42">
        <f t="shared" ca="1" si="39"/>
        <v>25.146999999999998</v>
      </c>
      <c r="AP39" s="42">
        <f t="shared" ca="1" si="40"/>
        <v>41.24</v>
      </c>
      <c r="AQ39" s="42">
        <f t="shared" ca="1" si="41"/>
        <v>39.878999999999998</v>
      </c>
      <c r="AR39" s="42">
        <f t="shared" ca="1" si="42"/>
        <v>41.584000000000003</v>
      </c>
      <c r="AS39" s="42">
        <f t="shared" ca="1" si="43"/>
        <v>40</v>
      </c>
      <c r="AT39" s="42">
        <f t="shared" ca="1" si="44"/>
        <v>180</v>
      </c>
      <c r="AU39" s="42">
        <f t="shared" ca="1" si="45"/>
        <v>30</v>
      </c>
      <c r="AV39" s="42">
        <f t="shared" ca="1" si="46"/>
        <v>30</v>
      </c>
      <c r="AW39" s="42">
        <f t="shared" ca="1" si="47"/>
        <v>30</v>
      </c>
      <c r="AX39" s="42">
        <f t="shared" ca="1" si="48"/>
        <v>20</v>
      </c>
      <c r="AY39" s="42">
        <f t="shared" ca="1" si="49"/>
        <v>15</v>
      </c>
      <c r="AZ39" s="42">
        <f t="shared" ca="1" si="50"/>
        <v>80</v>
      </c>
      <c r="BA39" s="42">
        <f t="shared" ca="1" si="51"/>
        <v>600</v>
      </c>
      <c r="BB39" s="42">
        <f t="shared" ca="1" si="52"/>
        <v>480</v>
      </c>
      <c r="BC39" s="42">
        <f t="shared" ca="1" si="53"/>
        <v>60</v>
      </c>
      <c r="BD39" s="42">
        <f t="shared" ca="1" si="54"/>
        <v>15</v>
      </c>
      <c r="BE39" s="42">
        <f t="shared" ca="1" si="55"/>
        <v>15</v>
      </c>
      <c r="BF39" s="42">
        <f t="shared" ca="1" si="56"/>
        <v>15</v>
      </c>
      <c r="BG39" s="42">
        <f t="shared" ca="1" si="57"/>
        <v>18</v>
      </c>
      <c r="BH39" s="42">
        <f t="shared" ca="1" si="58"/>
        <v>20</v>
      </c>
      <c r="BI39" s="81"/>
      <c r="BJ39" s="42">
        <f t="shared" ca="1" si="59"/>
        <v>15</v>
      </c>
      <c r="BK39" s="42">
        <f t="shared" ca="1" si="1"/>
        <v>35</v>
      </c>
      <c r="BL39" s="42">
        <f t="shared" ca="1" si="60"/>
        <v>8</v>
      </c>
      <c r="BM39" s="42">
        <f t="shared" ca="1" si="61"/>
        <v>20</v>
      </c>
    </row>
    <row r="40" spans="1:65" x14ac:dyDescent="0.15">
      <c r="A40" s="62" t="s">
        <v>146</v>
      </c>
      <c r="B40" s="59">
        <f t="shared" ca="1" si="0"/>
        <v>41542</v>
      </c>
      <c r="C40" s="42">
        <f t="shared" ca="1" si="2"/>
        <v>74.420699999999997</v>
      </c>
      <c r="D40" s="42">
        <f t="shared" ca="1" si="3"/>
        <v>68.474299999999999</v>
      </c>
      <c r="E40" s="42">
        <f t="shared" ca="1" si="4"/>
        <v>58.585000000000001</v>
      </c>
      <c r="F40" s="42">
        <f t="shared" ca="1" si="5"/>
        <v>54.652000000000001</v>
      </c>
      <c r="G40" s="42">
        <f t="shared" ca="1" si="6"/>
        <v>54.721999999999994</v>
      </c>
      <c r="H40" s="42">
        <f t="shared" ca="1" si="7"/>
        <v>51.417000000000002</v>
      </c>
      <c r="I40" s="42">
        <f t="shared" ca="1" si="8"/>
        <v>51.222000000000001</v>
      </c>
      <c r="J40" s="42">
        <f t="shared" ca="1" si="9"/>
        <v>64.363299999999995</v>
      </c>
      <c r="K40" s="42">
        <f t="shared" ca="1" si="10"/>
        <v>58.570700000000002</v>
      </c>
      <c r="L40" s="42">
        <f t="shared" ca="1" si="11"/>
        <v>56.887799999999999</v>
      </c>
      <c r="M40" s="42">
        <f t="shared" ca="1" si="12"/>
        <v>53.838300000000004</v>
      </c>
      <c r="N40" s="42">
        <f t="shared" ca="1" si="13"/>
        <v>52.427899999999994</v>
      </c>
      <c r="O40" s="42">
        <f t="shared" ca="1" si="14"/>
        <v>48.969200000000001</v>
      </c>
      <c r="P40" s="42">
        <f t="shared" ca="1" si="15"/>
        <v>50.337999999999994</v>
      </c>
      <c r="Q40" s="42">
        <f t="shared" ca="1" si="16"/>
        <v>50.311000000000007</v>
      </c>
      <c r="R40" s="42">
        <f t="shared" ca="1" si="17"/>
        <v>50.739999999999995</v>
      </c>
      <c r="S40" s="81"/>
      <c r="T40" s="42">
        <f t="shared" ca="1" si="18"/>
        <v>61.422999999999995</v>
      </c>
      <c r="U40" s="42">
        <f t="shared" ca="1" si="19"/>
        <v>52.576000000000001</v>
      </c>
      <c r="V40" s="42">
        <f t="shared" ca="1" si="20"/>
        <v>54.250999999999991</v>
      </c>
      <c r="W40" s="42">
        <f t="shared" ca="1" si="21"/>
        <v>52.430999999999997</v>
      </c>
      <c r="X40" s="42">
        <f t="shared" ca="1" si="22"/>
        <v>3.702</v>
      </c>
      <c r="Y40" s="42">
        <f t="shared" ca="1" si="23"/>
        <v>9.7370000000000001</v>
      </c>
      <c r="Z40" s="42">
        <f t="shared" ca="1" si="24"/>
        <v>19.585000000000001</v>
      </c>
      <c r="AA40" s="42">
        <f t="shared" ca="1" si="25"/>
        <v>23.53</v>
      </c>
      <c r="AB40" s="42">
        <f t="shared" ca="1" si="26"/>
        <v>23.466999999999999</v>
      </c>
      <c r="AC40" s="42">
        <f t="shared" ca="1" si="27"/>
        <v>26.733000000000001</v>
      </c>
      <c r="AD40" s="42">
        <f t="shared" ca="1" si="28"/>
        <v>26.972000000000001</v>
      </c>
      <c r="AE40" s="42">
        <f t="shared" ca="1" si="29"/>
        <v>8.2200000000000006</v>
      </c>
      <c r="AF40" s="42">
        <f t="shared" ca="1" si="30"/>
        <v>14.02</v>
      </c>
      <c r="AG40" s="42">
        <f t="shared" ca="1" si="31"/>
        <v>15.852</v>
      </c>
      <c r="AH40" s="42">
        <f t="shared" ca="1" si="32"/>
        <v>18.774000000000001</v>
      </c>
      <c r="AI40" s="42">
        <f t="shared" ca="1" si="33"/>
        <v>20.234999999999999</v>
      </c>
      <c r="AJ40" s="42">
        <f t="shared" ca="1" si="34"/>
        <v>21.542000000000002</v>
      </c>
      <c r="AK40" s="42">
        <f t="shared" ca="1" si="35"/>
        <v>22.23</v>
      </c>
      <c r="AL40" s="42">
        <f t="shared" ca="1" si="36"/>
        <v>22.372</v>
      </c>
      <c r="AM40" s="42">
        <f t="shared" ca="1" si="37"/>
        <v>23.547999999999998</v>
      </c>
      <c r="AN40" s="42" t="str">
        <f t="shared" ca="1" si="38"/>
        <v>水位なし</v>
      </c>
      <c r="AO40" s="42">
        <f t="shared" ca="1" si="39"/>
        <v>25.088000000000001</v>
      </c>
      <c r="AP40" s="42">
        <f t="shared" ca="1" si="40"/>
        <v>41.37</v>
      </c>
      <c r="AQ40" s="42">
        <f t="shared" ca="1" si="41"/>
        <v>39.700000000000003</v>
      </c>
      <c r="AR40" s="42">
        <f t="shared" ca="1" si="42"/>
        <v>41.5</v>
      </c>
      <c r="AS40" s="42">
        <f t="shared" ca="1" si="43"/>
        <v>40</v>
      </c>
      <c r="AT40" s="42">
        <f t="shared" ca="1" si="44"/>
        <v>200</v>
      </c>
      <c r="AU40" s="42">
        <f t="shared" ca="1" si="45"/>
        <v>30</v>
      </c>
      <c r="AV40" s="42">
        <f t="shared" ca="1" si="46"/>
        <v>30</v>
      </c>
      <c r="AW40" s="42">
        <f t="shared" ca="1" si="47"/>
        <v>35</v>
      </c>
      <c r="AX40" s="42">
        <f t="shared" ca="1" si="48"/>
        <v>20</v>
      </c>
      <c r="AY40" s="42">
        <f t="shared" ca="1" si="49"/>
        <v>18</v>
      </c>
      <c r="AZ40" s="42">
        <f t="shared" ca="1" si="50"/>
        <v>70</v>
      </c>
      <c r="BA40" s="42">
        <f t="shared" ca="1" si="51"/>
        <v>380</v>
      </c>
      <c r="BB40" s="42">
        <f t="shared" ca="1" si="52"/>
        <v>120</v>
      </c>
      <c r="BC40" s="42">
        <f t="shared" ca="1" si="53"/>
        <v>22</v>
      </c>
      <c r="BD40" s="42">
        <f t="shared" ca="1" si="54"/>
        <v>18</v>
      </c>
      <c r="BE40" s="42">
        <f t="shared" ca="1" si="55"/>
        <v>15</v>
      </c>
      <c r="BF40" s="42">
        <f t="shared" ca="1" si="56"/>
        <v>15</v>
      </c>
      <c r="BG40" s="42">
        <f t="shared" ca="1" si="57"/>
        <v>15</v>
      </c>
      <c r="BH40" s="42">
        <f t="shared" ca="1" si="58"/>
        <v>20</v>
      </c>
      <c r="BI40" s="81"/>
      <c r="BJ40" s="42">
        <f t="shared" ca="1" si="59"/>
        <v>15</v>
      </c>
      <c r="BK40" s="42">
        <f t="shared" ca="1" si="1"/>
        <v>30</v>
      </c>
      <c r="BL40" s="42">
        <f t="shared" ca="1" si="60"/>
        <v>15</v>
      </c>
      <c r="BM40" s="42">
        <f t="shared" ca="1" si="61"/>
        <v>15</v>
      </c>
    </row>
    <row r="41" spans="1:65" x14ac:dyDescent="0.15">
      <c r="A41" s="62" t="s">
        <v>147</v>
      </c>
      <c r="B41" s="59">
        <f t="shared" ca="1" si="0"/>
        <v>41549</v>
      </c>
      <c r="C41" s="42">
        <f t="shared" ca="1" si="2"/>
        <v>74.072699999999998</v>
      </c>
      <c r="D41" s="42">
        <f t="shared" ca="1" si="3"/>
        <v>68.692299999999989</v>
      </c>
      <c r="E41" s="42">
        <f t="shared" ca="1" si="4"/>
        <v>58.527000000000001</v>
      </c>
      <c r="F41" s="42">
        <f t="shared" ca="1" si="5"/>
        <v>54.477000000000004</v>
      </c>
      <c r="G41" s="42">
        <f t="shared" ca="1" si="6"/>
        <v>54.730999999999995</v>
      </c>
      <c r="H41" s="42">
        <f t="shared" ca="1" si="7"/>
        <v>51.411000000000001</v>
      </c>
      <c r="I41" s="42">
        <f t="shared" ca="1" si="8"/>
        <v>51.283000000000001</v>
      </c>
      <c r="J41" s="42">
        <f t="shared" ca="1" si="9"/>
        <v>64.289299999999997</v>
      </c>
      <c r="K41" s="42">
        <f t="shared" ca="1" si="10"/>
        <v>58.3797</v>
      </c>
      <c r="L41" s="42">
        <f t="shared" ca="1" si="11"/>
        <v>56.925800000000002</v>
      </c>
      <c r="M41" s="42">
        <f t="shared" ca="1" si="12"/>
        <v>52.834300000000006</v>
      </c>
      <c r="N41" s="42">
        <f t="shared" ca="1" si="13"/>
        <v>52.437899999999992</v>
      </c>
      <c r="O41" s="42">
        <f t="shared" ca="1" si="14"/>
        <v>49.098200000000006</v>
      </c>
      <c r="P41" s="42">
        <f t="shared" ca="1" si="15"/>
        <v>50.325999999999993</v>
      </c>
      <c r="Q41" s="42">
        <f t="shared" ca="1" si="16"/>
        <v>50.325000000000003</v>
      </c>
      <c r="R41" s="42">
        <f t="shared" ca="1" si="17"/>
        <v>50.869</v>
      </c>
      <c r="S41" s="81"/>
      <c r="T41" s="42">
        <f t="shared" ca="1" si="18"/>
        <v>61.538999999999994</v>
      </c>
      <c r="U41" s="42">
        <f t="shared" ca="1" si="19"/>
        <v>52.902999999999999</v>
      </c>
      <c r="V41" s="42">
        <f t="shared" ca="1" si="20"/>
        <v>54.258999999999993</v>
      </c>
      <c r="W41" s="42">
        <f t="shared" ca="1" si="21"/>
        <v>52.372</v>
      </c>
      <c r="X41" s="42">
        <f t="shared" ca="1" si="22"/>
        <v>4.05</v>
      </c>
      <c r="Y41" s="42">
        <f t="shared" ca="1" si="23"/>
        <v>9.5190000000000001</v>
      </c>
      <c r="Z41" s="42">
        <f t="shared" ca="1" si="24"/>
        <v>19.643000000000001</v>
      </c>
      <c r="AA41" s="42">
        <f t="shared" ca="1" si="25"/>
        <v>23.704999999999998</v>
      </c>
      <c r="AB41" s="42">
        <f t="shared" ca="1" si="26"/>
        <v>23.457999999999998</v>
      </c>
      <c r="AC41" s="42">
        <f t="shared" ca="1" si="27"/>
        <v>26.739000000000001</v>
      </c>
      <c r="AD41" s="42">
        <f t="shared" ca="1" si="28"/>
        <v>26.911000000000001</v>
      </c>
      <c r="AE41" s="42">
        <f t="shared" ca="1" si="29"/>
        <v>8.2940000000000005</v>
      </c>
      <c r="AF41" s="42">
        <f t="shared" ca="1" si="30"/>
        <v>14.211</v>
      </c>
      <c r="AG41" s="42">
        <f t="shared" ca="1" si="31"/>
        <v>15.814</v>
      </c>
      <c r="AH41" s="42">
        <f t="shared" ca="1" si="32"/>
        <v>19.777999999999999</v>
      </c>
      <c r="AI41" s="42">
        <f t="shared" ca="1" si="33"/>
        <v>20.225000000000001</v>
      </c>
      <c r="AJ41" s="42">
        <f t="shared" ca="1" si="34"/>
        <v>21.542000000000002</v>
      </c>
      <c r="AK41" s="42">
        <f t="shared" ca="1" si="35"/>
        <v>22.242000000000001</v>
      </c>
      <c r="AL41" s="42">
        <f t="shared" ca="1" si="36"/>
        <v>22.358000000000001</v>
      </c>
      <c r="AM41" s="42">
        <f t="shared" ca="1" si="37"/>
        <v>23.419</v>
      </c>
      <c r="AN41" s="42" t="str">
        <f t="shared" ca="1" si="38"/>
        <v>水位なし</v>
      </c>
      <c r="AO41" s="42">
        <f t="shared" ca="1" si="39"/>
        <v>24.972000000000001</v>
      </c>
      <c r="AP41" s="42">
        <f t="shared" ca="1" si="40"/>
        <v>41.042999999999999</v>
      </c>
      <c r="AQ41" s="42">
        <f t="shared" ca="1" si="41"/>
        <v>39.692</v>
      </c>
      <c r="AR41" s="42">
        <f t="shared" ca="1" si="42"/>
        <v>41.558999999999997</v>
      </c>
      <c r="AS41" s="42">
        <f t="shared" ca="1" si="43"/>
        <v>40</v>
      </c>
      <c r="AT41" s="42">
        <f t="shared" ca="1" si="44"/>
        <v>200</v>
      </c>
      <c r="AU41" s="42">
        <f t="shared" ca="1" si="45"/>
        <v>30</v>
      </c>
      <c r="AV41" s="42">
        <f t="shared" ca="1" si="46"/>
        <v>30</v>
      </c>
      <c r="AW41" s="42">
        <f t="shared" ca="1" si="47"/>
        <v>20</v>
      </c>
      <c r="AX41" s="42">
        <f t="shared" ca="1" si="48"/>
        <v>22</v>
      </c>
      <c r="AY41" s="42">
        <f t="shared" ca="1" si="49"/>
        <v>15</v>
      </c>
      <c r="AZ41" s="42">
        <f t="shared" ca="1" si="50"/>
        <v>80</v>
      </c>
      <c r="BA41" s="42">
        <f t="shared" ca="1" si="51"/>
        <v>600</v>
      </c>
      <c r="BB41" s="42">
        <f t="shared" ca="1" si="52"/>
        <v>120</v>
      </c>
      <c r="BC41" s="42">
        <f t="shared" ca="1" si="53"/>
        <v>20</v>
      </c>
      <c r="BD41" s="42">
        <f t="shared" ca="1" si="54"/>
        <v>20</v>
      </c>
      <c r="BE41" s="42">
        <f t="shared" ca="1" si="55"/>
        <v>12</v>
      </c>
      <c r="BF41" s="42">
        <f t="shared" ca="1" si="56"/>
        <v>18</v>
      </c>
      <c r="BG41" s="42">
        <f t="shared" ca="1" si="57"/>
        <v>15</v>
      </c>
      <c r="BH41" s="42">
        <f t="shared" ca="1" si="58"/>
        <v>18</v>
      </c>
      <c r="BI41" s="81"/>
      <c r="BJ41" s="42">
        <f t="shared" ca="1" si="59"/>
        <v>15</v>
      </c>
      <c r="BK41" s="42">
        <f t="shared" ca="1" si="1"/>
        <v>30</v>
      </c>
      <c r="BL41" s="42">
        <f t="shared" ca="1" si="60"/>
        <v>10</v>
      </c>
      <c r="BM41" s="42">
        <f t="shared" ca="1" si="61"/>
        <v>12</v>
      </c>
    </row>
    <row r="42" spans="1:65" x14ac:dyDescent="0.15">
      <c r="A42" s="62" t="s">
        <v>148</v>
      </c>
      <c r="B42" s="59">
        <f t="shared" ca="1" si="0"/>
        <v>41556</v>
      </c>
      <c r="C42" s="42">
        <f t="shared" ca="1" si="2"/>
        <v>74.293700000000001</v>
      </c>
      <c r="D42" s="42">
        <f t="shared" ca="1" si="3"/>
        <v>68.8733</v>
      </c>
      <c r="E42" s="42">
        <f t="shared" ca="1" si="4"/>
        <v>58.552999999999997</v>
      </c>
      <c r="F42" s="42">
        <f t="shared" ca="1" si="5"/>
        <v>54.632000000000005</v>
      </c>
      <c r="G42" s="42">
        <f t="shared" ca="1" si="6"/>
        <v>52.759999999999991</v>
      </c>
      <c r="H42" s="42">
        <f t="shared" ca="1" si="7"/>
        <v>51.432000000000002</v>
      </c>
      <c r="I42" s="42">
        <f t="shared" ca="1" si="8"/>
        <v>51.361000000000004</v>
      </c>
      <c r="J42" s="42">
        <f t="shared" ca="1" si="9"/>
        <v>64.767299999999992</v>
      </c>
      <c r="K42" s="42">
        <f t="shared" ca="1" si="10"/>
        <v>58.9527</v>
      </c>
      <c r="L42" s="42">
        <f t="shared" ca="1" si="11"/>
        <v>56.899799999999999</v>
      </c>
      <c r="M42" s="42">
        <f t="shared" ca="1" si="12"/>
        <v>53.809300000000007</v>
      </c>
      <c r="N42" s="42">
        <f t="shared" ca="1" si="13"/>
        <v>52.409899999999993</v>
      </c>
      <c r="O42" s="42">
        <f t="shared" ca="1" si="14"/>
        <v>49.012200000000007</v>
      </c>
      <c r="P42" s="42">
        <f t="shared" ca="1" si="15"/>
        <v>50.408000000000001</v>
      </c>
      <c r="Q42" s="42">
        <f t="shared" ca="1" si="16"/>
        <v>50.393000000000008</v>
      </c>
      <c r="R42" s="42">
        <f t="shared" ca="1" si="17"/>
        <v>50.783000000000001</v>
      </c>
      <c r="S42" s="81"/>
      <c r="T42" s="42">
        <f t="shared" ca="1" si="18"/>
        <v>61.432999999999993</v>
      </c>
      <c r="U42" s="42">
        <f t="shared" ca="1" si="19"/>
        <v>54.155999999999999</v>
      </c>
      <c r="V42" s="42">
        <f t="shared" ca="1" si="20"/>
        <v>54.256999999999991</v>
      </c>
      <c r="W42" s="42">
        <f t="shared" ca="1" si="21"/>
        <v>52.475999999999999</v>
      </c>
      <c r="X42" s="42">
        <f t="shared" ca="1" si="22"/>
        <v>3.8290000000000002</v>
      </c>
      <c r="Y42" s="42">
        <f t="shared" ca="1" si="23"/>
        <v>9.3379999999999992</v>
      </c>
      <c r="Z42" s="42">
        <f t="shared" ca="1" si="24"/>
        <v>19.617000000000001</v>
      </c>
      <c r="AA42" s="42">
        <f t="shared" ca="1" si="25"/>
        <v>23.55</v>
      </c>
      <c r="AB42" s="42">
        <f t="shared" ca="1" si="26"/>
        <v>25.428999999999998</v>
      </c>
      <c r="AC42" s="42">
        <f t="shared" ca="1" si="27"/>
        <v>26.718</v>
      </c>
      <c r="AD42" s="42">
        <f t="shared" ca="1" si="28"/>
        <v>26.832999999999998</v>
      </c>
      <c r="AE42" s="42">
        <f t="shared" ca="1" si="29"/>
        <v>7.8159999999999998</v>
      </c>
      <c r="AF42" s="42">
        <f t="shared" ca="1" si="30"/>
        <v>13.638</v>
      </c>
      <c r="AG42" s="42">
        <f t="shared" ca="1" si="31"/>
        <v>15.84</v>
      </c>
      <c r="AH42" s="42">
        <f t="shared" ca="1" si="32"/>
        <v>18.803000000000001</v>
      </c>
      <c r="AI42" s="42">
        <f t="shared" ca="1" si="33"/>
        <v>20.253</v>
      </c>
      <c r="AJ42" s="42">
        <f t="shared" ca="1" si="34"/>
        <v>21.51</v>
      </c>
      <c r="AK42" s="42">
        <f t="shared" ca="1" si="35"/>
        <v>22.16</v>
      </c>
      <c r="AL42" s="42">
        <f t="shared" ca="1" si="36"/>
        <v>22.29</v>
      </c>
      <c r="AM42" s="42">
        <f t="shared" ca="1" si="37"/>
        <v>23.504999999999999</v>
      </c>
      <c r="AN42" s="42" t="str">
        <f t="shared" ca="1" si="38"/>
        <v>水位なし</v>
      </c>
      <c r="AO42" s="42">
        <f t="shared" ca="1" si="39"/>
        <v>25.077999999999999</v>
      </c>
      <c r="AP42" s="42">
        <f t="shared" ca="1" si="40"/>
        <v>39.79</v>
      </c>
      <c r="AQ42" s="42">
        <f t="shared" ca="1" si="41"/>
        <v>39.694000000000003</v>
      </c>
      <c r="AR42" s="42">
        <f t="shared" ca="1" si="42"/>
        <v>41.454999999999998</v>
      </c>
      <c r="AS42" s="42">
        <f t="shared" ca="1" si="43"/>
        <v>40</v>
      </c>
      <c r="AT42" s="42">
        <f t="shared" ca="1" si="44"/>
        <v>200</v>
      </c>
      <c r="AU42" s="42">
        <f t="shared" ca="1" si="45"/>
        <v>25</v>
      </c>
      <c r="AV42" s="42">
        <f t="shared" ca="1" si="46"/>
        <v>30</v>
      </c>
      <c r="AW42" s="42">
        <f t="shared" ca="1" si="47"/>
        <v>30</v>
      </c>
      <c r="AX42" s="42">
        <f t="shared" ca="1" si="48"/>
        <v>20</v>
      </c>
      <c r="AY42" s="42">
        <f t="shared" ca="1" si="49"/>
        <v>20</v>
      </c>
      <c r="AZ42" s="42">
        <f t="shared" ca="1" si="50"/>
        <v>130</v>
      </c>
      <c r="BA42" s="42">
        <f t="shared" ca="1" si="51"/>
        <v>300</v>
      </c>
      <c r="BB42" s="42">
        <f t="shared" ca="1" si="52"/>
        <v>800</v>
      </c>
      <c r="BC42" s="42">
        <f t="shared" ca="1" si="53"/>
        <v>40</v>
      </c>
      <c r="BD42" s="42">
        <f t="shared" ca="1" si="54"/>
        <v>10</v>
      </c>
      <c r="BE42" s="42">
        <f t="shared" ca="1" si="55"/>
        <v>15</v>
      </c>
      <c r="BF42" s="42">
        <f t="shared" ca="1" si="56"/>
        <v>18</v>
      </c>
      <c r="BG42" s="42">
        <f t="shared" ca="1" si="57"/>
        <v>18</v>
      </c>
      <c r="BH42" s="42">
        <f t="shared" ca="1" si="58"/>
        <v>18</v>
      </c>
      <c r="BI42" s="81"/>
      <c r="BJ42" s="42">
        <f t="shared" ca="1" si="59"/>
        <v>20</v>
      </c>
      <c r="BK42" s="42">
        <f t="shared" ca="1" si="1"/>
        <v>30</v>
      </c>
      <c r="BL42" s="42">
        <f t="shared" ca="1" si="60"/>
        <v>10</v>
      </c>
      <c r="BM42" s="42">
        <f t="shared" ca="1" si="61"/>
        <v>10</v>
      </c>
    </row>
    <row r="43" spans="1:65" x14ac:dyDescent="0.15">
      <c r="A43" s="62" t="s">
        <v>156</v>
      </c>
      <c r="B43" s="59">
        <f t="shared" ca="1" si="0"/>
        <v>41569</v>
      </c>
      <c r="C43" s="42">
        <f t="shared" ca="1" si="2"/>
        <v>74.984699999999989</v>
      </c>
      <c r="D43" s="42">
        <f t="shared" ca="1" si="3"/>
        <v>69.226299999999995</v>
      </c>
      <c r="E43" s="42">
        <f t="shared" ca="1" si="4"/>
        <v>58.710999999999999</v>
      </c>
      <c r="F43" s="42">
        <f t="shared" ca="1" si="5"/>
        <v>54.748000000000005</v>
      </c>
      <c r="G43" s="42">
        <f t="shared" ca="1" si="6"/>
        <v>52.947999999999993</v>
      </c>
      <c r="H43" s="42">
        <f t="shared" ca="1" si="7"/>
        <v>51.63000000000001</v>
      </c>
      <c r="I43" s="42">
        <f t="shared" ca="1" si="8"/>
        <v>51.725999999999999</v>
      </c>
      <c r="J43" s="42">
        <f t="shared" ca="1" si="9"/>
        <v>65.965299999999999</v>
      </c>
      <c r="K43" s="42">
        <f t="shared" ca="1" si="10"/>
        <v>59.881699999999995</v>
      </c>
      <c r="L43" s="42">
        <f t="shared" ca="1" si="11"/>
        <v>57.092800000000004</v>
      </c>
      <c r="M43" s="42">
        <f t="shared" ca="1" si="12"/>
        <v>54.162300000000002</v>
      </c>
      <c r="N43" s="42">
        <f t="shared" ca="1" si="13"/>
        <v>52.586899999999993</v>
      </c>
      <c r="O43" s="42">
        <f t="shared" ca="1" si="14"/>
        <v>49.269199999999998</v>
      </c>
      <c r="P43" s="42">
        <f t="shared" ca="1" si="15"/>
        <v>50.510999999999996</v>
      </c>
      <c r="Q43" s="42">
        <f t="shared" ca="1" si="16"/>
        <v>50.529000000000011</v>
      </c>
      <c r="R43" s="42">
        <f t="shared" ca="1" si="17"/>
        <v>51.039999999999992</v>
      </c>
      <c r="S43" s="81"/>
      <c r="T43" s="42">
        <f t="shared" ca="1" si="18"/>
        <v>59.878999999999991</v>
      </c>
      <c r="U43" s="42">
        <f t="shared" ca="1" si="19"/>
        <v>67.055999999999997</v>
      </c>
      <c r="V43" s="42">
        <f t="shared" ca="1" si="20"/>
        <v>54.48299999999999</v>
      </c>
      <c r="W43" s="42">
        <f t="shared" ca="1" si="21"/>
        <v>52.702999999999996</v>
      </c>
      <c r="X43" s="42">
        <f t="shared" ca="1" si="22"/>
        <v>3.1379999999999999</v>
      </c>
      <c r="Y43" s="42">
        <f t="shared" ca="1" si="23"/>
        <v>8.9849999999999994</v>
      </c>
      <c r="Z43" s="42">
        <f t="shared" ca="1" si="24"/>
        <v>19.459</v>
      </c>
      <c r="AA43" s="42">
        <f t="shared" ca="1" si="25"/>
        <v>23.434000000000001</v>
      </c>
      <c r="AB43" s="42">
        <f t="shared" ca="1" si="26"/>
        <v>25.241</v>
      </c>
      <c r="AC43" s="42">
        <f t="shared" ca="1" si="27"/>
        <v>26.52</v>
      </c>
      <c r="AD43" s="42">
        <f t="shared" ca="1" si="28"/>
        <v>26.468</v>
      </c>
      <c r="AE43" s="42">
        <f t="shared" ca="1" si="29"/>
        <v>6.6180000000000003</v>
      </c>
      <c r="AF43" s="42">
        <f t="shared" ca="1" si="30"/>
        <v>12.709</v>
      </c>
      <c r="AG43" s="42">
        <f t="shared" ca="1" si="31"/>
        <v>15.647</v>
      </c>
      <c r="AH43" s="42">
        <f t="shared" ca="1" si="32"/>
        <v>18.45</v>
      </c>
      <c r="AI43" s="42">
        <f t="shared" ca="1" si="33"/>
        <v>20.076000000000001</v>
      </c>
      <c r="AJ43" s="42">
        <f t="shared" ca="1" si="34"/>
        <v>21.370999999999999</v>
      </c>
      <c r="AK43" s="42">
        <f t="shared" ca="1" si="35"/>
        <v>22.056999999999999</v>
      </c>
      <c r="AL43" s="42">
        <f t="shared" ca="1" si="36"/>
        <v>22.154</v>
      </c>
      <c r="AM43" s="42">
        <f t="shared" ca="1" si="37"/>
        <v>23.248000000000001</v>
      </c>
      <c r="AN43" s="42" t="str">
        <f t="shared" ca="1" si="38"/>
        <v>水位なし</v>
      </c>
      <c r="AO43" s="42">
        <f t="shared" ca="1" si="39"/>
        <v>26.632000000000001</v>
      </c>
      <c r="AP43" s="42">
        <f t="shared" ca="1" si="40"/>
        <v>26.89</v>
      </c>
      <c r="AQ43" s="42">
        <f t="shared" ca="1" si="41"/>
        <v>39.468000000000004</v>
      </c>
      <c r="AR43" s="42">
        <f t="shared" ca="1" si="42"/>
        <v>41.228000000000002</v>
      </c>
      <c r="AS43" s="42">
        <f t="shared" ca="1" si="43"/>
        <v>30</v>
      </c>
      <c r="AT43" s="42">
        <f t="shared" ca="1" si="44"/>
        <v>180</v>
      </c>
      <c r="AU43" s="42">
        <f t="shared" ca="1" si="45"/>
        <v>25</v>
      </c>
      <c r="AV43" s="42">
        <f t="shared" ca="1" si="46"/>
        <v>30</v>
      </c>
      <c r="AW43" s="42">
        <f t="shared" ca="1" si="47"/>
        <v>20</v>
      </c>
      <c r="AX43" s="42">
        <f t="shared" ca="1" si="48"/>
        <v>20</v>
      </c>
      <c r="AY43" s="42">
        <f t="shared" ca="1" si="49"/>
        <v>20</v>
      </c>
      <c r="AZ43" s="42">
        <f t="shared" ca="1" si="50"/>
        <v>90</v>
      </c>
      <c r="BA43" s="42">
        <f t="shared" ca="1" si="51"/>
        <v>200</v>
      </c>
      <c r="BB43" s="42">
        <f t="shared" ca="1" si="52"/>
        <v>200</v>
      </c>
      <c r="BC43" s="42">
        <f t="shared" ca="1" si="53"/>
        <v>70</v>
      </c>
      <c r="BD43" s="42">
        <f t="shared" ca="1" si="54"/>
        <v>12</v>
      </c>
      <c r="BE43" s="42">
        <f t="shared" ca="1" si="55"/>
        <v>15</v>
      </c>
      <c r="BF43" s="42">
        <f t="shared" ca="1" si="56"/>
        <v>15</v>
      </c>
      <c r="BG43" s="42">
        <f t="shared" ca="1" si="57"/>
        <v>20</v>
      </c>
      <c r="BH43" s="42">
        <f t="shared" ca="1" si="58"/>
        <v>20</v>
      </c>
      <c r="BI43" s="81"/>
      <c r="BJ43" s="42">
        <f t="shared" ca="1" si="59"/>
        <v>18</v>
      </c>
      <c r="BK43" s="42">
        <f t="shared" ca="1" si="1"/>
        <v>20</v>
      </c>
      <c r="BL43" s="42">
        <f t="shared" ca="1" si="60"/>
        <v>7</v>
      </c>
      <c r="BM43" s="42">
        <f t="shared" ca="1" si="61"/>
        <v>10</v>
      </c>
    </row>
    <row r="44" spans="1:65" x14ac:dyDescent="0.15">
      <c r="A44" s="62" t="s">
        <v>157</v>
      </c>
      <c r="B44" s="59">
        <f t="shared" ca="1" si="0"/>
        <v>41576</v>
      </c>
      <c r="C44" s="42">
        <f t="shared" ca="1" si="2"/>
        <v>74.512699999999995</v>
      </c>
      <c r="D44" s="42">
        <f t="shared" ca="1" si="3"/>
        <v>69.328299999999999</v>
      </c>
      <c r="E44" s="42">
        <f t="shared" ca="1" si="4"/>
        <v>58.653000000000006</v>
      </c>
      <c r="F44" s="42">
        <f t="shared" ca="1" si="5"/>
        <v>55.06</v>
      </c>
      <c r="G44" s="42">
        <f t="shared" ca="1" si="6"/>
        <v>52.949999999999989</v>
      </c>
      <c r="H44" s="42">
        <f t="shared" ca="1" si="7"/>
        <v>51.64500000000001</v>
      </c>
      <c r="I44" s="42">
        <f t="shared" ca="1" si="8"/>
        <v>51.657000000000004</v>
      </c>
      <c r="J44" s="42">
        <f t="shared" ca="1" si="9"/>
        <v>65.391300000000001</v>
      </c>
      <c r="K44" s="42">
        <f t="shared" ca="1" si="10"/>
        <v>59.3947</v>
      </c>
      <c r="L44" s="42">
        <f t="shared" ca="1" si="11"/>
        <v>57.070800000000006</v>
      </c>
      <c r="M44" s="42">
        <f t="shared" ca="1" si="12"/>
        <v>54.508300000000006</v>
      </c>
      <c r="N44" s="42">
        <f t="shared" ca="1" si="13"/>
        <v>52.717899999999993</v>
      </c>
      <c r="O44" s="42">
        <f t="shared" ca="1" si="14"/>
        <v>49.214200000000005</v>
      </c>
      <c r="P44" s="42">
        <f t="shared" ca="1" si="15"/>
        <v>50.525999999999996</v>
      </c>
      <c r="Q44" s="42">
        <f t="shared" ca="1" si="16"/>
        <v>50.493000000000009</v>
      </c>
      <c r="R44" s="42">
        <f t="shared" ca="1" si="17"/>
        <v>50.984999999999999</v>
      </c>
      <c r="S44" s="81"/>
      <c r="T44" s="42">
        <f t="shared" ca="1" si="18"/>
        <v>59.701999999999998</v>
      </c>
      <c r="U44" s="42">
        <f t="shared" ca="1" si="19"/>
        <v>65.914999999999992</v>
      </c>
      <c r="V44" s="42">
        <f t="shared" ca="1" si="20"/>
        <v>54.73</v>
      </c>
      <c r="W44" s="42">
        <f t="shared" ca="1" si="21"/>
        <v>52.747999999999998</v>
      </c>
      <c r="X44" s="42">
        <f t="shared" ca="1" si="22"/>
        <v>3.61</v>
      </c>
      <c r="Y44" s="42">
        <f t="shared" ca="1" si="23"/>
        <v>8.8829999999999991</v>
      </c>
      <c r="Z44" s="42">
        <f t="shared" ca="1" si="24"/>
        <v>19.516999999999999</v>
      </c>
      <c r="AA44" s="42">
        <f t="shared" ca="1" si="25"/>
        <v>23.122</v>
      </c>
      <c r="AB44" s="42">
        <f t="shared" ca="1" si="26"/>
        <v>25.239000000000001</v>
      </c>
      <c r="AC44" s="42">
        <f t="shared" ca="1" si="27"/>
        <v>26.504999999999999</v>
      </c>
      <c r="AD44" s="42">
        <f t="shared" ca="1" si="28"/>
        <v>26.536999999999999</v>
      </c>
      <c r="AE44" s="42">
        <f t="shared" ca="1" si="29"/>
        <v>7.1920000000000002</v>
      </c>
      <c r="AF44" s="42">
        <f t="shared" ca="1" si="30"/>
        <v>13.196</v>
      </c>
      <c r="AG44" s="42">
        <f t="shared" ca="1" si="31"/>
        <v>15.669</v>
      </c>
      <c r="AH44" s="42">
        <f t="shared" ca="1" si="32"/>
        <v>18.103999999999999</v>
      </c>
      <c r="AI44" s="42">
        <f t="shared" ca="1" si="33"/>
        <v>19.945</v>
      </c>
      <c r="AJ44" s="42">
        <f t="shared" ca="1" si="34"/>
        <v>21.312999999999999</v>
      </c>
      <c r="AK44" s="42">
        <f t="shared" ca="1" si="35"/>
        <v>22.042000000000002</v>
      </c>
      <c r="AL44" s="42">
        <f t="shared" ca="1" si="36"/>
        <v>22.19</v>
      </c>
      <c r="AM44" s="42">
        <f t="shared" ca="1" si="37"/>
        <v>23.303000000000001</v>
      </c>
      <c r="AN44" s="42" t="str">
        <f t="shared" ca="1" si="38"/>
        <v>水位なし</v>
      </c>
      <c r="AO44" s="42">
        <f t="shared" ca="1" si="39"/>
        <v>26.809000000000001</v>
      </c>
      <c r="AP44" s="42">
        <f t="shared" ca="1" si="40"/>
        <v>28.030999999999999</v>
      </c>
      <c r="AQ44" s="42">
        <f t="shared" ca="1" si="41"/>
        <v>39.220999999999997</v>
      </c>
      <c r="AR44" s="42">
        <f t="shared" ca="1" si="42"/>
        <v>41.183</v>
      </c>
      <c r="AS44" s="42">
        <f t="shared" ca="1" si="43"/>
        <v>30</v>
      </c>
      <c r="AT44" s="42">
        <f t="shared" ca="1" si="44"/>
        <v>150</v>
      </c>
      <c r="AU44" s="42">
        <f t="shared" ca="1" si="45"/>
        <v>35</v>
      </c>
      <c r="AV44" s="42">
        <f t="shared" ca="1" si="46"/>
        <v>30</v>
      </c>
      <c r="AW44" s="42">
        <f t="shared" ca="1" si="47"/>
        <v>40</v>
      </c>
      <c r="AX44" s="42">
        <f t="shared" ca="1" si="48"/>
        <v>20</v>
      </c>
      <c r="AY44" s="42">
        <f t="shared" ca="1" si="49"/>
        <v>15</v>
      </c>
      <c r="AZ44" s="42">
        <f t="shared" ca="1" si="50"/>
        <v>90</v>
      </c>
      <c r="BA44" s="42">
        <f t="shared" ca="1" si="51"/>
        <v>180</v>
      </c>
      <c r="BB44" s="42">
        <f t="shared" ca="1" si="52"/>
        <v>150</v>
      </c>
      <c r="BC44" s="42">
        <f t="shared" ca="1" si="53"/>
        <v>25</v>
      </c>
      <c r="BD44" s="42">
        <f t="shared" ca="1" si="54"/>
        <v>25</v>
      </c>
      <c r="BE44" s="42">
        <f t="shared" ca="1" si="55"/>
        <v>15</v>
      </c>
      <c r="BF44" s="42">
        <f t="shared" ca="1" si="56"/>
        <v>15</v>
      </c>
      <c r="BG44" s="42">
        <f t="shared" ca="1" si="57"/>
        <v>18</v>
      </c>
      <c r="BH44" s="42">
        <f t="shared" ca="1" si="58"/>
        <v>15</v>
      </c>
      <c r="BI44" s="81"/>
      <c r="BJ44" s="42">
        <f t="shared" ca="1" si="59"/>
        <v>18</v>
      </c>
      <c r="BK44" s="42">
        <f t="shared" ca="1" si="1"/>
        <v>18</v>
      </c>
      <c r="BL44" s="42">
        <f t="shared" ca="1" si="60"/>
        <v>5</v>
      </c>
      <c r="BM44" s="42">
        <f t="shared" ca="1" si="61"/>
        <v>10</v>
      </c>
    </row>
    <row r="45" spans="1:65" x14ac:dyDescent="0.15">
      <c r="A45" s="62" t="s">
        <v>163</v>
      </c>
      <c r="B45" s="59">
        <f t="shared" ca="1" si="0"/>
        <v>41584</v>
      </c>
      <c r="C45" s="42">
        <f t="shared" ca="1" si="2"/>
        <v>74.384699999999995</v>
      </c>
      <c r="D45" s="42">
        <f t="shared" ca="1" si="3"/>
        <v>69.256299999999996</v>
      </c>
      <c r="E45" s="42">
        <f t="shared" ca="1" si="4"/>
        <v>58.694000000000003</v>
      </c>
      <c r="F45" s="42">
        <f t="shared" ca="1" si="5"/>
        <v>55.279000000000003</v>
      </c>
      <c r="G45" s="42">
        <f t="shared" ca="1" si="6"/>
        <v>53.204999999999991</v>
      </c>
      <c r="H45" s="42">
        <f t="shared" ca="1" si="7"/>
        <v>51.667000000000002</v>
      </c>
      <c r="I45" s="42">
        <f t="shared" ca="1" si="8"/>
        <v>51.629000000000005</v>
      </c>
      <c r="J45" s="42">
        <f t="shared" ca="1" si="9"/>
        <v>64.810299999999998</v>
      </c>
      <c r="K45" s="42">
        <f t="shared" ca="1" si="10"/>
        <v>59.103699999999996</v>
      </c>
      <c r="L45" s="42">
        <f t="shared" ca="1" si="11"/>
        <v>57.079800000000006</v>
      </c>
      <c r="M45" s="42">
        <f t="shared" ca="1" si="12"/>
        <v>54.527300000000004</v>
      </c>
      <c r="N45" s="42">
        <f t="shared" ca="1" si="13"/>
        <v>52.795899999999989</v>
      </c>
      <c r="O45" s="42">
        <f t="shared" ca="1" si="14"/>
        <v>49.227200000000003</v>
      </c>
      <c r="P45" s="42">
        <f t="shared" ca="1" si="15"/>
        <v>50.617999999999995</v>
      </c>
      <c r="Q45" s="42">
        <f t="shared" ca="1" si="16"/>
        <v>50.63300000000001</v>
      </c>
      <c r="R45" s="42">
        <f t="shared" ca="1" si="17"/>
        <v>50.997999999999998</v>
      </c>
      <c r="S45" s="81"/>
      <c r="T45" s="42">
        <f t="shared" ca="1" si="18"/>
        <v>61.774000000000001</v>
      </c>
      <c r="U45" s="42">
        <f t="shared" ca="1" si="19"/>
        <v>58.791999999999994</v>
      </c>
      <c r="V45" s="42">
        <f t="shared" ca="1" si="20"/>
        <v>54.890999999999991</v>
      </c>
      <c r="W45" s="42">
        <f t="shared" ca="1" si="21"/>
        <v>52.727999999999994</v>
      </c>
      <c r="X45" s="42">
        <f t="shared" ca="1" si="22"/>
        <v>3.738</v>
      </c>
      <c r="Y45" s="42">
        <f t="shared" ca="1" si="23"/>
        <v>8.9550000000000001</v>
      </c>
      <c r="Z45" s="42">
        <f t="shared" ca="1" si="24"/>
        <v>19.475999999999999</v>
      </c>
      <c r="AA45" s="42">
        <f t="shared" ca="1" si="25"/>
        <v>22.902999999999999</v>
      </c>
      <c r="AB45" s="42">
        <f t="shared" ca="1" si="26"/>
        <v>24.984000000000002</v>
      </c>
      <c r="AC45" s="42">
        <f t="shared" ca="1" si="27"/>
        <v>26.483000000000001</v>
      </c>
      <c r="AD45" s="42">
        <f t="shared" ca="1" si="28"/>
        <v>26.565000000000001</v>
      </c>
      <c r="AE45" s="42">
        <f t="shared" ca="1" si="29"/>
        <v>7.7729999999999997</v>
      </c>
      <c r="AF45" s="42">
        <f t="shared" ca="1" si="30"/>
        <v>13.487</v>
      </c>
      <c r="AG45" s="42">
        <f t="shared" ca="1" si="31"/>
        <v>15.66</v>
      </c>
      <c r="AH45" s="42">
        <f t="shared" ca="1" si="32"/>
        <v>18.085000000000001</v>
      </c>
      <c r="AI45" s="42">
        <f t="shared" ca="1" si="33"/>
        <v>19.867000000000001</v>
      </c>
      <c r="AJ45" s="42">
        <f t="shared" ca="1" si="34"/>
        <v>21.289000000000001</v>
      </c>
      <c r="AK45" s="42">
        <f t="shared" ca="1" si="35"/>
        <v>21.95</v>
      </c>
      <c r="AL45" s="42">
        <f t="shared" ca="1" si="36"/>
        <v>22.05</v>
      </c>
      <c r="AM45" s="42">
        <f t="shared" ca="1" si="37"/>
        <v>23.29</v>
      </c>
      <c r="AN45" s="42" t="str">
        <f t="shared" ca="1" si="38"/>
        <v>水位なし</v>
      </c>
      <c r="AO45" s="42">
        <f t="shared" ca="1" si="39"/>
        <v>24.736999999999998</v>
      </c>
      <c r="AP45" s="42">
        <f t="shared" ca="1" si="40"/>
        <v>35.154000000000003</v>
      </c>
      <c r="AQ45" s="42">
        <f t="shared" ca="1" si="41"/>
        <v>39.06</v>
      </c>
      <c r="AR45" s="42">
        <f t="shared" ca="1" si="42"/>
        <v>41.203000000000003</v>
      </c>
      <c r="AS45" s="42">
        <f t="shared" ca="1" si="43"/>
        <v>30</v>
      </c>
      <c r="AT45" s="42">
        <f t="shared" ca="1" si="44"/>
        <v>180</v>
      </c>
      <c r="AU45" s="42">
        <f t="shared" ca="1" si="45"/>
        <v>30</v>
      </c>
      <c r="AV45" s="42">
        <f t="shared" ca="1" si="46"/>
        <v>30</v>
      </c>
      <c r="AW45" s="42">
        <f t="shared" ca="1" si="47"/>
        <v>22</v>
      </c>
      <c r="AX45" s="42">
        <f t="shared" ca="1" si="48"/>
        <v>22</v>
      </c>
      <c r="AY45" s="42">
        <f t="shared" ca="1" si="49"/>
        <v>18</v>
      </c>
      <c r="AZ45" s="42">
        <f t="shared" ca="1" si="50"/>
        <v>120</v>
      </c>
      <c r="BA45" s="42">
        <f t="shared" ca="1" si="51"/>
        <v>250</v>
      </c>
      <c r="BB45" s="42">
        <f t="shared" ca="1" si="52"/>
        <v>150</v>
      </c>
      <c r="BC45" s="42">
        <f t="shared" ca="1" si="53"/>
        <v>30</v>
      </c>
      <c r="BD45" s="42">
        <f t="shared" ca="1" si="54"/>
        <v>15</v>
      </c>
      <c r="BE45" s="42">
        <f t="shared" ca="1" si="55"/>
        <v>18</v>
      </c>
      <c r="BF45" s="42">
        <f t="shared" ca="1" si="56"/>
        <v>15</v>
      </c>
      <c r="BG45" s="42">
        <f t="shared" ca="1" si="57"/>
        <v>15</v>
      </c>
      <c r="BH45" s="42">
        <f t="shared" ca="1" si="58"/>
        <v>15</v>
      </c>
      <c r="BI45" s="81"/>
      <c r="BJ45" s="42">
        <f t="shared" ca="1" si="59"/>
        <v>12</v>
      </c>
      <c r="BK45" s="42">
        <f t="shared" ca="1" si="1"/>
        <v>18</v>
      </c>
      <c r="BL45" s="42">
        <f t="shared" ca="1" si="60"/>
        <v>6</v>
      </c>
      <c r="BM45" s="42">
        <f t="shared" ca="1" si="61"/>
        <v>10</v>
      </c>
    </row>
    <row r="46" spans="1:65" x14ac:dyDescent="0.15">
      <c r="A46" s="62" t="s">
        <v>164</v>
      </c>
      <c r="B46" s="59">
        <f t="shared" ca="1" si="0"/>
        <v>41592</v>
      </c>
      <c r="C46" s="42">
        <f t="shared" ca="1" si="2"/>
        <v>74.585699999999989</v>
      </c>
      <c r="D46" s="42">
        <f t="shared" ca="1" si="3"/>
        <v>69.263299999999987</v>
      </c>
      <c r="E46" s="42">
        <f t="shared" ca="1" si="4"/>
        <v>58.366</v>
      </c>
      <c r="F46" s="42">
        <f t="shared" ca="1" si="5"/>
        <v>55.182000000000002</v>
      </c>
      <c r="G46" s="42">
        <f t="shared" ca="1" si="6"/>
        <v>52.826999999999998</v>
      </c>
      <c r="H46" s="42">
        <f t="shared" ca="1" si="7"/>
        <v>51.643000000000001</v>
      </c>
      <c r="I46" s="42">
        <f t="shared" ca="1" si="8"/>
        <v>51.596000000000004</v>
      </c>
      <c r="J46" s="42">
        <f t="shared" ca="1" si="9"/>
        <v>64.911299999999997</v>
      </c>
      <c r="K46" s="42">
        <f t="shared" ca="1" si="10"/>
        <v>58.994699999999995</v>
      </c>
      <c r="L46" s="42">
        <f t="shared" ca="1" si="11"/>
        <v>57.161799999999999</v>
      </c>
      <c r="M46" s="42">
        <f t="shared" ca="1" si="12"/>
        <v>54.209300000000006</v>
      </c>
      <c r="N46" s="42">
        <f t="shared" ca="1" si="13"/>
        <v>52.556899999999992</v>
      </c>
      <c r="O46" s="42">
        <f t="shared" ca="1" si="14"/>
        <v>49.246200000000002</v>
      </c>
      <c r="P46" s="42">
        <f t="shared" ca="1" si="15"/>
        <v>50.533000000000001</v>
      </c>
      <c r="Q46" s="42">
        <f t="shared" ca="1" si="16"/>
        <v>50.546000000000006</v>
      </c>
      <c r="R46" s="42">
        <f t="shared" ca="1" si="17"/>
        <v>51.016999999999996</v>
      </c>
      <c r="S46" s="81"/>
      <c r="T46" s="42">
        <f t="shared" ca="1" si="18"/>
        <v>61.830999999999996</v>
      </c>
      <c r="U46" s="42">
        <f t="shared" ca="1" si="19"/>
        <v>56.997</v>
      </c>
      <c r="V46" s="42">
        <f t="shared" ca="1" si="20"/>
        <v>54.654999999999994</v>
      </c>
      <c r="W46" s="42">
        <f t="shared" ca="1" si="21"/>
        <v>52.68</v>
      </c>
      <c r="X46" s="42">
        <f t="shared" ca="1" si="22"/>
        <v>3.5369999999999999</v>
      </c>
      <c r="Y46" s="42">
        <f t="shared" ca="1" si="23"/>
        <v>8.9480000000000004</v>
      </c>
      <c r="Z46" s="42">
        <f t="shared" ca="1" si="24"/>
        <v>19.803999999999998</v>
      </c>
      <c r="AA46" s="42">
        <f t="shared" ca="1" si="25"/>
        <v>23</v>
      </c>
      <c r="AB46" s="42">
        <f t="shared" ca="1" si="26"/>
        <v>25.361999999999998</v>
      </c>
      <c r="AC46" s="42">
        <f t="shared" ca="1" si="27"/>
        <v>26.507000000000001</v>
      </c>
      <c r="AD46" s="42">
        <f t="shared" ca="1" si="28"/>
        <v>26.597999999999999</v>
      </c>
      <c r="AE46" s="42">
        <f t="shared" ca="1" si="29"/>
        <v>7.6719999999999997</v>
      </c>
      <c r="AF46" s="42">
        <f t="shared" ca="1" si="30"/>
        <v>13.596</v>
      </c>
      <c r="AG46" s="42">
        <f t="shared" ca="1" si="31"/>
        <v>15.577999999999999</v>
      </c>
      <c r="AH46" s="42">
        <f t="shared" ca="1" si="32"/>
        <v>18.402999999999999</v>
      </c>
      <c r="AI46" s="42">
        <f t="shared" ca="1" si="33"/>
        <v>20.106000000000002</v>
      </c>
      <c r="AJ46" s="42">
        <f t="shared" ca="1" si="34"/>
        <v>21.175000000000001</v>
      </c>
      <c r="AK46" s="42">
        <f t="shared" ca="1" si="35"/>
        <v>22.035</v>
      </c>
      <c r="AL46" s="42">
        <f t="shared" ca="1" si="36"/>
        <v>22.137</v>
      </c>
      <c r="AM46" s="42">
        <f t="shared" ca="1" si="37"/>
        <v>23.271000000000001</v>
      </c>
      <c r="AN46" s="42" t="str">
        <f t="shared" ca="1" si="38"/>
        <v>水位なし</v>
      </c>
      <c r="AO46" s="42">
        <f t="shared" ca="1" si="39"/>
        <v>24.68</v>
      </c>
      <c r="AP46" s="42">
        <f t="shared" ca="1" si="40"/>
        <v>36.948999999999998</v>
      </c>
      <c r="AQ46" s="42">
        <f t="shared" ca="1" si="41"/>
        <v>39.295999999999999</v>
      </c>
      <c r="AR46" s="42">
        <f t="shared" ca="1" si="42"/>
        <v>41.250999999999998</v>
      </c>
      <c r="AS46" s="42">
        <f t="shared" ca="1" si="43"/>
        <v>35</v>
      </c>
      <c r="AT46" s="42">
        <f t="shared" ca="1" si="44"/>
        <v>180</v>
      </c>
      <c r="AU46" s="42">
        <f t="shared" ca="1" si="45"/>
        <v>30</v>
      </c>
      <c r="AV46" s="42">
        <f t="shared" ca="1" si="46"/>
        <v>30</v>
      </c>
      <c r="AW46" s="42">
        <f t="shared" ca="1" si="47"/>
        <v>25</v>
      </c>
      <c r="AX46" s="42">
        <f t="shared" ca="1" si="48"/>
        <v>20</v>
      </c>
      <c r="AY46" s="42">
        <f t="shared" ca="1" si="49"/>
        <v>20</v>
      </c>
      <c r="AZ46" s="42">
        <f t="shared" ca="1" si="50"/>
        <v>120</v>
      </c>
      <c r="BA46" s="42">
        <f t="shared" ca="1" si="51"/>
        <v>250</v>
      </c>
      <c r="BB46" s="42">
        <f t="shared" ca="1" si="52"/>
        <v>180</v>
      </c>
      <c r="BC46" s="42">
        <f t="shared" ca="1" si="53"/>
        <v>90</v>
      </c>
      <c r="BD46" s="42">
        <f t="shared" ca="1" si="54"/>
        <v>18</v>
      </c>
      <c r="BE46" s="42">
        <f t="shared" ca="1" si="55"/>
        <v>15</v>
      </c>
      <c r="BF46" s="42">
        <f t="shared" ca="1" si="56"/>
        <v>15</v>
      </c>
      <c r="BG46" s="42">
        <f t="shared" ca="1" si="57"/>
        <v>18</v>
      </c>
      <c r="BH46" s="42">
        <f t="shared" ca="1" si="58"/>
        <v>15</v>
      </c>
      <c r="BI46" s="81"/>
      <c r="BJ46" s="42">
        <f t="shared" ca="1" si="59"/>
        <v>10</v>
      </c>
      <c r="BK46" s="42">
        <f t="shared" ca="1" si="1"/>
        <v>18</v>
      </c>
      <c r="BL46" s="42">
        <f t="shared" ca="1" si="60"/>
        <v>15</v>
      </c>
      <c r="BM46" s="42">
        <f t="shared" ca="1" si="61"/>
        <v>10</v>
      </c>
    </row>
    <row r="47" spans="1:65" x14ac:dyDescent="0.15">
      <c r="A47" s="62" t="s">
        <v>165</v>
      </c>
      <c r="B47" s="59">
        <f t="shared" ca="1" si="0"/>
        <v>41597</v>
      </c>
      <c r="C47" s="42">
        <f t="shared" ca="1" si="2"/>
        <v>74.200699999999998</v>
      </c>
      <c r="D47" s="42">
        <f t="shared" ca="1" si="3"/>
        <v>69.334299999999999</v>
      </c>
      <c r="E47" s="42">
        <f t="shared" ca="1" si="4"/>
        <v>58.760000000000005</v>
      </c>
      <c r="F47" s="42">
        <f t="shared" ca="1" si="5"/>
        <v>55.207000000000001</v>
      </c>
      <c r="G47" s="42">
        <f t="shared" ca="1" si="6"/>
        <v>53.165999999999997</v>
      </c>
      <c r="H47" s="42">
        <f t="shared" ca="1" si="7"/>
        <v>51.675000000000004</v>
      </c>
      <c r="I47" s="42">
        <f t="shared" ca="1" si="8"/>
        <v>51.615000000000002</v>
      </c>
      <c r="J47" s="42">
        <f t="shared" ca="1" si="9"/>
        <v>64.760300000000001</v>
      </c>
      <c r="K47" s="42">
        <f t="shared" ca="1" si="10"/>
        <v>59.030699999999996</v>
      </c>
      <c r="L47" s="42">
        <f t="shared" ca="1" si="11"/>
        <v>57.125799999999998</v>
      </c>
      <c r="M47" s="42">
        <f t="shared" ca="1" si="12"/>
        <v>54.393300000000004</v>
      </c>
      <c r="N47" s="42">
        <f t="shared" ca="1" si="13"/>
        <v>52.784899999999993</v>
      </c>
      <c r="O47" s="42">
        <f t="shared" ca="1" si="14"/>
        <v>49.271200000000007</v>
      </c>
      <c r="P47" s="42">
        <f t="shared" ca="1" si="15"/>
        <v>50.62</v>
      </c>
      <c r="Q47" s="42">
        <f t="shared" ca="1" si="16"/>
        <v>50.608000000000004</v>
      </c>
      <c r="R47" s="42">
        <f t="shared" ca="1" si="17"/>
        <v>51.042000000000002</v>
      </c>
      <c r="S47" s="81"/>
      <c r="T47" s="42">
        <f t="shared" ca="1" si="18"/>
        <v>61.760999999999996</v>
      </c>
      <c r="U47" s="42">
        <f t="shared" ca="1" si="19"/>
        <v>55.765999999999998</v>
      </c>
      <c r="V47" s="42">
        <f t="shared" ca="1" si="20"/>
        <v>54.793999999999997</v>
      </c>
      <c r="W47" s="42">
        <f t="shared" ca="1" si="21"/>
        <v>52.736999999999995</v>
      </c>
      <c r="X47" s="42">
        <f t="shared" ca="1" si="22"/>
        <v>3.9220000000000002</v>
      </c>
      <c r="Y47" s="42">
        <f t="shared" ca="1" si="23"/>
        <v>8.8770000000000007</v>
      </c>
      <c r="Z47" s="42">
        <f t="shared" ca="1" si="24"/>
        <v>19.41</v>
      </c>
      <c r="AA47" s="42">
        <f t="shared" ca="1" si="25"/>
        <v>22.975000000000001</v>
      </c>
      <c r="AB47" s="42">
        <f t="shared" ca="1" si="26"/>
        <v>25.023</v>
      </c>
      <c r="AC47" s="42">
        <f t="shared" ca="1" si="27"/>
        <v>26.475000000000001</v>
      </c>
      <c r="AD47" s="42">
        <f t="shared" ca="1" si="28"/>
        <v>26.579000000000001</v>
      </c>
      <c r="AE47" s="42">
        <f t="shared" ca="1" si="29"/>
        <v>7.8230000000000004</v>
      </c>
      <c r="AF47" s="42">
        <f t="shared" ca="1" si="30"/>
        <v>13.56</v>
      </c>
      <c r="AG47" s="42">
        <f t="shared" ca="1" si="31"/>
        <v>15.614000000000001</v>
      </c>
      <c r="AH47" s="42">
        <f t="shared" ca="1" si="32"/>
        <v>18.219000000000001</v>
      </c>
      <c r="AI47" s="42">
        <f t="shared" ca="1" si="33"/>
        <v>19.878</v>
      </c>
      <c r="AJ47" s="42">
        <f t="shared" ca="1" si="34"/>
        <v>21.277999999999999</v>
      </c>
      <c r="AK47" s="42">
        <f t="shared" ca="1" si="35"/>
        <v>21.948</v>
      </c>
      <c r="AL47" s="42">
        <f t="shared" ca="1" si="36"/>
        <v>22.074999999999999</v>
      </c>
      <c r="AM47" s="42">
        <f t="shared" ca="1" si="37"/>
        <v>23.245999999999999</v>
      </c>
      <c r="AN47" s="42" t="str">
        <f t="shared" ca="1" si="38"/>
        <v>水位なし</v>
      </c>
      <c r="AO47" s="42">
        <f t="shared" ca="1" si="39"/>
        <v>24.75</v>
      </c>
      <c r="AP47" s="42">
        <f t="shared" ca="1" si="40"/>
        <v>38.18</v>
      </c>
      <c r="AQ47" s="42">
        <f t="shared" ca="1" si="41"/>
        <v>39.156999999999996</v>
      </c>
      <c r="AR47" s="42">
        <f t="shared" ca="1" si="42"/>
        <v>41.194000000000003</v>
      </c>
      <c r="AS47" s="42">
        <f t="shared" ca="1" si="43"/>
        <v>50</v>
      </c>
      <c r="AT47" s="42">
        <f t="shared" ca="1" si="44"/>
        <v>180</v>
      </c>
      <c r="AU47" s="42">
        <f t="shared" ca="1" si="45"/>
        <v>30</v>
      </c>
      <c r="AV47" s="42">
        <f t="shared" ca="1" si="46"/>
        <v>25</v>
      </c>
      <c r="AW47" s="42">
        <f t="shared" ca="1" si="47"/>
        <v>22</v>
      </c>
      <c r="AX47" s="42">
        <f t="shared" ca="1" si="48"/>
        <v>22</v>
      </c>
      <c r="AY47" s="42">
        <f t="shared" ca="1" si="49"/>
        <v>18</v>
      </c>
      <c r="AZ47" s="42">
        <f t="shared" ca="1" si="50"/>
        <v>120</v>
      </c>
      <c r="BA47" s="42">
        <f t="shared" ca="1" si="51"/>
        <v>250</v>
      </c>
      <c r="BB47" s="42">
        <f t="shared" ca="1" si="52"/>
        <v>150</v>
      </c>
      <c r="BC47" s="42">
        <f t="shared" ca="1" si="53"/>
        <v>40</v>
      </c>
      <c r="BD47" s="42">
        <f t="shared" ca="1" si="54"/>
        <v>15</v>
      </c>
      <c r="BE47" s="42">
        <f t="shared" ca="1" si="55"/>
        <v>15</v>
      </c>
      <c r="BF47" s="42">
        <f t="shared" ca="1" si="56"/>
        <v>15</v>
      </c>
      <c r="BG47" s="42">
        <f t="shared" ca="1" si="57"/>
        <v>18</v>
      </c>
      <c r="BH47" s="42">
        <f t="shared" ca="1" si="58"/>
        <v>15</v>
      </c>
      <c r="BI47" s="81"/>
      <c r="BJ47" s="42">
        <f t="shared" ca="1" si="59"/>
        <v>15</v>
      </c>
      <c r="BK47" s="42">
        <f t="shared" ca="1" si="1"/>
        <v>25</v>
      </c>
      <c r="BL47" s="42">
        <f t="shared" ca="1" si="60"/>
        <v>15</v>
      </c>
      <c r="BM47" s="42">
        <f t="shared" ca="1" si="61"/>
        <v>10</v>
      </c>
    </row>
    <row r="48" spans="1:65" x14ac:dyDescent="0.15">
      <c r="A48" s="62" t="s">
        <v>166</v>
      </c>
      <c r="B48" s="59">
        <f t="shared" ca="1" si="0"/>
        <v>41604</v>
      </c>
      <c r="C48" s="42">
        <f t="shared" ca="1" si="2"/>
        <v>73.869699999999995</v>
      </c>
      <c r="D48" s="42">
        <f t="shared" ca="1" si="3"/>
        <v>69.379300000000001</v>
      </c>
      <c r="E48" s="42">
        <f t="shared" ca="1" si="4"/>
        <v>58.654000000000003</v>
      </c>
      <c r="F48" s="42">
        <f t="shared" ca="1" si="5"/>
        <v>55.067000000000007</v>
      </c>
      <c r="G48" s="42">
        <f t="shared" ca="1" si="6"/>
        <v>53.231999999999992</v>
      </c>
      <c r="H48" s="42">
        <f t="shared" ca="1" si="7"/>
        <v>53.52000000000001</v>
      </c>
      <c r="I48" s="42">
        <f t="shared" ca="1" si="8"/>
        <v>51.469000000000001</v>
      </c>
      <c r="J48" s="42">
        <f t="shared" ca="1" si="9"/>
        <v>64.724299999999999</v>
      </c>
      <c r="K48" s="42">
        <f t="shared" ca="1" si="10"/>
        <v>58.976699999999994</v>
      </c>
      <c r="L48" s="42">
        <f t="shared" ca="1" si="11"/>
        <v>57.0398</v>
      </c>
      <c r="M48" s="42">
        <f t="shared" ca="1" si="12"/>
        <v>54.390300000000003</v>
      </c>
      <c r="N48" s="42">
        <f t="shared" ca="1" si="13"/>
        <v>52.779899999999998</v>
      </c>
      <c r="O48" s="42">
        <f t="shared" ca="1" si="14"/>
        <v>49.214200000000005</v>
      </c>
      <c r="P48" s="42">
        <f t="shared" ca="1" si="15"/>
        <v>50.697999999999993</v>
      </c>
      <c r="Q48" s="42">
        <f t="shared" ca="1" si="16"/>
        <v>50.675000000000011</v>
      </c>
      <c r="R48" s="42">
        <f t="shared" ca="1" si="17"/>
        <v>50.984999999999999</v>
      </c>
      <c r="S48" s="81"/>
      <c r="T48" s="42">
        <f t="shared" ca="1" si="18"/>
        <v>61.738</v>
      </c>
      <c r="U48" s="42">
        <f t="shared" ca="1" si="19"/>
        <v>55.192</v>
      </c>
      <c r="V48" s="42">
        <f t="shared" ca="1" si="20"/>
        <v>54.67199999999999</v>
      </c>
      <c r="W48" s="42">
        <f t="shared" ca="1" si="21"/>
        <v>52.756</v>
      </c>
      <c r="X48" s="42">
        <f t="shared" ca="1" si="22"/>
        <v>4.2530000000000001</v>
      </c>
      <c r="Y48" s="42">
        <f t="shared" ca="1" si="23"/>
        <v>8.8320000000000007</v>
      </c>
      <c r="Z48" s="42">
        <f t="shared" ca="1" si="24"/>
        <v>19.515999999999998</v>
      </c>
      <c r="AA48" s="42">
        <f t="shared" ca="1" si="25"/>
        <v>23.114999999999998</v>
      </c>
      <c r="AB48" s="42">
        <f t="shared" ca="1" si="26"/>
        <v>24.957000000000001</v>
      </c>
      <c r="AC48" s="42">
        <f t="shared" ca="1" si="27"/>
        <v>24.63</v>
      </c>
      <c r="AD48" s="42">
        <f t="shared" ca="1" si="28"/>
        <v>26.725000000000001</v>
      </c>
      <c r="AE48" s="42">
        <f t="shared" ca="1" si="29"/>
        <v>7.859</v>
      </c>
      <c r="AF48" s="42">
        <f t="shared" ca="1" si="30"/>
        <v>13.614000000000001</v>
      </c>
      <c r="AG48" s="42">
        <f t="shared" ca="1" si="31"/>
        <v>15.7</v>
      </c>
      <c r="AH48" s="42">
        <f t="shared" ca="1" si="32"/>
        <v>18.222000000000001</v>
      </c>
      <c r="AI48" s="42">
        <f t="shared" ca="1" si="33"/>
        <v>19.882999999999999</v>
      </c>
      <c r="AJ48" s="42">
        <f t="shared" ca="1" si="34"/>
        <v>21.295000000000002</v>
      </c>
      <c r="AK48" s="42">
        <f t="shared" ca="1" si="35"/>
        <v>21.87</v>
      </c>
      <c r="AL48" s="42">
        <f t="shared" ca="1" si="36"/>
        <v>22.007999999999999</v>
      </c>
      <c r="AM48" s="42">
        <f t="shared" ca="1" si="37"/>
        <v>23.303000000000001</v>
      </c>
      <c r="AN48" s="42" t="str">
        <f t="shared" ca="1" si="38"/>
        <v>水位なし</v>
      </c>
      <c r="AO48" s="42">
        <f t="shared" ca="1" si="39"/>
        <v>24.773</v>
      </c>
      <c r="AP48" s="42">
        <f t="shared" ca="1" si="40"/>
        <v>38.753999999999998</v>
      </c>
      <c r="AQ48" s="42">
        <f t="shared" ca="1" si="41"/>
        <v>39.279000000000003</v>
      </c>
      <c r="AR48" s="42">
        <f t="shared" ca="1" si="42"/>
        <v>41.174999999999997</v>
      </c>
      <c r="AS48" s="42">
        <f t="shared" ca="1" si="43"/>
        <v>60</v>
      </c>
      <c r="AT48" s="42">
        <f t="shared" ca="1" si="44"/>
        <v>180</v>
      </c>
      <c r="AU48" s="42">
        <f t="shared" ca="1" si="45"/>
        <v>40</v>
      </c>
      <c r="AV48" s="42">
        <f t="shared" ca="1" si="46"/>
        <v>30</v>
      </c>
      <c r="AW48" s="42">
        <f t="shared" ca="1" si="47"/>
        <v>22</v>
      </c>
      <c r="AX48" s="42">
        <f t="shared" ca="1" si="48"/>
        <v>20</v>
      </c>
      <c r="AY48" s="42">
        <f t="shared" ca="1" si="49"/>
        <v>15</v>
      </c>
      <c r="AZ48" s="42">
        <f t="shared" ca="1" si="50"/>
        <v>110</v>
      </c>
      <c r="BA48" s="42">
        <f t="shared" ca="1" si="51"/>
        <v>250</v>
      </c>
      <c r="BB48" s="42">
        <f t="shared" ca="1" si="52"/>
        <v>150</v>
      </c>
      <c r="BC48" s="42">
        <f t="shared" ca="1" si="53"/>
        <v>30</v>
      </c>
      <c r="BD48" s="42">
        <f t="shared" ca="1" si="54"/>
        <v>15</v>
      </c>
      <c r="BE48" s="42">
        <f t="shared" ca="1" si="55"/>
        <v>15</v>
      </c>
      <c r="BF48" s="42">
        <f t="shared" ca="1" si="56"/>
        <v>18</v>
      </c>
      <c r="BG48" s="42">
        <f t="shared" ca="1" si="57"/>
        <v>15</v>
      </c>
      <c r="BH48" s="42">
        <f t="shared" ca="1" si="58"/>
        <v>15</v>
      </c>
      <c r="BI48" s="81"/>
      <c r="BJ48" s="42">
        <f t="shared" ca="1" si="59"/>
        <v>12</v>
      </c>
      <c r="BK48" s="42">
        <f t="shared" ca="1" si="1"/>
        <v>20</v>
      </c>
      <c r="BL48" s="42">
        <f t="shared" ca="1" si="60"/>
        <v>12</v>
      </c>
      <c r="BM48" s="42">
        <f t="shared" ca="1" si="61"/>
        <v>10</v>
      </c>
    </row>
    <row r="49" spans="1:65" x14ac:dyDescent="0.15">
      <c r="A49" s="62" t="s">
        <v>172</v>
      </c>
      <c r="B49" s="59">
        <f t="shared" ca="1" si="0"/>
        <v>41611</v>
      </c>
      <c r="C49" s="42">
        <f t="shared" ca="1" si="2"/>
        <v>73.8857</v>
      </c>
      <c r="D49" s="42">
        <f t="shared" ca="1" si="3"/>
        <v>68.840299999999999</v>
      </c>
      <c r="E49" s="42">
        <f t="shared" ca="1" si="4"/>
        <v>58.719000000000001</v>
      </c>
      <c r="F49" s="42">
        <f t="shared" ca="1" si="5"/>
        <v>54.849000000000004</v>
      </c>
      <c r="G49" s="42">
        <f t="shared" ca="1" si="6"/>
        <v>52.923999999999992</v>
      </c>
      <c r="H49" s="42">
        <f t="shared" ca="1" si="7"/>
        <v>51.64</v>
      </c>
      <c r="I49" s="42">
        <f t="shared" ca="1" si="8"/>
        <v>51.730000000000004</v>
      </c>
      <c r="J49" s="42">
        <f t="shared" ca="1" si="9"/>
        <v>64.6233</v>
      </c>
      <c r="K49" s="42">
        <f t="shared" ca="1" si="10"/>
        <v>59.234699999999997</v>
      </c>
      <c r="L49" s="42">
        <f t="shared" ca="1" si="11"/>
        <v>57.166800000000002</v>
      </c>
      <c r="M49" s="42">
        <f t="shared" ca="1" si="12"/>
        <v>54.159300000000002</v>
      </c>
      <c r="N49" s="42">
        <f t="shared" ca="1" si="13"/>
        <v>52.656899999999993</v>
      </c>
      <c r="O49" s="42">
        <f t="shared" ca="1" si="14"/>
        <v>49.271200000000007</v>
      </c>
      <c r="P49" s="42">
        <f t="shared" ca="1" si="15"/>
        <v>50.629999999999995</v>
      </c>
      <c r="Q49" s="42">
        <f t="shared" ca="1" si="16"/>
        <v>50.634000000000007</v>
      </c>
      <c r="R49" s="42">
        <f t="shared" ca="1" si="17"/>
        <v>51.042000000000002</v>
      </c>
      <c r="S49" s="81"/>
      <c r="T49" s="42">
        <f t="shared" ca="1" si="18"/>
        <v>61.841999999999999</v>
      </c>
      <c r="U49" s="42">
        <f t="shared" ca="1" si="19"/>
        <v>55.364999999999995</v>
      </c>
      <c r="V49" s="42">
        <f t="shared" ca="1" si="20"/>
        <v>54.473999999999997</v>
      </c>
      <c r="W49" s="42">
        <f t="shared" ca="1" si="21"/>
        <v>52.670999999999999</v>
      </c>
      <c r="X49" s="42">
        <f t="shared" ca="1" si="22"/>
        <v>4.2370000000000001</v>
      </c>
      <c r="Y49" s="42">
        <f t="shared" ca="1" si="23"/>
        <v>9.3710000000000004</v>
      </c>
      <c r="Z49" s="42">
        <f t="shared" ca="1" si="24"/>
        <v>19.451000000000001</v>
      </c>
      <c r="AA49" s="42">
        <f t="shared" ca="1" si="25"/>
        <v>23.332999999999998</v>
      </c>
      <c r="AB49" s="42">
        <f t="shared" ca="1" si="26"/>
        <v>25.265000000000001</v>
      </c>
      <c r="AC49" s="42">
        <f t="shared" ca="1" si="27"/>
        <v>26.51</v>
      </c>
      <c r="AD49" s="42">
        <f t="shared" ca="1" si="28"/>
        <v>26.463999999999999</v>
      </c>
      <c r="AE49" s="42">
        <f t="shared" ca="1" si="29"/>
        <v>7.96</v>
      </c>
      <c r="AF49" s="42">
        <f t="shared" ca="1" si="30"/>
        <v>13.356</v>
      </c>
      <c r="AG49" s="42">
        <f t="shared" ca="1" si="31"/>
        <v>15.573</v>
      </c>
      <c r="AH49" s="42">
        <f t="shared" ca="1" si="32"/>
        <v>18.452999999999999</v>
      </c>
      <c r="AI49" s="42">
        <f t="shared" ca="1" si="33"/>
        <v>20.006</v>
      </c>
      <c r="AJ49" s="42">
        <f t="shared" ca="1" si="34"/>
        <v>21.321999999999999</v>
      </c>
      <c r="AK49" s="42">
        <f t="shared" ca="1" si="35"/>
        <v>21.937999999999999</v>
      </c>
      <c r="AL49" s="42">
        <f t="shared" ca="1" si="36"/>
        <v>22.048999999999999</v>
      </c>
      <c r="AM49" s="42">
        <f t="shared" ca="1" si="37"/>
        <v>23.245999999999999</v>
      </c>
      <c r="AN49" s="42" t="str">
        <f t="shared" ca="1" si="38"/>
        <v>水位なし</v>
      </c>
      <c r="AO49" s="42">
        <f t="shared" ca="1" si="39"/>
        <v>24.669</v>
      </c>
      <c r="AP49" s="42">
        <f t="shared" ca="1" si="40"/>
        <v>38.581000000000003</v>
      </c>
      <c r="AQ49" s="42">
        <f t="shared" ca="1" si="41"/>
        <v>39.476999999999997</v>
      </c>
      <c r="AR49" s="42">
        <f t="shared" ca="1" si="42"/>
        <v>41.26</v>
      </c>
      <c r="AS49" s="42">
        <f t="shared" ca="1" si="43"/>
        <v>70</v>
      </c>
      <c r="AT49" s="42">
        <f t="shared" ca="1" si="44"/>
        <v>160</v>
      </c>
      <c r="AU49" s="42">
        <f t="shared" ca="1" si="45"/>
        <v>45</v>
      </c>
      <c r="AV49" s="42">
        <f t="shared" ca="1" si="46"/>
        <v>30</v>
      </c>
      <c r="AW49" s="42">
        <f t="shared" ca="1" si="47"/>
        <v>20</v>
      </c>
      <c r="AX49" s="42">
        <f t="shared" ca="1" si="48"/>
        <v>18</v>
      </c>
      <c r="AY49" s="42">
        <f t="shared" ca="1" si="49"/>
        <v>15</v>
      </c>
      <c r="AZ49" s="42">
        <f t="shared" ca="1" si="50"/>
        <v>110</v>
      </c>
      <c r="BA49" s="42">
        <f t="shared" ca="1" si="51"/>
        <v>250</v>
      </c>
      <c r="BB49" s="42">
        <f t="shared" ca="1" si="52"/>
        <v>90</v>
      </c>
      <c r="BC49" s="42">
        <f t="shared" ca="1" si="53"/>
        <v>50</v>
      </c>
      <c r="BD49" s="42">
        <f t="shared" ca="1" si="54"/>
        <v>20</v>
      </c>
      <c r="BE49" s="42">
        <f t="shared" ca="1" si="55"/>
        <v>15</v>
      </c>
      <c r="BF49" s="42">
        <f t="shared" ca="1" si="56"/>
        <v>18</v>
      </c>
      <c r="BG49" s="42">
        <f t="shared" ca="1" si="57"/>
        <v>15</v>
      </c>
      <c r="BH49" s="42">
        <f t="shared" ca="1" si="58"/>
        <v>20</v>
      </c>
      <c r="BI49" s="81"/>
      <c r="BJ49" s="42">
        <f t="shared" ca="1" si="59"/>
        <v>15</v>
      </c>
      <c r="BK49" s="42">
        <f t="shared" ca="1" si="1"/>
        <v>20</v>
      </c>
      <c r="BL49" s="42">
        <f t="shared" ca="1" si="60"/>
        <v>8</v>
      </c>
      <c r="BM49" s="42">
        <f t="shared" ca="1" si="61"/>
        <v>12</v>
      </c>
    </row>
    <row r="50" spans="1:65" x14ac:dyDescent="0.15">
      <c r="A50" s="62" t="s">
        <v>173</v>
      </c>
      <c r="B50" s="59">
        <f t="shared" ca="1" si="0"/>
        <v>41618</v>
      </c>
      <c r="C50" s="42">
        <f t="shared" ca="1" si="2"/>
        <v>73.920699999999997</v>
      </c>
      <c r="D50" s="42">
        <f t="shared" ca="1" si="3"/>
        <v>68.860299999999995</v>
      </c>
      <c r="E50" s="42">
        <f t="shared" ca="1" si="4"/>
        <v>58.924999999999997</v>
      </c>
      <c r="F50" s="42">
        <f t="shared" ca="1" si="5"/>
        <v>55.012</v>
      </c>
      <c r="G50" s="42">
        <f t="shared" ca="1" si="6"/>
        <v>53.054999999999993</v>
      </c>
      <c r="H50" s="42">
        <f t="shared" ca="1" si="7"/>
        <v>51.684000000000005</v>
      </c>
      <c r="I50" s="42">
        <f t="shared" ca="1" si="8"/>
        <v>51.814999999999998</v>
      </c>
      <c r="J50" s="42">
        <f t="shared" ca="1" si="9"/>
        <v>64.582299999999989</v>
      </c>
      <c r="K50" s="42">
        <f t="shared" ca="1" si="10"/>
        <v>59.316699999999997</v>
      </c>
      <c r="L50" s="42">
        <f t="shared" ca="1" si="11"/>
        <v>57.299800000000005</v>
      </c>
      <c r="M50" s="42">
        <f t="shared" ca="1" si="12"/>
        <v>54.170300000000005</v>
      </c>
      <c r="N50" s="42">
        <f t="shared" ca="1" si="13"/>
        <v>52.736899999999991</v>
      </c>
      <c r="O50" s="42">
        <f t="shared" ca="1" si="14"/>
        <v>49.357200000000006</v>
      </c>
      <c r="P50" s="42">
        <f t="shared" ca="1" si="15"/>
        <v>50.747999999999998</v>
      </c>
      <c r="Q50" s="42">
        <f t="shared" ca="1" si="16"/>
        <v>50.756000000000007</v>
      </c>
      <c r="R50" s="42">
        <f t="shared" ca="1" si="17"/>
        <v>51.128</v>
      </c>
      <c r="S50" s="81"/>
      <c r="T50" s="42">
        <f t="shared" ca="1" si="18"/>
        <v>61.795999999999992</v>
      </c>
      <c r="U50" s="42">
        <f t="shared" ca="1" si="19"/>
        <v>54.018999999999998</v>
      </c>
      <c r="V50" s="42">
        <f t="shared" ca="1" si="20"/>
        <v>54.67499999999999</v>
      </c>
      <c r="W50" s="42">
        <f t="shared" ca="1" si="21"/>
        <v>52.756</v>
      </c>
      <c r="X50" s="42">
        <f t="shared" ca="1" si="22"/>
        <v>4.202</v>
      </c>
      <c r="Y50" s="42">
        <f t="shared" ca="1" si="23"/>
        <v>9.3510000000000009</v>
      </c>
      <c r="Z50" s="42">
        <f t="shared" ca="1" si="24"/>
        <v>19.245000000000001</v>
      </c>
      <c r="AA50" s="42">
        <f t="shared" ca="1" si="25"/>
        <v>23.17</v>
      </c>
      <c r="AB50" s="42">
        <f t="shared" ca="1" si="26"/>
        <v>25.134</v>
      </c>
      <c r="AC50" s="42">
        <f t="shared" ca="1" si="27"/>
        <v>26.466000000000001</v>
      </c>
      <c r="AD50" s="42">
        <f t="shared" ca="1" si="28"/>
        <v>26.379000000000001</v>
      </c>
      <c r="AE50" s="42">
        <f t="shared" ca="1" si="29"/>
        <v>8.0009999999999994</v>
      </c>
      <c r="AF50" s="42">
        <f t="shared" ca="1" si="30"/>
        <v>13.273999999999999</v>
      </c>
      <c r="AG50" s="42">
        <f t="shared" ca="1" si="31"/>
        <v>15.44</v>
      </c>
      <c r="AH50" s="42">
        <f t="shared" ca="1" si="32"/>
        <v>18.442</v>
      </c>
      <c r="AI50" s="42">
        <f t="shared" ca="1" si="33"/>
        <v>19.925999999999998</v>
      </c>
      <c r="AJ50" s="42">
        <f t="shared" ca="1" si="34"/>
        <v>21.21</v>
      </c>
      <c r="AK50" s="42">
        <f t="shared" ca="1" si="35"/>
        <v>21.82</v>
      </c>
      <c r="AL50" s="42">
        <f t="shared" ca="1" si="36"/>
        <v>21.927</v>
      </c>
      <c r="AM50" s="42">
        <f t="shared" ca="1" si="37"/>
        <v>23.16</v>
      </c>
      <c r="AN50" s="42" t="str">
        <f t="shared" ca="1" si="38"/>
        <v>水位なし</v>
      </c>
      <c r="AO50" s="42">
        <f t="shared" ca="1" si="39"/>
        <v>24.715</v>
      </c>
      <c r="AP50" s="42">
        <f t="shared" ca="1" si="40"/>
        <v>39.927</v>
      </c>
      <c r="AQ50" s="42">
        <f t="shared" ca="1" si="41"/>
        <v>39.276000000000003</v>
      </c>
      <c r="AR50" s="42">
        <f t="shared" ca="1" si="42"/>
        <v>41.174999999999997</v>
      </c>
      <c r="AS50" s="42">
        <f t="shared" ca="1" si="43"/>
        <v>80</v>
      </c>
      <c r="AT50" s="42">
        <f t="shared" ca="1" si="44"/>
        <v>170</v>
      </c>
      <c r="AU50" s="42">
        <f t="shared" ca="1" si="45"/>
        <v>30</v>
      </c>
      <c r="AV50" s="42">
        <f t="shared" ca="1" si="46"/>
        <v>25</v>
      </c>
      <c r="AW50" s="42">
        <f t="shared" ca="1" si="47"/>
        <v>20</v>
      </c>
      <c r="AX50" s="42">
        <f t="shared" ca="1" si="48"/>
        <v>20</v>
      </c>
      <c r="AY50" s="42">
        <f t="shared" ca="1" si="49"/>
        <v>15</v>
      </c>
      <c r="AZ50" s="42">
        <f t="shared" ca="1" si="50"/>
        <v>100</v>
      </c>
      <c r="BA50" s="42">
        <f t="shared" ca="1" si="51"/>
        <v>280</v>
      </c>
      <c r="BB50" s="42">
        <f t="shared" ca="1" si="52"/>
        <v>150</v>
      </c>
      <c r="BC50" s="42">
        <f t="shared" ca="1" si="53"/>
        <v>60</v>
      </c>
      <c r="BD50" s="42">
        <f t="shared" ca="1" si="54"/>
        <v>15</v>
      </c>
      <c r="BE50" s="42">
        <f t="shared" ca="1" si="55"/>
        <v>12</v>
      </c>
      <c r="BF50" s="42">
        <f t="shared" ca="1" si="56"/>
        <v>18</v>
      </c>
      <c r="BG50" s="42">
        <f t="shared" ca="1" si="57"/>
        <v>15</v>
      </c>
      <c r="BH50" s="42">
        <f t="shared" ca="1" si="58"/>
        <v>15</v>
      </c>
      <c r="BI50" s="81"/>
      <c r="BJ50" s="42">
        <f t="shared" ca="1" si="59"/>
        <v>15</v>
      </c>
      <c r="BK50" s="42">
        <f t="shared" ca="1" si="1"/>
        <v>30</v>
      </c>
      <c r="BL50" s="42">
        <f t="shared" ca="1" si="60"/>
        <v>7</v>
      </c>
      <c r="BM50" s="42">
        <f t="shared" ca="1" si="61"/>
        <v>10</v>
      </c>
    </row>
    <row r="51" spans="1:65" x14ac:dyDescent="0.15">
      <c r="A51" s="62" t="s">
        <v>174</v>
      </c>
      <c r="B51" s="59">
        <f t="shared" ca="1" si="0"/>
        <v>41625</v>
      </c>
      <c r="C51" s="42">
        <f t="shared" ca="1" si="2"/>
        <v>73.974699999999999</v>
      </c>
      <c r="D51" s="42">
        <f t="shared" ca="1" si="3"/>
        <v>69.761299999999991</v>
      </c>
      <c r="E51" s="42">
        <f t="shared" ca="1" si="4"/>
        <v>58.704000000000001</v>
      </c>
      <c r="F51" s="42">
        <f t="shared" ca="1" si="5"/>
        <v>54.869</v>
      </c>
      <c r="G51" s="42">
        <f t="shared" ca="1" si="6"/>
        <v>52.944999999999993</v>
      </c>
      <c r="H51" s="42">
        <f t="shared" ca="1" si="7"/>
        <v>51.581000000000003</v>
      </c>
      <c r="I51" s="42">
        <f t="shared" ca="1" si="8"/>
        <v>51.646000000000001</v>
      </c>
      <c r="J51" s="42">
        <f t="shared" ca="1" si="9"/>
        <v>64.547299999999993</v>
      </c>
      <c r="K51" s="42">
        <f t="shared" ca="1" si="10"/>
        <v>59.197699999999998</v>
      </c>
      <c r="L51" s="42">
        <f t="shared" ca="1" si="11"/>
        <v>57.139800000000001</v>
      </c>
      <c r="M51" s="42">
        <f t="shared" ca="1" si="12"/>
        <v>54.043300000000002</v>
      </c>
      <c r="N51" s="42">
        <f t="shared" ca="1" si="13"/>
        <v>52.597899999999996</v>
      </c>
      <c r="O51" s="42">
        <f t="shared" ca="1" si="14"/>
        <v>49.272199999999998</v>
      </c>
      <c r="P51" s="42">
        <f t="shared" ca="1" si="15"/>
        <v>50.589999999999996</v>
      </c>
      <c r="Q51" s="42">
        <f t="shared" ca="1" si="16"/>
        <v>50.579000000000008</v>
      </c>
      <c r="R51" s="42">
        <f t="shared" ca="1" si="17"/>
        <v>51.042999999999992</v>
      </c>
      <c r="S51" s="81"/>
      <c r="T51" s="42">
        <f t="shared" ca="1" si="18"/>
        <v>61.792999999999992</v>
      </c>
      <c r="U51" s="42">
        <f t="shared" ca="1" si="19"/>
        <v>53.570999999999998</v>
      </c>
      <c r="V51" s="42">
        <f t="shared" ca="1" si="20"/>
        <v>54.465999999999994</v>
      </c>
      <c r="W51" s="42">
        <f t="shared" ca="1" si="21"/>
        <v>52.613</v>
      </c>
      <c r="X51" s="42">
        <f t="shared" ca="1" si="22"/>
        <v>4.1479999999999997</v>
      </c>
      <c r="Y51" s="42">
        <f t="shared" ca="1" si="23"/>
        <v>8.4499999999999993</v>
      </c>
      <c r="Z51" s="42">
        <f t="shared" ca="1" si="24"/>
        <v>19.466000000000001</v>
      </c>
      <c r="AA51" s="42">
        <f t="shared" ca="1" si="25"/>
        <v>23.312999999999999</v>
      </c>
      <c r="AB51" s="42">
        <f t="shared" ca="1" si="26"/>
        <v>25.244</v>
      </c>
      <c r="AC51" s="42">
        <f t="shared" ca="1" si="27"/>
        <v>26.568999999999999</v>
      </c>
      <c r="AD51" s="42">
        <f t="shared" ca="1" si="28"/>
        <v>26.547999999999998</v>
      </c>
      <c r="AE51" s="42">
        <f t="shared" ca="1" si="29"/>
        <v>8.0359999999999996</v>
      </c>
      <c r="AF51" s="42">
        <f t="shared" ca="1" si="30"/>
        <v>13.393000000000001</v>
      </c>
      <c r="AG51" s="42">
        <f t="shared" ca="1" si="31"/>
        <v>15.6</v>
      </c>
      <c r="AH51" s="42">
        <f t="shared" ca="1" si="32"/>
        <v>18.568999999999999</v>
      </c>
      <c r="AI51" s="42">
        <f t="shared" ca="1" si="33"/>
        <v>20.065000000000001</v>
      </c>
      <c r="AJ51" s="42">
        <f t="shared" ca="1" si="34"/>
        <v>21.356999999999999</v>
      </c>
      <c r="AK51" s="42">
        <f t="shared" ca="1" si="35"/>
        <v>21.978000000000002</v>
      </c>
      <c r="AL51" s="42">
        <f t="shared" ca="1" si="36"/>
        <v>22.103999999999999</v>
      </c>
      <c r="AM51" s="42">
        <f t="shared" ca="1" si="37"/>
        <v>23.245000000000001</v>
      </c>
      <c r="AN51" s="42" t="str">
        <f t="shared" ca="1" si="38"/>
        <v>水位なし</v>
      </c>
      <c r="AO51" s="42">
        <f t="shared" ca="1" si="39"/>
        <v>24.718</v>
      </c>
      <c r="AP51" s="42">
        <f t="shared" ca="1" si="40"/>
        <v>40.375</v>
      </c>
      <c r="AQ51" s="42">
        <f t="shared" ca="1" si="41"/>
        <v>39.484999999999999</v>
      </c>
      <c r="AR51" s="42">
        <f t="shared" ca="1" si="42"/>
        <v>41.317999999999998</v>
      </c>
      <c r="AS51" s="42">
        <f t="shared" ca="1" si="43"/>
        <v>80</v>
      </c>
      <c r="AT51" s="42">
        <f t="shared" ca="1" si="44"/>
        <v>200</v>
      </c>
      <c r="AU51" s="42">
        <f t="shared" ca="1" si="45"/>
        <v>30</v>
      </c>
      <c r="AV51" s="42">
        <f t="shared" ca="1" si="46"/>
        <v>30</v>
      </c>
      <c r="AW51" s="42">
        <f t="shared" ca="1" si="47"/>
        <v>20</v>
      </c>
      <c r="AX51" s="42">
        <f t="shared" ca="1" si="48"/>
        <v>18</v>
      </c>
      <c r="AY51" s="42">
        <f t="shared" ca="1" si="49"/>
        <v>18</v>
      </c>
      <c r="AZ51" s="42">
        <f t="shared" ca="1" si="50"/>
        <v>110</v>
      </c>
      <c r="BA51" s="42">
        <f t="shared" ca="1" si="51"/>
        <v>200</v>
      </c>
      <c r="BB51" s="42">
        <f t="shared" ca="1" si="52"/>
        <v>200</v>
      </c>
      <c r="BC51" s="42">
        <f t="shared" ca="1" si="53"/>
        <v>50</v>
      </c>
      <c r="BD51" s="42">
        <f t="shared" ca="1" si="54"/>
        <v>18</v>
      </c>
      <c r="BE51" s="42">
        <f t="shared" ca="1" si="55"/>
        <v>15</v>
      </c>
      <c r="BF51" s="42">
        <f t="shared" ca="1" si="56"/>
        <v>18</v>
      </c>
      <c r="BG51" s="42">
        <f t="shared" ca="1" si="57"/>
        <v>15</v>
      </c>
      <c r="BH51" s="42">
        <f t="shared" ca="1" si="58"/>
        <v>15</v>
      </c>
      <c r="BI51" s="81"/>
      <c r="BJ51" s="42">
        <f t="shared" ca="1" si="59"/>
        <v>15</v>
      </c>
      <c r="BK51" s="42">
        <f t="shared" ca="1" si="1"/>
        <v>30</v>
      </c>
      <c r="BL51" s="42">
        <f t="shared" ca="1" si="60"/>
        <v>6</v>
      </c>
      <c r="BM51" s="42">
        <f t="shared" ca="1" si="61"/>
        <v>10</v>
      </c>
    </row>
    <row r="52" spans="1:65" x14ac:dyDescent="0.15">
      <c r="A52" s="62" t="s">
        <v>175</v>
      </c>
      <c r="B52" s="59">
        <f t="shared" ca="1" si="0"/>
        <v>41633</v>
      </c>
      <c r="C52" s="42">
        <f t="shared" ca="1" si="2"/>
        <v>74.081699999999998</v>
      </c>
      <c r="D52" s="42">
        <f t="shared" ca="1" si="3"/>
        <v>68.824299999999994</v>
      </c>
      <c r="E52" s="42">
        <f t="shared" ca="1" si="4"/>
        <v>58.581000000000003</v>
      </c>
      <c r="F52" s="42">
        <f t="shared" ca="1" si="5"/>
        <v>54.620000000000005</v>
      </c>
      <c r="G52" s="42">
        <f t="shared" ca="1" si="6"/>
        <v>52.876999999999995</v>
      </c>
      <c r="H52" s="42">
        <f t="shared" ca="1" si="7"/>
        <v>51.542000000000002</v>
      </c>
      <c r="I52" s="42">
        <f t="shared" ca="1" si="8"/>
        <v>51.625</v>
      </c>
      <c r="J52" s="42">
        <f t="shared" ca="1" si="9"/>
        <v>64.521299999999997</v>
      </c>
      <c r="K52" s="42">
        <f t="shared" ca="1" si="10"/>
        <v>59.185699999999997</v>
      </c>
      <c r="L52" s="42">
        <f t="shared" ca="1" si="11"/>
        <v>57.076800000000006</v>
      </c>
      <c r="M52" s="42">
        <f t="shared" ca="1" si="12"/>
        <v>53.962300000000006</v>
      </c>
      <c r="N52" s="42">
        <f t="shared" ca="1" si="13"/>
        <v>52.526899999999998</v>
      </c>
      <c r="O52" s="42">
        <f t="shared" ca="1" si="14"/>
        <v>49.217200000000005</v>
      </c>
      <c r="P52" s="42">
        <f t="shared" ca="1" si="15"/>
        <v>50.473999999999997</v>
      </c>
      <c r="Q52" s="42">
        <f t="shared" ca="1" si="16"/>
        <v>50.459000000000003</v>
      </c>
      <c r="R52" s="42">
        <f t="shared" ca="1" si="17"/>
        <v>50.988</v>
      </c>
      <c r="S52" s="81"/>
      <c r="T52" s="42">
        <f t="shared" ca="1" si="18"/>
        <v>61.703999999999994</v>
      </c>
      <c r="U52" s="42">
        <f t="shared" ca="1" si="19"/>
        <v>54.628</v>
      </c>
      <c r="V52" s="42">
        <f t="shared" ca="1" si="20"/>
        <v>54.654999999999994</v>
      </c>
      <c r="W52" s="42">
        <f t="shared" ca="1" si="21"/>
        <v>52.657999999999994</v>
      </c>
      <c r="X52" s="42">
        <f t="shared" ca="1" si="22"/>
        <v>4.0410000000000004</v>
      </c>
      <c r="Y52" s="42">
        <f t="shared" ca="1" si="23"/>
        <v>9.3870000000000005</v>
      </c>
      <c r="Z52" s="42">
        <f t="shared" ca="1" si="24"/>
        <v>19.588999999999999</v>
      </c>
      <c r="AA52" s="42">
        <f t="shared" ca="1" si="25"/>
        <v>23.562000000000001</v>
      </c>
      <c r="AB52" s="42">
        <f t="shared" ca="1" si="26"/>
        <v>25.312000000000001</v>
      </c>
      <c r="AC52" s="42">
        <f t="shared" ca="1" si="27"/>
        <v>26.608000000000001</v>
      </c>
      <c r="AD52" s="42">
        <f t="shared" ca="1" si="28"/>
        <v>26.568999999999999</v>
      </c>
      <c r="AE52" s="42">
        <f t="shared" ca="1" si="29"/>
        <v>8.0619999999999994</v>
      </c>
      <c r="AF52" s="42">
        <f t="shared" ca="1" si="30"/>
        <v>13.404999999999999</v>
      </c>
      <c r="AG52" s="42">
        <f t="shared" ca="1" si="31"/>
        <v>15.663</v>
      </c>
      <c r="AH52" s="42">
        <f t="shared" ca="1" si="32"/>
        <v>18.649999999999999</v>
      </c>
      <c r="AI52" s="42">
        <f t="shared" ca="1" si="33"/>
        <v>20.135999999999999</v>
      </c>
      <c r="AJ52" s="42">
        <f t="shared" ca="1" si="34"/>
        <v>21.41</v>
      </c>
      <c r="AK52" s="42">
        <f t="shared" ca="1" si="35"/>
        <v>22.094000000000001</v>
      </c>
      <c r="AL52" s="42">
        <f t="shared" ca="1" si="36"/>
        <v>22.224</v>
      </c>
      <c r="AM52" s="42">
        <f t="shared" ca="1" si="37"/>
        <v>23.3</v>
      </c>
      <c r="AN52" s="42" t="str">
        <f t="shared" ca="1" si="38"/>
        <v>水位なし</v>
      </c>
      <c r="AO52" s="42">
        <f t="shared" ca="1" si="39"/>
        <v>24.806999999999999</v>
      </c>
      <c r="AP52" s="42">
        <f t="shared" ca="1" si="40"/>
        <v>39.317999999999998</v>
      </c>
      <c r="AQ52" s="42">
        <f t="shared" ca="1" si="41"/>
        <v>39.295999999999999</v>
      </c>
      <c r="AR52" s="42">
        <f t="shared" ca="1" si="42"/>
        <v>41.273000000000003</v>
      </c>
      <c r="AS52" s="42">
        <f t="shared" ca="1" si="43"/>
        <v>50</v>
      </c>
      <c r="AT52" s="42">
        <f t="shared" ca="1" si="44"/>
        <v>180</v>
      </c>
      <c r="AU52" s="42">
        <f t="shared" ca="1" si="45"/>
        <v>30</v>
      </c>
      <c r="AV52" s="42">
        <f t="shared" ca="1" si="46"/>
        <v>30</v>
      </c>
      <c r="AW52" s="42">
        <f t="shared" ca="1" si="47"/>
        <v>25</v>
      </c>
      <c r="AX52" s="42">
        <f t="shared" ca="1" si="48"/>
        <v>20</v>
      </c>
      <c r="AY52" s="42">
        <f t="shared" ca="1" si="49"/>
        <v>15</v>
      </c>
      <c r="AZ52" s="42">
        <f t="shared" ca="1" si="50"/>
        <v>120</v>
      </c>
      <c r="BA52" s="42">
        <f t="shared" ca="1" si="51"/>
        <v>250</v>
      </c>
      <c r="BB52" s="42">
        <f t="shared" ca="1" si="52"/>
        <v>200</v>
      </c>
      <c r="BC52" s="42">
        <f t="shared" ca="1" si="53"/>
        <v>60</v>
      </c>
      <c r="BD52" s="42">
        <f t="shared" ca="1" si="54"/>
        <v>12</v>
      </c>
      <c r="BE52" s="42">
        <f t="shared" ca="1" si="55"/>
        <v>12</v>
      </c>
      <c r="BF52" s="42">
        <f t="shared" ca="1" si="56"/>
        <v>15</v>
      </c>
      <c r="BG52" s="42">
        <f t="shared" ca="1" si="57"/>
        <v>15</v>
      </c>
      <c r="BH52" s="42">
        <f t="shared" ca="1" si="58"/>
        <v>15</v>
      </c>
      <c r="BI52" s="81"/>
      <c r="BJ52" s="42">
        <f t="shared" ca="1" si="59"/>
        <v>15</v>
      </c>
      <c r="BK52" s="42">
        <f t="shared" ca="1" si="1"/>
        <v>30</v>
      </c>
      <c r="BL52" s="42">
        <f t="shared" ca="1" si="60"/>
        <v>5</v>
      </c>
      <c r="BM52" s="42">
        <f t="shared" ca="1" si="61"/>
        <v>10</v>
      </c>
    </row>
    <row r="54" spans="1:65" x14ac:dyDescent="0.15">
      <c r="A54" s="60" t="s">
        <v>181</v>
      </c>
    </row>
    <row r="55" spans="1:65" x14ac:dyDescent="0.15">
      <c r="A55" s="60" t="s">
        <v>222</v>
      </c>
    </row>
  </sheetData>
  <mergeCells count="6">
    <mergeCell ref="BX20:BX23"/>
    <mergeCell ref="C1:W1"/>
    <mergeCell ref="X1:AR1"/>
    <mergeCell ref="AS1:BM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J22" sqref="J22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41395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3.9089999999999998</v>
      </c>
      <c r="C9" s="9">
        <v>9.2650000000000006</v>
      </c>
      <c r="D9" s="9">
        <v>19.331</v>
      </c>
      <c r="E9" s="9">
        <v>23.228000000000002</v>
      </c>
      <c r="F9" s="9">
        <v>25.068000000000001</v>
      </c>
      <c r="G9" s="9">
        <v>26.552</v>
      </c>
      <c r="H9" s="10">
        <v>26.823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160</v>
      </c>
      <c r="D11" s="12">
        <v>40</v>
      </c>
      <c r="E11" s="12">
        <v>35</v>
      </c>
      <c r="F11" s="12">
        <v>25</v>
      </c>
      <c r="G11" s="12">
        <v>35</v>
      </c>
      <c r="H11" s="13">
        <v>20</v>
      </c>
    </row>
    <row r="12" spans="1:8" ht="12" thickBot="1" x14ac:dyDescent="0.2">
      <c r="A12" s="14" t="s">
        <v>19</v>
      </c>
      <c r="B12" s="15">
        <v>99.8</v>
      </c>
      <c r="C12" s="16">
        <v>159.69999999999999</v>
      </c>
      <c r="D12" s="16">
        <v>107.6</v>
      </c>
      <c r="E12" s="16">
        <v>75.5</v>
      </c>
      <c r="F12" s="16">
        <v>107.6</v>
      </c>
      <c r="G12" s="16">
        <v>84.9</v>
      </c>
      <c r="H12" s="17">
        <v>59.1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7.9640000000000004</v>
      </c>
      <c r="C16" s="9">
        <v>13.805</v>
      </c>
      <c r="D16" s="9">
        <v>15.599</v>
      </c>
      <c r="E16" s="9">
        <v>18.318999999999999</v>
      </c>
      <c r="F16" s="9">
        <v>19.934999999999999</v>
      </c>
      <c r="G16" s="9">
        <v>21.338999999999999</v>
      </c>
      <c r="H16" s="10">
        <v>22.1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130</v>
      </c>
      <c r="C18" s="12">
        <v>300</v>
      </c>
      <c r="D18" s="12">
        <v>170</v>
      </c>
      <c r="E18" s="12">
        <v>100</v>
      </c>
      <c r="F18" s="12">
        <v>30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119.3</v>
      </c>
      <c r="C19" s="16">
        <v>222</v>
      </c>
      <c r="D19" s="16">
        <v>159.30000000000001</v>
      </c>
      <c r="E19" s="16">
        <v>81.400000000000006</v>
      </c>
      <c r="F19" s="16">
        <v>68</v>
      </c>
      <c r="G19" s="16">
        <v>62.6</v>
      </c>
      <c r="H19" s="17">
        <v>53.5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22.241</v>
      </c>
      <c r="C23" s="27">
        <v>23.420999999999999</v>
      </c>
      <c r="D23" s="28" t="s">
        <v>57</v>
      </c>
      <c r="E23" s="29">
        <v>24.812999999999999</v>
      </c>
      <c r="F23" s="8">
        <v>39.555</v>
      </c>
      <c r="G23" s="9">
        <v>39.243000000000002</v>
      </c>
      <c r="H23" s="10">
        <v>41.220999999999997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18</v>
      </c>
      <c r="D25" s="33" t="s">
        <v>50</v>
      </c>
      <c r="E25" s="34">
        <v>18</v>
      </c>
      <c r="F25" s="11">
        <v>25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56.4</v>
      </c>
      <c r="C26" s="36">
        <v>54.3</v>
      </c>
      <c r="D26" s="37" t="s">
        <v>52</v>
      </c>
      <c r="E26" s="38">
        <v>52.4</v>
      </c>
      <c r="F26" s="39">
        <v>88.6</v>
      </c>
      <c r="G26" s="16">
        <v>36.299999999999997</v>
      </c>
      <c r="H26" s="17">
        <v>72.599999999999994</v>
      </c>
    </row>
  </sheetData>
  <mergeCells count="3">
    <mergeCell ref="B7:H7"/>
    <mergeCell ref="B14:H14"/>
    <mergeCell ref="F21:H21"/>
  </mergeCells>
  <phoneticPr fontId="1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41402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4.07</v>
      </c>
      <c r="C9" s="9">
        <v>9.3780000000000001</v>
      </c>
      <c r="D9" s="9">
        <v>19.45</v>
      </c>
      <c r="E9" s="9">
        <v>23.187999999999999</v>
      </c>
      <c r="F9" s="9">
        <v>25.172000000000001</v>
      </c>
      <c r="G9" s="9">
        <v>26.625</v>
      </c>
      <c r="H9" s="10">
        <v>26.9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200</v>
      </c>
      <c r="D11" s="12">
        <v>30</v>
      </c>
      <c r="E11" s="12">
        <v>30</v>
      </c>
      <c r="F11" s="12">
        <v>30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107.7</v>
      </c>
      <c r="C12" s="16">
        <v>166.4</v>
      </c>
      <c r="D12" s="16">
        <v>101</v>
      </c>
      <c r="E12" s="16">
        <v>77.3</v>
      </c>
      <c r="F12" s="16">
        <v>102.3</v>
      </c>
      <c r="G12" s="16">
        <v>82.6</v>
      </c>
      <c r="H12" s="17">
        <v>61.5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7.0049999999999999</v>
      </c>
      <c r="C16" s="9">
        <v>13.925000000000001</v>
      </c>
      <c r="D16" s="9">
        <v>15.69</v>
      </c>
      <c r="E16" s="9">
        <v>18.431000000000001</v>
      </c>
      <c r="F16" s="9">
        <v>20.03</v>
      </c>
      <c r="G16" s="9">
        <v>21.408000000000001</v>
      </c>
      <c r="H16" s="10">
        <v>22.11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130</v>
      </c>
      <c r="C18" s="12">
        <v>320</v>
      </c>
      <c r="D18" s="12">
        <v>160</v>
      </c>
      <c r="E18" s="12">
        <v>60</v>
      </c>
      <c r="F18" s="12">
        <v>12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123.9</v>
      </c>
      <c r="C19" s="16">
        <v>235</v>
      </c>
      <c r="D19" s="16">
        <v>164.4</v>
      </c>
      <c r="E19" s="16">
        <v>67.3</v>
      </c>
      <c r="F19" s="16">
        <v>65.900000000000006</v>
      </c>
      <c r="G19" s="16">
        <v>62.6</v>
      </c>
      <c r="H19" s="17">
        <v>53.3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22.245999999999999</v>
      </c>
      <c r="C23" s="27">
        <v>24.463000000000001</v>
      </c>
      <c r="D23" s="28" t="s">
        <v>57</v>
      </c>
      <c r="E23" s="29">
        <v>24.789000000000001</v>
      </c>
      <c r="F23" s="8">
        <v>39.881999999999998</v>
      </c>
      <c r="G23" s="9">
        <v>39.344999999999999</v>
      </c>
      <c r="H23" s="10">
        <v>41.313000000000002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103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20</v>
      </c>
      <c r="F25" s="11">
        <v>30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55.4</v>
      </c>
      <c r="C26" s="36">
        <v>53.3</v>
      </c>
      <c r="D26" s="37" t="s">
        <v>52</v>
      </c>
      <c r="E26" s="38">
        <v>51.8</v>
      </c>
      <c r="F26" s="39">
        <v>91.4</v>
      </c>
      <c r="G26" s="16">
        <v>35.6</v>
      </c>
      <c r="H26" s="17">
        <v>74.2</v>
      </c>
    </row>
  </sheetData>
  <mergeCells count="3">
    <mergeCell ref="B7:H7"/>
    <mergeCell ref="B14:H14"/>
    <mergeCell ref="F21:H21"/>
  </mergeCells>
  <phoneticPr fontId="19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9" sqref="A9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41408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4.056</v>
      </c>
      <c r="C9" s="9">
        <v>9.282</v>
      </c>
      <c r="D9" s="9">
        <v>19.48</v>
      </c>
      <c r="E9" s="9">
        <v>23.427</v>
      </c>
      <c r="F9" s="9">
        <v>25.207999999999998</v>
      </c>
      <c r="G9" s="9">
        <v>26.634</v>
      </c>
      <c r="H9" s="10">
        <v>26.876999999999999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98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160</v>
      </c>
      <c r="D11" s="12">
        <v>30</v>
      </c>
      <c r="E11" s="12">
        <v>40</v>
      </c>
      <c r="F11" s="12">
        <v>20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80.5</v>
      </c>
      <c r="C12" s="16">
        <v>154.30000000000001</v>
      </c>
      <c r="D12" s="16">
        <v>102.9</v>
      </c>
      <c r="E12" s="16">
        <v>65.099999999999994</v>
      </c>
      <c r="F12" s="16">
        <v>104.5</v>
      </c>
      <c r="G12" s="16">
        <v>82.8</v>
      </c>
      <c r="H12" s="17">
        <v>59.8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7.65</v>
      </c>
      <c r="C16" s="9">
        <v>13.888999999999999</v>
      </c>
      <c r="D16" s="9">
        <v>15.705</v>
      </c>
      <c r="E16" s="9">
        <v>18.526</v>
      </c>
      <c r="F16" s="9">
        <v>20.023</v>
      </c>
      <c r="G16" s="9">
        <v>21.416</v>
      </c>
      <c r="H16" s="10">
        <v>22.103000000000002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110</v>
      </c>
      <c r="C18" s="12">
        <v>400</v>
      </c>
      <c r="D18" s="12">
        <v>180</v>
      </c>
      <c r="E18" s="12">
        <v>90</v>
      </c>
      <c r="F18" s="12">
        <v>20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109.8</v>
      </c>
      <c r="C19" s="16">
        <v>270</v>
      </c>
      <c r="D19" s="16">
        <v>165.1</v>
      </c>
      <c r="E19" s="16">
        <v>75.7</v>
      </c>
      <c r="F19" s="16">
        <v>65.400000000000006</v>
      </c>
      <c r="G19" s="16">
        <v>61.5</v>
      </c>
      <c r="H19" s="17">
        <v>52.2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22.311</v>
      </c>
      <c r="C23" s="27">
        <v>24.425999999999998</v>
      </c>
      <c r="D23" s="28" t="s">
        <v>99</v>
      </c>
      <c r="E23" s="29">
        <v>24.78</v>
      </c>
      <c r="F23" s="8">
        <v>39.926000000000002</v>
      </c>
      <c r="G23" s="9">
        <v>39.360999999999997</v>
      </c>
      <c r="H23" s="10">
        <v>41.325000000000003</v>
      </c>
    </row>
    <row r="24" spans="1:8" x14ac:dyDescent="0.15">
      <c r="A24" s="7" t="s">
        <v>10</v>
      </c>
      <c r="B24" s="25" t="s">
        <v>44</v>
      </c>
      <c r="C24" s="25" t="s">
        <v>100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18</v>
      </c>
      <c r="D25" s="33" t="s">
        <v>50</v>
      </c>
      <c r="E25" s="34">
        <v>20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57.5</v>
      </c>
      <c r="C26" s="35">
        <v>54.2</v>
      </c>
      <c r="D26" s="37" t="s">
        <v>101</v>
      </c>
      <c r="E26" s="38">
        <v>52.3</v>
      </c>
      <c r="F26" s="39">
        <v>89.7</v>
      </c>
      <c r="G26" s="16">
        <v>36.6</v>
      </c>
      <c r="H26" s="17">
        <v>73.400000000000006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L9" sqref="L9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41415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3.7959999999999998</v>
      </c>
      <c r="C9" s="9">
        <v>9.2940000000000005</v>
      </c>
      <c r="D9" s="9">
        <v>19.419</v>
      </c>
      <c r="E9" s="9">
        <v>23.433</v>
      </c>
      <c r="F9" s="9">
        <v>25.184000000000001</v>
      </c>
      <c r="G9" s="9">
        <v>26.6</v>
      </c>
      <c r="H9" s="10">
        <v>26.838000000000001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105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175</v>
      </c>
      <c r="D11" s="12">
        <v>38</v>
      </c>
      <c r="E11" s="12">
        <v>30</v>
      </c>
      <c r="F11" s="12">
        <v>25</v>
      </c>
      <c r="G11" s="12">
        <v>22</v>
      </c>
      <c r="H11" s="13">
        <v>20</v>
      </c>
    </row>
    <row r="12" spans="1:8" ht="12" thickBot="1" x14ac:dyDescent="0.2">
      <c r="A12" s="14" t="s">
        <v>19</v>
      </c>
      <c r="B12" s="15">
        <v>69.3</v>
      </c>
      <c r="C12" s="16">
        <v>158.4</v>
      </c>
      <c r="D12" s="16">
        <v>104.7</v>
      </c>
      <c r="E12" s="16">
        <v>73.400000000000006</v>
      </c>
      <c r="F12" s="16">
        <v>105.3</v>
      </c>
      <c r="G12" s="16">
        <v>72.5</v>
      </c>
      <c r="H12" s="17">
        <v>58.7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7.6139999999999999</v>
      </c>
      <c r="C16" s="9">
        <v>13.750999999999999</v>
      </c>
      <c r="D16" s="9">
        <v>15.659000000000001</v>
      </c>
      <c r="E16" s="9">
        <v>18.553999999999998</v>
      </c>
      <c r="F16" s="9">
        <v>20.045000000000002</v>
      </c>
      <c r="G16" s="9">
        <v>21.376000000000001</v>
      </c>
      <c r="H16" s="10">
        <v>22.15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300</v>
      </c>
      <c r="D18" s="12">
        <v>200</v>
      </c>
      <c r="E18" s="12">
        <v>80</v>
      </c>
      <c r="F18" s="12">
        <v>18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112.4</v>
      </c>
      <c r="C19" s="16">
        <v>213</v>
      </c>
      <c r="D19" s="16">
        <v>168.2</v>
      </c>
      <c r="E19" s="16">
        <v>70.7</v>
      </c>
      <c r="F19" s="16">
        <v>65.5</v>
      </c>
      <c r="G19" s="16">
        <v>62.7</v>
      </c>
      <c r="H19" s="17">
        <v>52.3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22.305</v>
      </c>
      <c r="C23" s="27">
        <v>23.428999999999998</v>
      </c>
      <c r="D23" s="28" t="s">
        <v>106</v>
      </c>
      <c r="E23" s="29">
        <v>24.736999999999998</v>
      </c>
      <c r="F23" s="8">
        <v>40.203000000000003</v>
      </c>
      <c r="G23" s="9">
        <v>39.380000000000003</v>
      </c>
      <c r="H23" s="10">
        <v>41.295999999999999</v>
      </c>
    </row>
    <row r="24" spans="1:8" x14ac:dyDescent="0.15">
      <c r="A24" s="7" t="s">
        <v>10</v>
      </c>
      <c r="B24" s="25" t="s">
        <v>44</v>
      </c>
      <c r="C24" s="25" t="s">
        <v>107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20</v>
      </c>
      <c r="D25" s="33" t="s">
        <v>50</v>
      </c>
      <c r="E25" s="34">
        <v>20</v>
      </c>
      <c r="F25" s="11">
        <v>20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56.3</v>
      </c>
      <c r="C26" s="35">
        <v>54.6</v>
      </c>
      <c r="D26" s="37" t="s">
        <v>108</v>
      </c>
      <c r="E26" s="38">
        <v>51.6</v>
      </c>
      <c r="F26" s="39">
        <v>83.1</v>
      </c>
      <c r="G26" s="16">
        <v>32.200000000000003</v>
      </c>
      <c r="H26" s="17">
        <v>69.7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7" sqref="H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41422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4.05</v>
      </c>
      <c r="C9" s="9">
        <v>9.4619999999999997</v>
      </c>
      <c r="D9" s="9">
        <v>19.553000000000001</v>
      </c>
      <c r="E9" s="9">
        <v>23.364000000000001</v>
      </c>
      <c r="F9" s="9">
        <v>25.289000000000001</v>
      </c>
      <c r="G9" s="9">
        <v>26.692</v>
      </c>
      <c r="H9" s="10">
        <v>26.93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105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55</v>
      </c>
      <c r="C11" s="12">
        <v>180</v>
      </c>
      <c r="D11" s="12">
        <v>25</v>
      </c>
      <c r="E11" s="12">
        <v>35</v>
      </c>
      <c r="F11" s="12">
        <v>20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106.5</v>
      </c>
      <c r="C12" s="16">
        <v>156</v>
      </c>
      <c r="D12" s="16">
        <v>98.4</v>
      </c>
      <c r="E12" s="16">
        <v>73.099999999999994</v>
      </c>
      <c r="F12" s="16">
        <v>99.4</v>
      </c>
      <c r="G12" s="16">
        <v>70.7</v>
      </c>
      <c r="H12" s="17">
        <v>61.1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7.9039999999999999</v>
      </c>
      <c r="C16" s="9">
        <v>13.785</v>
      </c>
      <c r="D16" s="9">
        <v>15.768000000000001</v>
      </c>
      <c r="E16" s="9">
        <v>18.61</v>
      </c>
      <c r="F16" s="9">
        <v>20.129000000000001</v>
      </c>
      <c r="G16" s="9">
        <v>21.474</v>
      </c>
      <c r="H16" s="10">
        <v>22.166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300</v>
      </c>
      <c r="D18" s="12">
        <v>850</v>
      </c>
      <c r="E18" s="12">
        <v>80</v>
      </c>
      <c r="F18" s="12">
        <v>15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112.1</v>
      </c>
      <c r="C19" s="16">
        <v>235</v>
      </c>
      <c r="D19" s="16">
        <v>393</v>
      </c>
      <c r="E19" s="16">
        <v>71.2</v>
      </c>
      <c r="F19" s="16">
        <v>64.400000000000006</v>
      </c>
      <c r="G19" s="16">
        <v>59</v>
      </c>
      <c r="H19" s="17">
        <v>51.5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</v>
      </c>
      <c r="C23" s="27">
        <v>23.518000000000001</v>
      </c>
      <c r="D23" s="28" t="s">
        <v>106</v>
      </c>
      <c r="E23" s="29">
        <v>24.888000000000002</v>
      </c>
      <c r="F23" s="8">
        <v>40.615000000000002</v>
      </c>
      <c r="G23" s="9">
        <v>39.508000000000003</v>
      </c>
      <c r="H23" s="10">
        <v>41.378999999999998</v>
      </c>
    </row>
    <row r="24" spans="1:8" x14ac:dyDescent="0.15">
      <c r="A24" s="7" t="s">
        <v>10</v>
      </c>
      <c r="B24" s="25" t="s">
        <v>44</v>
      </c>
      <c r="C24" s="25" t="s">
        <v>107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18</v>
      </c>
      <c r="D25" s="33" t="s">
        <v>50</v>
      </c>
      <c r="E25" s="34">
        <v>15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53.8</v>
      </c>
      <c r="C26" s="35">
        <v>52.3</v>
      </c>
      <c r="D26" s="37" t="s">
        <v>108</v>
      </c>
      <c r="E26" s="38">
        <v>51.9</v>
      </c>
      <c r="F26" s="39">
        <v>86.2</v>
      </c>
      <c r="G26" s="16">
        <v>34.700000000000003</v>
      </c>
      <c r="H26" s="17">
        <v>72.900000000000006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41429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3.8849999999999998</v>
      </c>
      <c r="C9" s="9">
        <v>9.0399999999999991</v>
      </c>
      <c r="D9" s="9">
        <v>19.533000000000001</v>
      </c>
      <c r="E9" s="9">
        <v>23.542000000000002</v>
      </c>
      <c r="F9" s="9">
        <v>24.498000000000001</v>
      </c>
      <c r="G9" s="9">
        <v>26.68</v>
      </c>
      <c r="H9" s="10">
        <v>26.902000000000001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180</v>
      </c>
      <c r="D11" s="12">
        <v>30</v>
      </c>
      <c r="E11" s="12">
        <v>35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84.2</v>
      </c>
      <c r="C12" s="16">
        <v>161.4</v>
      </c>
      <c r="D12" s="16">
        <v>103.4</v>
      </c>
      <c r="E12" s="16">
        <v>73.400000000000006</v>
      </c>
      <c r="F12" s="16">
        <v>89.3</v>
      </c>
      <c r="G12" s="16">
        <v>73.5</v>
      </c>
      <c r="H12" s="17">
        <v>58.9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7.9980000000000002</v>
      </c>
      <c r="C16" s="9">
        <v>13.914999999999999</v>
      </c>
      <c r="D16" s="9">
        <v>15.766</v>
      </c>
      <c r="E16" s="9">
        <v>18.637</v>
      </c>
      <c r="F16" s="9">
        <v>20.148</v>
      </c>
      <c r="G16" s="9">
        <v>21.469000000000001</v>
      </c>
      <c r="H16" s="10">
        <v>22.158000000000001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380</v>
      </c>
      <c r="D18" s="12">
        <v>200</v>
      </c>
      <c r="E18" s="12">
        <v>80</v>
      </c>
      <c r="F18" s="12">
        <v>12</v>
      </c>
      <c r="G18" s="12">
        <v>18</v>
      </c>
      <c r="H18" s="13">
        <v>18</v>
      </c>
    </row>
    <row r="19" spans="1:8" ht="12" thickBot="1" x14ac:dyDescent="0.2">
      <c r="A19" s="14" t="s">
        <v>19</v>
      </c>
      <c r="B19" s="15">
        <v>110.4</v>
      </c>
      <c r="C19" s="16">
        <v>249</v>
      </c>
      <c r="D19" s="16">
        <v>163.6</v>
      </c>
      <c r="E19" s="16">
        <v>71.8</v>
      </c>
      <c r="F19" s="16">
        <v>65</v>
      </c>
      <c r="G19" s="16">
        <v>60.3</v>
      </c>
      <c r="H19" s="17">
        <v>53.6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22.329000000000001</v>
      </c>
      <c r="C23" s="27">
        <v>23.634</v>
      </c>
      <c r="D23" s="28" t="s">
        <v>57</v>
      </c>
      <c r="E23" s="29">
        <v>24.907</v>
      </c>
      <c r="F23" s="8">
        <v>40.670999999999999</v>
      </c>
      <c r="G23" s="9">
        <v>39.609000000000002</v>
      </c>
      <c r="H23" s="10">
        <v>41.48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12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53.2</v>
      </c>
      <c r="C26" s="35">
        <v>52.4</v>
      </c>
      <c r="D26" s="37" t="s">
        <v>52</v>
      </c>
      <c r="E26" s="38">
        <v>51.1</v>
      </c>
      <c r="F26" s="39">
        <v>58.1</v>
      </c>
      <c r="G26" s="16">
        <v>35.6</v>
      </c>
      <c r="H26" s="17">
        <v>69.8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41436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4.2549999999999999</v>
      </c>
      <c r="C9" s="9">
        <v>9.6159999999999997</v>
      </c>
      <c r="D9" s="9">
        <v>19.513999999999999</v>
      </c>
      <c r="E9" s="9">
        <v>23.402999999999999</v>
      </c>
      <c r="F9" s="9">
        <v>25.305</v>
      </c>
      <c r="G9" s="9">
        <v>26.690999999999999</v>
      </c>
      <c r="H9" s="10">
        <v>26.94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200</v>
      </c>
      <c r="D11" s="12">
        <v>30</v>
      </c>
      <c r="E11" s="12">
        <v>30</v>
      </c>
      <c r="F11" s="12">
        <v>40</v>
      </c>
      <c r="G11" s="12">
        <v>22</v>
      </c>
      <c r="H11" s="13">
        <v>18</v>
      </c>
    </row>
    <row r="12" spans="1:8" ht="12" thickBot="1" x14ac:dyDescent="0.2">
      <c r="A12" s="14" t="s">
        <v>19</v>
      </c>
      <c r="B12" s="15">
        <v>111</v>
      </c>
      <c r="C12" s="16">
        <v>161.19999999999999</v>
      </c>
      <c r="D12" s="16">
        <v>101.2</v>
      </c>
      <c r="E12" s="16">
        <v>74.7</v>
      </c>
      <c r="F12" s="16">
        <v>93.2</v>
      </c>
      <c r="G12" s="16">
        <v>88.7</v>
      </c>
      <c r="H12" s="17">
        <v>61.7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8.0350000000000001</v>
      </c>
      <c r="C16" s="9">
        <v>14</v>
      </c>
      <c r="D16" s="9">
        <v>15.763999999999999</v>
      </c>
      <c r="E16" s="9">
        <v>18.667999999999999</v>
      </c>
      <c r="F16" s="9">
        <v>20.157</v>
      </c>
      <c r="G16" s="9">
        <v>21.475000000000001</v>
      </c>
      <c r="H16" s="10">
        <v>22.169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400</v>
      </c>
      <c r="D18" s="12">
        <v>200</v>
      </c>
      <c r="E18" s="12">
        <v>60</v>
      </c>
      <c r="F18" s="12">
        <v>18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128.4</v>
      </c>
      <c r="C19" s="16">
        <v>268</v>
      </c>
      <c r="D19" s="16">
        <v>171.2</v>
      </c>
      <c r="E19" s="16">
        <v>67.400000000000006</v>
      </c>
      <c r="F19" s="16">
        <v>66.099999999999994</v>
      </c>
      <c r="G19" s="16">
        <v>60.2</v>
      </c>
      <c r="H19" s="17">
        <v>53.1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22.306999999999999</v>
      </c>
      <c r="C23" s="27">
        <v>23.521000000000001</v>
      </c>
      <c r="D23" s="28" t="s">
        <v>57</v>
      </c>
      <c r="E23" s="29">
        <v>24.9</v>
      </c>
      <c r="F23" s="8">
        <v>40.835000000000001</v>
      </c>
      <c r="G23" s="9">
        <v>39.530999999999999</v>
      </c>
      <c r="H23" s="10">
        <v>41.393000000000001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18</v>
      </c>
      <c r="D25" s="33" t="s">
        <v>50</v>
      </c>
      <c r="E25" s="34">
        <v>15</v>
      </c>
      <c r="F25" s="11">
        <v>30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54.7</v>
      </c>
      <c r="C26" s="35">
        <v>54.9</v>
      </c>
      <c r="D26" s="37" t="s">
        <v>52</v>
      </c>
      <c r="E26" s="38">
        <v>54.2</v>
      </c>
      <c r="F26" s="39">
        <v>85.7</v>
      </c>
      <c r="G26" s="16">
        <v>35.1</v>
      </c>
      <c r="H26" s="17">
        <v>73.2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5" sqref="H25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41443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4.2469999999999999</v>
      </c>
      <c r="C9" s="9">
        <v>9.6029999999999998</v>
      </c>
      <c r="D9" s="9">
        <v>19.486000000000001</v>
      </c>
      <c r="E9" s="9">
        <v>23.376999999999999</v>
      </c>
      <c r="F9" s="9">
        <v>25.3</v>
      </c>
      <c r="G9" s="9">
        <v>26.605</v>
      </c>
      <c r="H9" s="10">
        <v>26.728999999999999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113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180</v>
      </c>
      <c r="D11" s="12">
        <v>30</v>
      </c>
      <c r="E11" s="12">
        <v>30</v>
      </c>
      <c r="F11" s="12">
        <v>80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93.4</v>
      </c>
      <c r="C12" s="16">
        <v>155.1</v>
      </c>
      <c r="D12" s="16">
        <v>100.6</v>
      </c>
      <c r="E12" s="16">
        <v>74.900000000000006</v>
      </c>
      <c r="F12" s="16">
        <v>97.4</v>
      </c>
      <c r="G12" s="16">
        <v>75.7</v>
      </c>
      <c r="H12" s="17">
        <v>56.2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7.8639999999999999</v>
      </c>
      <c r="C16" s="9">
        <v>13.773</v>
      </c>
      <c r="D16" s="9">
        <v>15.755000000000001</v>
      </c>
      <c r="E16" s="9">
        <v>18.63</v>
      </c>
      <c r="F16" s="9">
        <v>20.198</v>
      </c>
      <c r="G16" s="9">
        <v>21.481999999999999</v>
      </c>
      <c r="H16" s="10">
        <v>22.143999999999998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300</v>
      </c>
      <c r="D18" s="12">
        <v>500</v>
      </c>
      <c r="E18" s="12">
        <v>80</v>
      </c>
      <c r="F18" s="12">
        <v>12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113.6</v>
      </c>
      <c r="C19" s="16">
        <v>229</v>
      </c>
      <c r="D19" s="16">
        <v>270</v>
      </c>
      <c r="E19" s="16">
        <v>72.8</v>
      </c>
      <c r="F19" s="16">
        <v>64.900000000000006</v>
      </c>
      <c r="G19" s="16">
        <v>60.3</v>
      </c>
      <c r="H19" s="17">
        <v>54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22.257999999999999</v>
      </c>
      <c r="C23" s="27">
        <v>23.507999999999999</v>
      </c>
      <c r="D23" s="28" t="s">
        <v>114</v>
      </c>
      <c r="E23" s="29">
        <v>24.863</v>
      </c>
      <c r="F23" s="8">
        <v>40.673000000000002</v>
      </c>
      <c r="G23" s="9">
        <v>39.448999999999998</v>
      </c>
      <c r="H23" s="10">
        <v>41.393000000000001</v>
      </c>
    </row>
    <row r="24" spans="1:8" x14ac:dyDescent="0.15">
      <c r="A24" s="7" t="s">
        <v>10</v>
      </c>
      <c r="B24" s="25" t="s">
        <v>44</v>
      </c>
      <c r="C24" s="25" t="s">
        <v>115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15</v>
      </c>
      <c r="F25" s="11">
        <v>30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54.3</v>
      </c>
      <c r="C26" s="35">
        <v>55.6</v>
      </c>
      <c r="D26" s="37" t="s">
        <v>116</v>
      </c>
      <c r="E26" s="38">
        <v>54.7</v>
      </c>
      <c r="F26" s="39">
        <v>86.4</v>
      </c>
      <c r="G26" s="16">
        <v>35.200000000000003</v>
      </c>
      <c r="H26" s="17">
        <v>72.599999999999994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41449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3.18</v>
      </c>
      <c r="C9" s="9">
        <v>9.0920000000000005</v>
      </c>
      <c r="D9" s="9">
        <v>19.46</v>
      </c>
      <c r="E9" s="9">
        <v>23.37</v>
      </c>
      <c r="F9" s="9">
        <v>25.283000000000001</v>
      </c>
      <c r="G9" s="9">
        <v>26.643000000000001</v>
      </c>
      <c r="H9" s="10">
        <v>26.855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113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150</v>
      </c>
      <c r="D11" s="12">
        <v>30</v>
      </c>
      <c r="E11" s="12">
        <v>30</v>
      </c>
      <c r="F11" s="12">
        <v>25</v>
      </c>
      <c r="G11" s="12">
        <v>22</v>
      </c>
      <c r="H11" s="13">
        <v>18</v>
      </c>
    </row>
    <row r="12" spans="1:8" ht="12" thickBot="1" x14ac:dyDescent="0.2">
      <c r="A12" s="14" t="s">
        <v>19</v>
      </c>
      <c r="B12" s="15">
        <v>81.099999999999994</v>
      </c>
      <c r="C12" s="16">
        <v>158.80000000000001</v>
      </c>
      <c r="D12" s="16">
        <v>99.5</v>
      </c>
      <c r="E12" s="16">
        <v>74.2</v>
      </c>
      <c r="F12" s="16">
        <v>98.4</v>
      </c>
      <c r="G12" s="16">
        <v>71.7</v>
      </c>
      <c r="H12" s="17">
        <v>58.3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7.827</v>
      </c>
      <c r="C16" s="9">
        <v>13.505000000000001</v>
      </c>
      <c r="D16" s="9">
        <v>15.68</v>
      </c>
      <c r="E16" s="9">
        <v>18.645</v>
      </c>
      <c r="F16" s="9">
        <v>20.125</v>
      </c>
      <c r="G16" s="9">
        <v>21.422000000000001</v>
      </c>
      <c r="H16" s="10">
        <v>22.111999999999998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300</v>
      </c>
      <c r="D18" s="12">
        <v>150</v>
      </c>
      <c r="E18" s="12">
        <v>40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117.7</v>
      </c>
      <c r="C19" s="16">
        <v>210</v>
      </c>
      <c r="D19" s="16">
        <v>148.80000000000001</v>
      </c>
      <c r="E19" s="16">
        <v>59.8</v>
      </c>
      <c r="F19" s="16">
        <v>64.900000000000006</v>
      </c>
      <c r="G19" s="16">
        <v>60.2</v>
      </c>
      <c r="H19" s="17">
        <v>53.3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22.245000000000001</v>
      </c>
      <c r="C23" s="27">
        <v>23.448</v>
      </c>
      <c r="D23" s="28" t="s">
        <v>114</v>
      </c>
      <c r="E23" s="29">
        <v>24.806000000000001</v>
      </c>
      <c r="F23" s="8">
        <v>38.630000000000003</v>
      </c>
      <c r="G23" s="9">
        <v>39.527000000000001</v>
      </c>
      <c r="H23" s="10">
        <v>41.341999999999999</v>
      </c>
    </row>
    <row r="24" spans="1:8" x14ac:dyDescent="0.15">
      <c r="A24" s="7" t="s">
        <v>10</v>
      </c>
      <c r="B24" s="25" t="s">
        <v>44</v>
      </c>
      <c r="C24" s="25" t="s">
        <v>115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10</v>
      </c>
      <c r="C25" s="31">
        <v>18</v>
      </c>
      <c r="D25" s="33" t="s">
        <v>50</v>
      </c>
      <c r="E25" s="34">
        <v>15</v>
      </c>
      <c r="F25" s="11">
        <v>30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54</v>
      </c>
      <c r="C26" s="35">
        <v>53.4</v>
      </c>
      <c r="D26" s="37" t="s">
        <v>116</v>
      </c>
      <c r="E26" s="38">
        <v>52.2</v>
      </c>
      <c r="F26" s="39">
        <v>93.7</v>
      </c>
      <c r="G26" s="16">
        <v>36.5</v>
      </c>
      <c r="H26" s="17">
        <v>72.7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41457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</v>
      </c>
      <c r="C9" s="9">
        <v>9.0850000000000009</v>
      </c>
      <c r="D9" s="9">
        <v>19.523</v>
      </c>
      <c r="E9" s="9">
        <v>23.559000000000001</v>
      </c>
      <c r="F9" s="9">
        <v>25.289000000000001</v>
      </c>
      <c r="G9" s="9">
        <v>26.622</v>
      </c>
      <c r="H9" s="10">
        <v>26.763000000000002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35</v>
      </c>
      <c r="C11" s="12">
        <v>160</v>
      </c>
      <c r="D11" s="12">
        <v>30</v>
      </c>
      <c r="E11" s="12">
        <v>30</v>
      </c>
      <c r="F11" s="12">
        <v>22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76.400000000000006</v>
      </c>
      <c r="C12" s="16">
        <v>160.6</v>
      </c>
      <c r="D12" s="16">
        <v>102.9</v>
      </c>
      <c r="E12" s="16">
        <v>72.900000000000006</v>
      </c>
      <c r="F12" s="16">
        <v>102.5</v>
      </c>
      <c r="G12" s="16">
        <v>72.400000000000006</v>
      </c>
      <c r="H12" s="17">
        <v>58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7.78</v>
      </c>
      <c r="C16" s="9">
        <v>13.548999999999999</v>
      </c>
      <c r="D16" s="9">
        <v>15.670999999999999</v>
      </c>
      <c r="E16" s="9">
        <v>18.513000000000002</v>
      </c>
      <c r="F16" s="9">
        <v>20.22</v>
      </c>
      <c r="G16" s="9">
        <v>21.436</v>
      </c>
      <c r="H16" s="10">
        <v>22.138000000000002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200</v>
      </c>
      <c r="D18" s="12">
        <v>170</v>
      </c>
      <c r="E18" s="12">
        <v>80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105.5</v>
      </c>
      <c r="C19" s="16">
        <v>168.5</v>
      </c>
      <c r="D19" s="16">
        <v>160.4</v>
      </c>
      <c r="E19" s="16">
        <v>71.099999999999994</v>
      </c>
      <c r="F19" s="16">
        <v>65.400000000000006</v>
      </c>
      <c r="G19" s="16">
        <v>60.7</v>
      </c>
      <c r="H19" s="17">
        <v>52.2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22.236000000000001</v>
      </c>
      <c r="C23" s="27">
        <v>23.425000000000001</v>
      </c>
      <c r="D23" s="28" t="s">
        <v>57</v>
      </c>
      <c r="E23" s="29">
        <v>24.763000000000002</v>
      </c>
      <c r="F23" s="8">
        <v>38.762</v>
      </c>
      <c r="G23" s="9">
        <v>39.47</v>
      </c>
      <c r="H23" s="10">
        <v>41.274999999999999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10</v>
      </c>
      <c r="C25" s="31">
        <v>20</v>
      </c>
      <c r="D25" s="33" t="s">
        <v>50</v>
      </c>
      <c r="E25" s="34">
        <v>12</v>
      </c>
      <c r="F25" s="11">
        <v>30</v>
      </c>
      <c r="G25" s="12">
        <v>5</v>
      </c>
      <c r="H25" s="13">
        <v>8</v>
      </c>
    </row>
    <row r="26" spans="1:8" ht="12" thickBot="1" x14ac:dyDescent="0.2">
      <c r="A26" s="14" t="s">
        <v>19</v>
      </c>
      <c r="B26" s="35">
        <v>55.9</v>
      </c>
      <c r="C26" s="35">
        <v>54</v>
      </c>
      <c r="D26" s="37" t="s">
        <v>52</v>
      </c>
      <c r="E26" s="38">
        <v>50.3</v>
      </c>
      <c r="F26" s="39">
        <v>92.2</v>
      </c>
      <c r="G26" s="16">
        <v>34.9</v>
      </c>
      <c r="H26" s="17">
        <v>69.3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41279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3.6829999999999998</v>
      </c>
      <c r="C9" s="9">
        <v>9.1739999999999995</v>
      </c>
      <c r="D9" s="9">
        <v>19.518999999999998</v>
      </c>
      <c r="E9" s="9">
        <v>23.32</v>
      </c>
      <c r="F9" s="9">
        <v>25.215</v>
      </c>
      <c r="G9" s="9">
        <v>26.687999999999999</v>
      </c>
      <c r="H9" s="10">
        <v>26.986999999999998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125</v>
      </c>
      <c r="D11" s="12">
        <v>30</v>
      </c>
      <c r="E11" s="12">
        <v>35</v>
      </c>
      <c r="F11" s="12">
        <v>25</v>
      </c>
      <c r="G11" s="12">
        <v>22</v>
      </c>
      <c r="H11" s="13">
        <v>25</v>
      </c>
    </row>
    <row r="12" spans="1:8" ht="12" thickBot="1" x14ac:dyDescent="0.2">
      <c r="A12" s="14" t="s">
        <v>19</v>
      </c>
      <c r="B12" s="15">
        <v>115.2</v>
      </c>
      <c r="C12" s="16">
        <v>160.69999999999999</v>
      </c>
      <c r="D12" s="16">
        <v>107.6</v>
      </c>
      <c r="E12" s="16">
        <v>78</v>
      </c>
      <c r="F12" s="16">
        <v>111.4</v>
      </c>
      <c r="G12" s="16">
        <v>94.1</v>
      </c>
      <c r="H12" s="17">
        <v>63.3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7.9870000000000001</v>
      </c>
      <c r="C16" s="9">
        <v>13.865</v>
      </c>
      <c r="D16" s="9">
        <v>15.776</v>
      </c>
      <c r="E16" s="9">
        <v>18.431999999999999</v>
      </c>
      <c r="F16" s="9">
        <v>20.05</v>
      </c>
      <c r="G16" s="9">
        <v>21.488</v>
      </c>
      <c r="H16" s="10">
        <v>22.228999999999999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200</v>
      </c>
      <c r="C18" s="12">
        <v>350</v>
      </c>
      <c r="D18" s="12">
        <v>80</v>
      </c>
      <c r="E18" s="12">
        <v>22</v>
      </c>
      <c r="F18" s="12">
        <v>20</v>
      </c>
      <c r="G18" s="12">
        <v>18</v>
      </c>
      <c r="H18" s="13">
        <v>22</v>
      </c>
    </row>
    <row r="19" spans="1:8" ht="12" thickBot="1" x14ac:dyDescent="0.2">
      <c r="A19" s="14" t="s">
        <v>19</v>
      </c>
      <c r="B19" s="15">
        <v>168.8</v>
      </c>
      <c r="C19" s="16">
        <v>277</v>
      </c>
      <c r="D19" s="16">
        <v>93.5</v>
      </c>
      <c r="E19" s="16">
        <v>50.8</v>
      </c>
      <c r="F19" s="16">
        <v>70.2</v>
      </c>
      <c r="G19" s="16">
        <v>63.2</v>
      </c>
      <c r="H19" s="17">
        <v>52.7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22.358000000000001</v>
      </c>
      <c r="C23" s="27">
        <v>23.547999999999998</v>
      </c>
      <c r="D23" s="28" t="s">
        <v>43</v>
      </c>
      <c r="E23" s="29">
        <v>24.795999999999999</v>
      </c>
      <c r="F23" s="8">
        <v>39.880000000000003</v>
      </c>
      <c r="G23" s="9">
        <v>39.374000000000002</v>
      </c>
      <c r="H23" s="10">
        <v>41.362000000000002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18</v>
      </c>
      <c r="D25" s="33" t="s">
        <v>50</v>
      </c>
      <c r="E25" s="34">
        <v>18</v>
      </c>
      <c r="F25" s="11">
        <v>40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56.3</v>
      </c>
      <c r="C26" s="36">
        <v>52.5</v>
      </c>
      <c r="D26" s="37" t="s">
        <v>52</v>
      </c>
      <c r="E26" s="38">
        <v>51.8</v>
      </c>
      <c r="F26" s="39">
        <v>92.3</v>
      </c>
      <c r="G26" s="16">
        <v>38.799999999999997</v>
      </c>
      <c r="H26" s="17">
        <v>74.8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B28" sqref="B28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41464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3.923</v>
      </c>
      <c r="C9" s="9">
        <v>9.1219999999999999</v>
      </c>
      <c r="D9" s="9">
        <v>19.475000000000001</v>
      </c>
      <c r="E9" s="9">
        <v>23.39</v>
      </c>
      <c r="F9" s="9">
        <v>25.202999999999999</v>
      </c>
      <c r="G9" s="9">
        <v>26.603999999999999</v>
      </c>
      <c r="H9" s="10">
        <v>26.765000000000001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140</v>
      </c>
      <c r="D11" s="12">
        <v>30</v>
      </c>
      <c r="E11" s="12">
        <v>30</v>
      </c>
      <c r="F11" s="12">
        <v>25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84.5</v>
      </c>
      <c r="C12" s="16">
        <v>153.80000000000001</v>
      </c>
      <c r="D12" s="16">
        <v>97.7</v>
      </c>
      <c r="E12" s="16">
        <v>76.5</v>
      </c>
      <c r="F12" s="16">
        <v>98.5</v>
      </c>
      <c r="G12" s="16">
        <v>70.3</v>
      </c>
      <c r="H12" s="17">
        <v>58.6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8.0950000000000006</v>
      </c>
      <c r="C16" s="9">
        <v>13.585000000000001</v>
      </c>
      <c r="D16" s="9">
        <v>16.692</v>
      </c>
      <c r="E16" s="9">
        <v>18.440000000000001</v>
      </c>
      <c r="F16" s="9">
        <v>20.068000000000001</v>
      </c>
      <c r="G16" s="9">
        <v>21.391999999999999</v>
      </c>
      <c r="H16" s="10">
        <v>22.055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230</v>
      </c>
      <c r="D18" s="12">
        <v>160</v>
      </c>
      <c r="E18" s="12">
        <v>50</v>
      </c>
      <c r="F18" s="12">
        <v>18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124.2</v>
      </c>
      <c r="C19" s="16">
        <v>193.9</v>
      </c>
      <c r="D19" s="16">
        <v>151.1</v>
      </c>
      <c r="E19" s="16">
        <v>57.8</v>
      </c>
      <c r="F19" s="16">
        <v>64.099999999999994</v>
      </c>
      <c r="G19" s="16">
        <v>60.6</v>
      </c>
      <c r="H19" s="17">
        <v>51.9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22.193999999999999</v>
      </c>
      <c r="C23" s="27">
        <v>23.398</v>
      </c>
      <c r="D23" s="28" t="s">
        <v>57</v>
      </c>
      <c r="E23" s="29">
        <v>24.754999999999999</v>
      </c>
      <c r="F23" s="8">
        <v>37.456000000000003</v>
      </c>
      <c r="G23" s="9">
        <v>39.415999999999997</v>
      </c>
      <c r="H23" s="10">
        <v>41.350999999999999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18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55.9</v>
      </c>
      <c r="C26" s="35">
        <v>53.8</v>
      </c>
      <c r="D26" s="37" t="s">
        <v>52</v>
      </c>
      <c r="E26" s="38">
        <v>51.2</v>
      </c>
      <c r="F26" s="39">
        <v>91.6</v>
      </c>
      <c r="G26" s="16">
        <v>36.799999999999997</v>
      </c>
      <c r="H26" s="17">
        <v>74.599999999999994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41472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4.0519999999999996</v>
      </c>
      <c r="C9" s="9">
        <v>9.1780000000000008</v>
      </c>
      <c r="D9" s="9">
        <v>19.494</v>
      </c>
      <c r="E9" s="9">
        <v>23.385999999999999</v>
      </c>
      <c r="F9" s="9">
        <v>25.32</v>
      </c>
      <c r="G9" s="9">
        <v>26.637</v>
      </c>
      <c r="H9" s="10">
        <v>26.773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180</v>
      </c>
      <c r="D11" s="12">
        <v>30</v>
      </c>
      <c r="E11" s="12">
        <v>30</v>
      </c>
      <c r="F11" s="12">
        <v>22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94.2</v>
      </c>
      <c r="C12" s="16">
        <v>175.3</v>
      </c>
      <c r="D12" s="16">
        <v>107.7</v>
      </c>
      <c r="E12" s="16">
        <v>75.8</v>
      </c>
      <c r="F12" s="16">
        <v>107.5</v>
      </c>
      <c r="G12" s="16">
        <v>88.3</v>
      </c>
      <c r="H12" s="17">
        <v>59.7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8.1159999999999997</v>
      </c>
      <c r="C16" s="9">
        <v>13.497999999999999</v>
      </c>
      <c r="D16" s="9">
        <v>16.600999999999999</v>
      </c>
      <c r="E16" s="9">
        <v>18.507999999999999</v>
      </c>
      <c r="F16" s="9">
        <v>20.032</v>
      </c>
      <c r="G16" s="9">
        <v>21.443000000000001</v>
      </c>
      <c r="H16" s="10">
        <v>22.13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350</v>
      </c>
      <c r="D18" s="12">
        <v>160</v>
      </c>
      <c r="E18" s="12">
        <v>70</v>
      </c>
      <c r="F18" s="12">
        <v>15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113.6</v>
      </c>
      <c r="C19" s="16">
        <v>237</v>
      </c>
      <c r="D19" s="16">
        <v>168.2</v>
      </c>
      <c r="E19" s="16">
        <v>64.400000000000006</v>
      </c>
      <c r="F19" s="16">
        <v>66.900000000000006</v>
      </c>
      <c r="G19" s="16">
        <v>61.9</v>
      </c>
      <c r="H19" s="17">
        <v>52.9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22.175000000000001</v>
      </c>
      <c r="C23" s="27">
        <v>23.411999999999999</v>
      </c>
      <c r="D23" s="28" t="s">
        <v>57</v>
      </c>
      <c r="E23" s="29">
        <v>24.78</v>
      </c>
      <c r="F23" s="8">
        <v>40.161000000000001</v>
      </c>
      <c r="G23" s="9">
        <v>39.445</v>
      </c>
      <c r="H23" s="10">
        <v>41.408999999999999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22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56.3</v>
      </c>
      <c r="C26" s="35">
        <v>54.2</v>
      </c>
      <c r="D26" s="37" t="s">
        <v>52</v>
      </c>
      <c r="E26" s="38">
        <v>52.3</v>
      </c>
      <c r="F26" s="39">
        <v>91.1</v>
      </c>
      <c r="G26" s="16">
        <v>39.1</v>
      </c>
      <c r="H26" s="17">
        <v>71.8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E27" sqref="E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41480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4.2539999999999996</v>
      </c>
      <c r="C9" s="9">
        <v>9.5</v>
      </c>
      <c r="D9" s="9">
        <v>19.466000000000001</v>
      </c>
      <c r="E9" s="9">
        <v>23.433</v>
      </c>
      <c r="F9" s="9">
        <v>25.25</v>
      </c>
      <c r="G9" s="9">
        <v>26.643000000000001</v>
      </c>
      <c r="H9" s="10">
        <v>26.855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140</v>
      </c>
      <c r="D11" s="12">
        <v>30</v>
      </c>
      <c r="E11" s="12">
        <v>30</v>
      </c>
      <c r="F11" s="12">
        <v>30</v>
      </c>
      <c r="G11" s="12">
        <v>25</v>
      </c>
      <c r="H11" s="13">
        <v>18</v>
      </c>
    </row>
    <row r="12" spans="1:8" ht="12" thickBot="1" x14ac:dyDescent="0.2">
      <c r="A12" s="14" t="s">
        <v>19</v>
      </c>
      <c r="B12" s="15">
        <v>114.7</v>
      </c>
      <c r="C12" s="16">
        <v>164.4</v>
      </c>
      <c r="D12" s="16">
        <v>106.6</v>
      </c>
      <c r="E12" s="16">
        <v>73.099999999999994</v>
      </c>
      <c r="F12" s="16">
        <v>99.8</v>
      </c>
      <c r="G12" s="16">
        <v>71.099999999999994</v>
      </c>
      <c r="H12" s="17">
        <v>60.6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8.0060000000000002</v>
      </c>
      <c r="C16" s="9">
        <v>13.96</v>
      </c>
      <c r="D16" s="9">
        <v>16.712</v>
      </c>
      <c r="E16" s="9">
        <v>18.524000000000001</v>
      </c>
      <c r="F16" s="9">
        <v>20.096</v>
      </c>
      <c r="G16" s="9">
        <v>21.425000000000001</v>
      </c>
      <c r="H16" s="10">
        <v>22.117000000000001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380</v>
      </c>
      <c r="D18" s="12">
        <v>150</v>
      </c>
      <c r="E18" s="12">
        <v>22</v>
      </c>
      <c r="F18" s="12">
        <v>18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123.9</v>
      </c>
      <c r="C19" s="16">
        <v>254</v>
      </c>
      <c r="D19" s="16">
        <v>169.4</v>
      </c>
      <c r="E19" s="16">
        <v>50.3</v>
      </c>
      <c r="F19" s="16">
        <v>66.8</v>
      </c>
      <c r="G19" s="16">
        <v>62.4</v>
      </c>
      <c r="H19" s="17">
        <v>55.2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22.254999999999999</v>
      </c>
      <c r="C23" s="27">
        <v>23.420999999999999</v>
      </c>
      <c r="D23" s="28" t="s">
        <v>57</v>
      </c>
      <c r="E23" s="29">
        <v>24.858000000000001</v>
      </c>
      <c r="F23" s="8">
        <v>40.503999999999998</v>
      </c>
      <c r="G23" s="9">
        <v>39.432000000000002</v>
      </c>
      <c r="H23" s="10">
        <v>41.317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15</v>
      </c>
      <c r="F25" s="11">
        <v>30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56.5</v>
      </c>
      <c r="C26" s="35">
        <v>54.1</v>
      </c>
      <c r="D26" s="37" t="s">
        <v>52</v>
      </c>
      <c r="E26" s="38">
        <v>53.8</v>
      </c>
      <c r="F26" s="39">
        <v>90.6</v>
      </c>
      <c r="G26" s="16">
        <v>35.299999999999997</v>
      </c>
      <c r="H26" s="17">
        <v>76.400000000000006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G23" sqref="G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41485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4.3099999999999996</v>
      </c>
      <c r="C9" s="9">
        <v>9.6150000000000002</v>
      </c>
      <c r="D9" s="9">
        <v>19.46</v>
      </c>
      <c r="E9" s="9">
        <v>23.498999999999999</v>
      </c>
      <c r="F9" s="9">
        <v>25.260999999999999</v>
      </c>
      <c r="G9" s="9">
        <v>26.646999999999998</v>
      </c>
      <c r="H9" s="10">
        <v>26.861999999999998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180</v>
      </c>
      <c r="D11" s="12">
        <v>30</v>
      </c>
      <c r="E11" s="12">
        <v>30</v>
      </c>
      <c r="F11" s="12">
        <v>25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111</v>
      </c>
      <c r="C12" s="16">
        <v>176.8</v>
      </c>
      <c r="D12" s="16">
        <v>109.8</v>
      </c>
      <c r="E12" s="16">
        <v>76.5</v>
      </c>
      <c r="F12" s="16">
        <v>110.2</v>
      </c>
      <c r="G12" s="16">
        <v>76.900000000000006</v>
      </c>
      <c r="H12" s="17">
        <v>60.8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8.0410000000000004</v>
      </c>
      <c r="C16" s="9">
        <v>14.013</v>
      </c>
      <c r="D16" s="9">
        <v>16.722000000000001</v>
      </c>
      <c r="E16" s="9">
        <v>18.59</v>
      </c>
      <c r="F16" s="9">
        <v>20.093</v>
      </c>
      <c r="G16" s="9">
        <v>21.437000000000001</v>
      </c>
      <c r="H16" s="10">
        <v>22.123000000000001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400</v>
      </c>
      <c r="D18" s="12">
        <v>150</v>
      </c>
      <c r="E18" s="12">
        <v>80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113.5</v>
      </c>
      <c r="C19" s="16">
        <v>274</v>
      </c>
      <c r="D19" s="16">
        <v>166.5</v>
      </c>
      <c r="E19" s="16">
        <v>75</v>
      </c>
      <c r="F19" s="16">
        <v>67.900000000000006</v>
      </c>
      <c r="G19" s="16">
        <v>63.4</v>
      </c>
      <c r="H19" s="17">
        <v>54.6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22.257000000000001</v>
      </c>
      <c r="C23" s="27">
        <v>23.484999999999999</v>
      </c>
      <c r="D23" s="28" t="s">
        <v>57</v>
      </c>
      <c r="E23" s="29">
        <v>24.901</v>
      </c>
      <c r="F23" s="8">
        <v>40.768999999999998</v>
      </c>
      <c r="G23" s="9">
        <v>39.56</v>
      </c>
      <c r="H23" s="10">
        <v>41.4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30</v>
      </c>
      <c r="G25" s="12">
        <v>10</v>
      </c>
      <c r="H25" s="13">
        <v>8</v>
      </c>
    </row>
    <row r="26" spans="1:8" ht="12" thickBot="1" x14ac:dyDescent="0.2">
      <c r="A26" s="14" t="s">
        <v>19</v>
      </c>
      <c r="B26" s="35">
        <v>57.6</v>
      </c>
      <c r="C26" s="35">
        <v>55</v>
      </c>
      <c r="D26" s="37" t="s">
        <v>52</v>
      </c>
      <c r="E26" s="38">
        <v>54.2</v>
      </c>
      <c r="F26" s="39">
        <v>90.9</v>
      </c>
      <c r="G26" s="16">
        <v>36.6</v>
      </c>
      <c r="H26" s="17">
        <v>73.599999999999994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41492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4.4450000000000003</v>
      </c>
      <c r="C9" s="9">
        <v>9.7479999999999993</v>
      </c>
      <c r="D9" s="9">
        <v>19.538</v>
      </c>
      <c r="E9" s="9">
        <v>23.553000000000001</v>
      </c>
      <c r="F9" s="9">
        <v>25.321999999999999</v>
      </c>
      <c r="G9" s="9">
        <v>26.7</v>
      </c>
      <c r="H9" s="10">
        <v>26.920999999999999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150</v>
      </c>
      <c r="D11" s="12">
        <v>35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128.69999999999999</v>
      </c>
      <c r="C12" s="16">
        <v>177</v>
      </c>
      <c r="D12" s="16">
        <v>108.3</v>
      </c>
      <c r="E12" s="16">
        <v>82.5</v>
      </c>
      <c r="F12" s="16">
        <v>107.9</v>
      </c>
      <c r="G12" s="16">
        <v>74.5</v>
      </c>
      <c r="H12" s="17">
        <v>61.6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8.0690000000000008</v>
      </c>
      <c r="C16" s="9">
        <v>14.09</v>
      </c>
      <c r="D16" s="9">
        <v>15.788</v>
      </c>
      <c r="E16" s="9">
        <v>18.655999999999999</v>
      </c>
      <c r="F16" s="9">
        <v>20.146999999999998</v>
      </c>
      <c r="G16" s="9">
        <v>21.486000000000001</v>
      </c>
      <c r="H16" s="10">
        <v>22.183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400</v>
      </c>
      <c r="D18" s="12">
        <v>140</v>
      </c>
      <c r="E18" s="12">
        <v>45</v>
      </c>
      <c r="F18" s="12">
        <v>15</v>
      </c>
      <c r="G18" s="12">
        <v>18</v>
      </c>
      <c r="H18" s="13">
        <v>18</v>
      </c>
    </row>
    <row r="19" spans="1:8" ht="12" thickBot="1" x14ac:dyDescent="0.2">
      <c r="A19" s="14" t="s">
        <v>19</v>
      </c>
      <c r="B19" s="15">
        <v>123.4</v>
      </c>
      <c r="C19" s="16">
        <v>273</v>
      </c>
      <c r="D19" s="16">
        <v>152.30000000000001</v>
      </c>
      <c r="E19" s="16">
        <v>57.1</v>
      </c>
      <c r="F19" s="16">
        <v>67.599999999999994</v>
      </c>
      <c r="G19" s="16">
        <v>60.6</v>
      </c>
      <c r="H19" s="17">
        <v>55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</v>
      </c>
      <c r="C23" s="27">
        <v>23.526</v>
      </c>
      <c r="D23" s="28" t="s">
        <v>57</v>
      </c>
      <c r="E23" s="29">
        <v>24.928999999999998</v>
      </c>
      <c r="F23" s="8">
        <v>40.972999999999999</v>
      </c>
      <c r="G23" s="9">
        <v>39.555</v>
      </c>
      <c r="H23" s="10">
        <v>41.39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15</v>
      </c>
      <c r="F25" s="11">
        <v>38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56.7</v>
      </c>
      <c r="C26" s="35">
        <v>56.1</v>
      </c>
      <c r="D26" s="37" t="s">
        <v>52</v>
      </c>
      <c r="E26" s="38">
        <v>53</v>
      </c>
      <c r="F26" s="39">
        <v>93.7</v>
      </c>
      <c r="G26" s="16">
        <v>36.9</v>
      </c>
      <c r="H26" s="17">
        <v>78.099999999999994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A7:H26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41499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130</v>
      </c>
      <c r="B9" s="8">
        <v>4.7329999999999997</v>
      </c>
      <c r="C9" s="9">
        <v>9.9420000000000002</v>
      </c>
      <c r="D9" s="9">
        <v>19.584</v>
      </c>
      <c r="E9" s="9">
        <v>23.6</v>
      </c>
      <c r="F9" s="9">
        <v>23.356000000000002</v>
      </c>
      <c r="G9" s="9">
        <v>26.683</v>
      </c>
      <c r="H9" s="10">
        <v>26.834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126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190</v>
      </c>
      <c r="D11" s="12">
        <v>30</v>
      </c>
      <c r="E11" s="12">
        <v>30</v>
      </c>
      <c r="F11" s="12">
        <v>20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122.8</v>
      </c>
      <c r="C12" s="16">
        <v>191</v>
      </c>
      <c r="D12" s="16">
        <v>110.7</v>
      </c>
      <c r="E12" s="16">
        <v>76.7</v>
      </c>
      <c r="F12" s="16">
        <v>110.1</v>
      </c>
      <c r="G12" s="16">
        <v>82.5</v>
      </c>
      <c r="H12" s="17">
        <v>60.2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8.109</v>
      </c>
      <c r="C16" s="9">
        <v>14.151</v>
      </c>
      <c r="D16" s="9">
        <v>15.834</v>
      </c>
      <c r="E16" s="9">
        <v>18.702999999999999</v>
      </c>
      <c r="F16" s="9">
        <v>20.184999999999999</v>
      </c>
      <c r="G16" s="9">
        <v>21.478999999999999</v>
      </c>
      <c r="H16" s="10">
        <v>22.14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450</v>
      </c>
      <c r="D18" s="12">
        <v>170</v>
      </c>
      <c r="E18" s="12">
        <v>80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112.4</v>
      </c>
      <c r="C19" s="16">
        <v>304</v>
      </c>
      <c r="D19" s="16">
        <v>193.3</v>
      </c>
      <c r="E19" s="16">
        <v>73.7</v>
      </c>
      <c r="F19" s="16">
        <v>68.3</v>
      </c>
      <c r="G19" s="16">
        <v>63.3</v>
      </c>
      <c r="H19" s="17">
        <v>53.7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22.268999999999998</v>
      </c>
      <c r="C23" s="27">
        <v>23.501000000000001</v>
      </c>
      <c r="D23" s="28" t="s">
        <v>127</v>
      </c>
      <c r="E23" s="29">
        <v>24.952000000000002</v>
      </c>
      <c r="F23" s="8">
        <v>40.950000000000003</v>
      </c>
      <c r="G23" s="9">
        <v>39.701999999999998</v>
      </c>
      <c r="H23" s="10">
        <v>41.48</v>
      </c>
    </row>
    <row r="24" spans="1:8" x14ac:dyDescent="0.15">
      <c r="A24" s="7" t="s">
        <v>10</v>
      </c>
      <c r="B24" s="25" t="s">
        <v>44</v>
      </c>
      <c r="C24" s="25" t="s">
        <v>128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15</v>
      </c>
      <c r="F25" s="11">
        <v>30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56.8</v>
      </c>
      <c r="C26" s="35">
        <v>57.2</v>
      </c>
      <c r="D26" s="37" t="s">
        <v>129</v>
      </c>
      <c r="E26" s="38">
        <v>54.4</v>
      </c>
      <c r="F26" s="39">
        <v>88.8</v>
      </c>
      <c r="G26" s="16">
        <v>39.4</v>
      </c>
      <c r="H26" s="17">
        <v>74.7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H26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41506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132</v>
      </c>
      <c r="B9" s="8">
        <v>4.9809999999999999</v>
      </c>
      <c r="C9" s="9">
        <v>9.9600000000000009</v>
      </c>
      <c r="D9" s="9">
        <v>19.593</v>
      </c>
      <c r="E9" s="9">
        <v>23.628</v>
      </c>
      <c r="F9" s="9">
        <v>23.388999999999999</v>
      </c>
      <c r="G9" s="9">
        <v>26.74</v>
      </c>
      <c r="H9" s="10">
        <v>26.975999999999999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133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200</v>
      </c>
      <c r="D11" s="12">
        <v>30</v>
      </c>
      <c r="E11" s="12">
        <v>30</v>
      </c>
      <c r="F11" s="12">
        <v>60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121.1</v>
      </c>
      <c r="C12" s="16">
        <v>202</v>
      </c>
      <c r="D12" s="16">
        <v>108.8</v>
      </c>
      <c r="E12" s="16">
        <v>76.599999999999994</v>
      </c>
      <c r="F12" s="16">
        <v>91</v>
      </c>
      <c r="G12" s="16">
        <v>76.8</v>
      </c>
      <c r="H12" s="17">
        <v>61.1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8.2249999999999996</v>
      </c>
      <c r="C16" s="9">
        <v>14.253</v>
      </c>
      <c r="D16" s="9">
        <v>15.89</v>
      </c>
      <c r="E16" s="9">
        <v>18.776</v>
      </c>
      <c r="F16" s="9">
        <v>20.216000000000001</v>
      </c>
      <c r="G16" s="9">
        <v>22.518000000000001</v>
      </c>
      <c r="H16" s="10">
        <v>22.315000000000001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480</v>
      </c>
      <c r="D18" s="12">
        <v>180</v>
      </c>
      <c r="E18" s="12">
        <v>80</v>
      </c>
      <c r="F18" s="12">
        <v>15</v>
      </c>
      <c r="G18" s="12">
        <v>20</v>
      </c>
      <c r="H18" s="13">
        <v>15</v>
      </c>
    </row>
    <row r="19" spans="1:8" ht="12" thickBot="1" x14ac:dyDescent="0.2">
      <c r="A19" s="14" t="s">
        <v>19</v>
      </c>
      <c r="B19" s="15">
        <v>114.5</v>
      </c>
      <c r="C19" s="16">
        <v>310</v>
      </c>
      <c r="D19" s="16">
        <v>173.9</v>
      </c>
      <c r="E19" s="16">
        <v>76.3</v>
      </c>
      <c r="F19" s="16">
        <v>68.2</v>
      </c>
      <c r="G19" s="16">
        <v>63.2</v>
      </c>
      <c r="H19" s="17">
        <v>54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22.308</v>
      </c>
      <c r="C23" s="27">
        <v>23.562999999999999</v>
      </c>
      <c r="D23" s="28" t="s">
        <v>134</v>
      </c>
      <c r="E23" s="29">
        <v>24.998000000000001</v>
      </c>
      <c r="F23" s="8">
        <v>41.204999999999998</v>
      </c>
      <c r="G23" s="9">
        <v>39.622</v>
      </c>
      <c r="H23" s="10">
        <v>41.433</v>
      </c>
    </row>
    <row r="24" spans="1:8" x14ac:dyDescent="0.15">
      <c r="A24" s="7" t="s">
        <v>10</v>
      </c>
      <c r="B24" s="25" t="s">
        <v>44</v>
      </c>
      <c r="C24" s="25" t="s">
        <v>135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57.1</v>
      </c>
      <c r="C26" s="35">
        <v>56.7</v>
      </c>
      <c r="D26" s="37" t="s">
        <v>136</v>
      </c>
      <c r="E26" s="38">
        <v>53.1</v>
      </c>
      <c r="F26" s="39">
        <v>87.2</v>
      </c>
      <c r="G26" s="16">
        <v>35.6</v>
      </c>
      <c r="H26" s="17">
        <v>75.3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41513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4.59</v>
      </c>
      <c r="C9" s="9">
        <v>10.24</v>
      </c>
      <c r="D9" s="9">
        <v>19.568999999999999</v>
      </c>
      <c r="E9" s="9">
        <v>23.645</v>
      </c>
      <c r="F9" s="9">
        <v>23.376999999999999</v>
      </c>
      <c r="G9" s="9">
        <v>26.722000000000001</v>
      </c>
      <c r="H9" s="10">
        <v>26.95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220</v>
      </c>
      <c r="D11" s="12">
        <v>30</v>
      </c>
      <c r="E11" s="12">
        <v>30</v>
      </c>
      <c r="F11" s="12">
        <v>35</v>
      </c>
      <c r="G11" s="12">
        <v>25</v>
      </c>
      <c r="H11" s="13">
        <v>18</v>
      </c>
    </row>
    <row r="12" spans="1:8" ht="12" thickBot="1" x14ac:dyDescent="0.2">
      <c r="A12" s="14" t="s">
        <v>19</v>
      </c>
      <c r="B12" s="15">
        <v>102.5</v>
      </c>
      <c r="C12" s="16">
        <v>196</v>
      </c>
      <c r="D12" s="16">
        <v>105.5</v>
      </c>
      <c r="E12" s="16">
        <v>75.099999999999994</v>
      </c>
      <c r="F12" s="16">
        <v>100.3</v>
      </c>
      <c r="G12" s="16">
        <v>72.900000000000006</v>
      </c>
      <c r="H12" s="17">
        <v>60.8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8.1630000000000003</v>
      </c>
      <c r="C16" s="9">
        <v>14.182</v>
      </c>
      <c r="D16" s="9">
        <v>15.824999999999999</v>
      </c>
      <c r="E16" s="9">
        <v>19.739999999999998</v>
      </c>
      <c r="F16" s="9">
        <v>20.21</v>
      </c>
      <c r="G16" s="9">
        <v>21.51</v>
      </c>
      <c r="H16" s="10">
        <v>22.213999999999999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600</v>
      </c>
      <c r="D18" s="12">
        <v>130</v>
      </c>
      <c r="E18" s="12">
        <v>20</v>
      </c>
      <c r="F18" s="12">
        <v>18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139.5</v>
      </c>
      <c r="C19" s="16">
        <v>337</v>
      </c>
      <c r="D19" s="16">
        <v>150.30000000000001</v>
      </c>
      <c r="E19" s="16">
        <v>50.1</v>
      </c>
      <c r="F19" s="16">
        <v>67.8</v>
      </c>
      <c r="G19" s="16">
        <v>62.5</v>
      </c>
      <c r="H19" s="17">
        <v>56.7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22.34</v>
      </c>
      <c r="C23" s="27">
        <v>23.561</v>
      </c>
      <c r="D23" s="28" t="s">
        <v>57</v>
      </c>
      <c r="E23" s="29">
        <v>24.998000000000001</v>
      </c>
      <c r="F23" s="8">
        <v>41.16</v>
      </c>
      <c r="G23" s="9">
        <v>39.628999999999998</v>
      </c>
      <c r="H23" s="10">
        <v>41.396000000000001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15</v>
      </c>
      <c r="D25" s="33" t="s">
        <v>50</v>
      </c>
      <c r="E25" s="34">
        <v>15</v>
      </c>
      <c r="F25" s="11">
        <v>40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58</v>
      </c>
      <c r="C26" s="35">
        <v>54.9</v>
      </c>
      <c r="D26" s="37" t="s">
        <v>52</v>
      </c>
      <c r="E26" s="38">
        <v>55.9</v>
      </c>
      <c r="F26" s="39">
        <v>90.4</v>
      </c>
      <c r="G26" s="16">
        <v>35.1</v>
      </c>
      <c r="H26" s="17">
        <v>77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I34" sqref="I34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41521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4.5609999999999999</v>
      </c>
      <c r="C9" s="9">
        <v>10.212999999999999</v>
      </c>
      <c r="D9" s="9">
        <v>19.57</v>
      </c>
      <c r="E9" s="9">
        <v>23.663</v>
      </c>
      <c r="F9" s="9">
        <v>23.375</v>
      </c>
      <c r="G9" s="9">
        <v>26.8</v>
      </c>
      <c r="H9" s="10">
        <v>26.966999999999999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220</v>
      </c>
      <c r="D11" s="12">
        <v>30</v>
      </c>
      <c r="E11" s="12">
        <v>25</v>
      </c>
      <c r="F11" s="12">
        <v>35</v>
      </c>
      <c r="G11" s="12">
        <v>30</v>
      </c>
      <c r="H11" s="13">
        <v>18</v>
      </c>
    </row>
    <row r="12" spans="1:8" ht="12" thickBot="1" x14ac:dyDescent="0.2">
      <c r="A12" s="14" t="s">
        <v>19</v>
      </c>
      <c r="B12" s="15">
        <v>107.7</v>
      </c>
      <c r="C12" s="16">
        <v>204</v>
      </c>
      <c r="D12" s="16">
        <v>107.8</v>
      </c>
      <c r="E12" s="16">
        <v>77.2</v>
      </c>
      <c r="F12" s="16">
        <v>101.2</v>
      </c>
      <c r="G12" s="16">
        <v>75.3</v>
      </c>
      <c r="H12" s="17">
        <v>61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8.1940000000000008</v>
      </c>
      <c r="C16" s="9">
        <v>14.211</v>
      </c>
      <c r="D16" s="9">
        <v>15.814</v>
      </c>
      <c r="E16" s="9">
        <v>19.777999999999999</v>
      </c>
      <c r="F16" s="9">
        <v>20.225000000000001</v>
      </c>
      <c r="G16" s="9">
        <v>21.567</v>
      </c>
      <c r="H16" s="10">
        <v>22.242000000000001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600</v>
      </c>
      <c r="D18" s="12">
        <v>120</v>
      </c>
      <c r="E18" s="12">
        <v>20</v>
      </c>
      <c r="F18" s="12">
        <v>20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144.19999999999999</v>
      </c>
      <c r="C19" s="16">
        <v>329</v>
      </c>
      <c r="D19" s="16">
        <v>150.69999999999999</v>
      </c>
      <c r="E19" s="16">
        <v>51.5</v>
      </c>
      <c r="F19" s="16">
        <v>69.099999999999994</v>
      </c>
      <c r="G19" s="16">
        <v>62.9</v>
      </c>
      <c r="H19" s="17">
        <v>57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22.349</v>
      </c>
      <c r="C23" s="27">
        <v>23.587</v>
      </c>
      <c r="D23" s="28" t="s">
        <v>57</v>
      </c>
      <c r="E23" s="29">
        <v>25.007000000000001</v>
      </c>
      <c r="F23" s="8">
        <v>41.267000000000003</v>
      </c>
      <c r="G23" s="9">
        <v>39.787999999999997</v>
      </c>
      <c r="H23" s="10">
        <v>41.558999999999997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57.8</v>
      </c>
      <c r="C26" s="35">
        <v>52.7</v>
      </c>
      <c r="D26" s="37" t="s">
        <v>52</v>
      </c>
      <c r="E26" s="38">
        <v>57.7</v>
      </c>
      <c r="F26" s="39">
        <v>86.3</v>
      </c>
      <c r="G26" s="16">
        <v>34.9</v>
      </c>
      <c r="H26" s="17">
        <v>73.599999999999994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41527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4.9370000000000003</v>
      </c>
      <c r="C9" s="9">
        <v>10.343999999999999</v>
      </c>
      <c r="D9" s="9">
        <v>19.66</v>
      </c>
      <c r="E9" s="9">
        <v>23.55</v>
      </c>
      <c r="F9" s="9">
        <v>23.454999999999998</v>
      </c>
      <c r="G9" s="9">
        <v>26.795999999999999</v>
      </c>
      <c r="H9" s="10">
        <v>27.027999999999999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200</v>
      </c>
      <c r="D11" s="12">
        <v>35</v>
      </c>
      <c r="E11" s="12">
        <v>30</v>
      </c>
      <c r="F11" s="12">
        <v>20</v>
      </c>
      <c r="G11" s="12">
        <v>18</v>
      </c>
      <c r="H11" s="13">
        <v>15</v>
      </c>
    </row>
    <row r="12" spans="1:8" ht="12" thickBot="1" x14ac:dyDescent="0.2">
      <c r="A12" s="14" t="s">
        <v>19</v>
      </c>
      <c r="B12" s="15">
        <v>116.2</v>
      </c>
      <c r="C12" s="16">
        <v>192.5</v>
      </c>
      <c r="D12" s="16">
        <v>105</v>
      </c>
      <c r="E12" s="16">
        <v>77.599999999999994</v>
      </c>
      <c r="F12" s="16">
        <v>103.6</v>
      </c>
      <c r="G12" s="16">
        <v>76.599999999999994</v>
      </c>
      <c r="H12" s="17">
        <v>59.1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8.1769999999999996</v>
      </c>
      <c r="C16" s="9">
        <v>14.231999999999999</v>
      </c>
      <c r="D16" s="9">
        <v>15.895</v>
      </c>
      <c r="E16" s="9">
        <v>18.79</v>
      </c>
      <c r="F16" s="9">
        <v>20.285</v>
      </c>
      <c r="G16" s="9">
        <v>21.59</v>
      </c>
      <c r="H16" s="10">
        <v>22.29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600</v>
      </c>
      <c r="D18" s="12">
        <v>250</v>
      </c>
      <c r="E18" s="12">
        <v>80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126.5</v>
      </c>
      <c r="C19" s="16">
        <v>353</v>
      </c>
      <c r="D19" s="16">
        <v>196</v>
      </c>
      <c r="E19" s="16">
        <v>71.8</v>
      </c>
      <c r="F19" s="16">
        <v>66.099999999999994</v>
      </c>
      <c r="G19" s="16">
        <v>61.8</v>
      </c>
      <c r="H19" s="17">
        <v>53.2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22.414000000000001</v>
      </c>
      <c r="C23" s="27">
        <v>23.638000000000002</v>
      </c>
      <c r="D23" s="28" t="s">
        <v>57</v>
      </c>
      <c r="E23" s="29">
        <v>25.108000000000001</v>
      </c>
      <c r="F23" s="8">
        <v>41.405000000000001</v>
      </c>
      <c r="G23" s="9">
        <v>39.732999999999997</v>
      </c>
      <c r="H23" s="10">
        <v>41.545000000000002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15</v>
      </c>
      <c r="F25" s="11">
        <v>38</v>
      </c>
      <c r="G25" s="12">
        <v>6</v>
      </c>
      <c r="H25" s="13">
        <v>12</v>
      </c>
    </row>
    <row r="26" spans="1:8" ht="12" thickBot="1" x14ac:dyDescent="0.2">
      <c r="A26" s="14" t="s">
        <v>19</v>
      </c>
      <c r="B26" s="35">
        <v>53.6</v>
      </c>
      <c r="C26" s="35">
        <v>55.8</v>
      </c>
      <c r="D26" s="37" t="s">
        <v>52</v>
      </c>
      <c r="E26" s="38">
        <v>53.1</v>
      </c>
      <c r="F26" s="39">
        <v>85.4</v>
      </c>
      <c r="G26" s="16">
        <v>38.4</v>
      </c>
      <c r="H26" s="17">
        <v>72.2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41281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3.6909999999999998</v>
      </c>
      <c r="C9" s="9">
        <v>9.1880000000000006</v>
      </c>
      <c r="D9" s="9">
        <v>19.492000000000001</v>
      </c>
      <c r="E9" s="9">
        <v>23.321999999999999</v>
      </c>
      <c r="F9" s="9">
        <v>25.295999999999999</v>
      </c>
      <c r="G9" s="9">
        <v>26.707999999999998</v>
      </c>
      <c r="H9" s="10">
        <v>27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130</v>
      </c>
      <c r="D11" s="12">
        <v>30</v>
      </c>
      <c r="E11" s="12">
        <v>40</v>
      </c>
      <c r="F11" s="12">
        <v>25</v>
      </c>
      <c r="G11" s="12">
        <v>25</v>
      </c>
      <c r="H11" s="13">
        <v>25</v>
      </c>
    </row>
    <row r="12" spans="1:8" ht="12" thickBot="1" x14ac:dyDescent="0.2">
      <c r="A12" s="14" t="s">
        <v>19</v>
      </c>
      <c r="B12" s="15">
        <v>113.6</v>
      </c>
      <c r="C12" s="16">
        <v>162.19999999999999</v>
      </c>
      <c r="D12" s="16">
        <v>107.3</v>
      </c>
      <c r="E12" s="16">
        <v>78.599999999999994</v>
      </c>
      <c r="F12" s="16">
        <v>111.9</v>
      </c>
      <c r="G12" s="16">
        <v>95.2</v>
      </c>
      <c r="H12" s="17">
        <v>63.3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7.9960000000000004</v>
      </c>
      <c r="C16" s="9">
        <v>13.861000000000001</v>
      </c>
      <c r="D16" s="9">
        <v>15.77</v>
      </c>
      <c r="E16" s="9">
        <v>18.431999999999999</v>
      </c>
      <c r="F16" s="9">
        <v>20.062999999999999</v>
      </c>
      <c r="G16" s="9">
        <v>21.491</v>
      </c>
      <c r="H16" s="10">
        <v>22.225999999999999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250</v>
      </c>
      <c r="C18" s="12">
        <v>350</v>
      </c>
      <c r="D18" s="12">
        <v>80</v>
      </c>
      <c r="E18" s="12">
        <v>25</v>
      </c>
      <c r="F18" s="12">
        <v>18</v>
      </c>
      <c r="G18" s="12">
        <v>20</v>
      </c>
      <c r="H18" s="13">
        <v>20</v>
      </c>
    </row>
    <row r="19" spans="1:8" ht="12" thickBot="1" x14ac:dyDescent="0.2">
      <c r="A19" s="14" t="s">
        <v>19</v>
      </c>
      <c r="B19" s="15">
        <v>170.4</v>
      </c>
      <c r="C19" s="16">
        <v>279</v>
      </c>
      <c r="D19" s="16">
        <v>93.3</v>
      </c>
      <c r="E19" s="16">
        <v>51.2</v>
      </c>
      <c r="F19" s="16">
        <v>69.7</v>
      </c>
      <c r="G19" s="16">
        <v>63.6</v>
      </c>
      <c r="H19" s="17">
        <v>52.9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22.366</v>
      </c>
      <c r="C23" s="27">
        <v>23.509</v>
      </c>
      <c r="D23" s="28" t="s">
        <v>43</v>
      </c>
      <c r="E23" s="29">
        <v>24.803999999999998</v>
      </c>
      <c r="F23" s="8">
        <v>39.793999999999997</v>
      </c>
      <c r="G23" s="9">
        <v>39.383000000000003</v>
      </c>
      <c r="H23" s="10">
        <v>41.359000000000002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20</v>
      </c>
      <c r="C25" s="31">
        <v>20</v>
      </c>
      <c r="D25" s="33" t="s">
        <v>50</v>
      </c>
      <c r="E25" s="34">
        <v>18</v>
      </c>
      <c r="F25" s="11">
        <v>40</v>
      </c>
      <c r="G25" s="12">
        <v>10</v>
      </c>
      <c r="H25" s="13">
        <v>10</v>
      </c>
    </row>
    <row r="26" spans="1:8" ht="12" thickBot="1" x14ac:dyDescent="0.2">
      <c r="A26" s="14" t="s">
        <v>19</v>
      </c>
      <c r="B26" s="35">
        <v>55.8</v>
      </c>
      <c r="C26" s="35">
        <v>52.7</v>
      </c>
      <c r="D26" s="37" t="s">
        <v>52</v>
      </c>
      <c r="E26" s="38">
        <v>50.9</v>
      </c>
      <c r="F26" s="39">
        <v>91.4</v>
      </c>
      <c r="G26" s="16">
        <v>39.4</v>
      </c>
      <c r="H26" s="17">
        <v>74.400000000000006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topLeftCell="A4" workbookViewId="0">
      <selection activeCell="F23" sqref="F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41535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141</v>
      </c>
      <c r="B9" s="8">
        <v>4.5060000000000002</v>
      </c>
      <c r="C9" s="9">
        <v>10.11</v>
      </c>
      <c r="D9" s="9">
        <v>19.712</v>
      </c>
      <c r="E9" s="9">
        <v>23.734999999999999</v>
      </c>
      <c r="F9" s="9">
        <v>23.483000000000001</v>
      </c>
      <c r="G9" s="9">
        <v>26.814</v>
      </c>
      <c r="H9" s="10">
        <v>27.021000000000001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142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180</v>
      </c>
      <c r="D11" s="12">
        <v>30</v>
      </c>
      <c r="E11" s="12">
        <v>30</v>
      </c>
      <c r="F11" s="12">
        <v>30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119.6</v>
      </c>
      <c r="C12" s="16">
        <v>186</v>
      </c>
      <c r="D12" s="16">
        <v>110.6</v>
      </c>
      <c r="E12" s="16">
        <v>76.8</v>
      </c>
      <c r="F12" s="16">
        <v>106</v>
      </c>
      <c r="G12" s="16">
        <v>76.900000000000006</v>
      </c>
      <c r="H12" s="17">
        <v>59.6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8.1980000000000004</v>
      </c>
      <c r="C16" s="9">
        <v>14.24</v>
      </c>
      <c r="D16" s="9">
        <v>15.929</v>
      </c>
      <c r="E16" s="9">
        <v>18.809999999999999</v>
      </c>
      <c r="F16" s="9">
        <v>20.311</v>
      </c>
      <c r="G16" s="9">
        <v>21.603999999999999</v>
      </c>
      <c r="H16" s="10">
        <v>22.292999999999999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600</v>
      </c>
      <c r="D18" s="12">
        <v>480</v>
      </c>
      <c r="E18" s="12">
        <v>60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104.7</v>
      </c>
      <c r="C19" s="16">
        <v>351</v>
      </c>
      <c r="D19" s="16">
        <v>283</v>
      </c>
      <c r="E19" s="16">
        <v>67.3</v>
      </c>
      <c r="F19" s="16">
        <v>68.400000000000006</v>
      </c>
      <c r="G19" s="16">
        <v>63.5</v>
      </c>
      <c r="H19" s="17">
        <v>54.5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22.427</v>
      </c>
      <c r="C23" s="27">
        <v>23.652999999999999</v>
      </c>
      <c r="D23" s="28" t="s">
        <v>143</v>
      </c>
      <c r="E23" s="29">
        <v>25.146999999999998</v>
      </c>
      <c r="F23" s="8">
        <v>41.24</v>
      </c>
      <c r="G23" s="9">
        <v>39.878999999999998</v>
      </c>
      <c r="H23" s="10">
        <v>41.584000000000003</v>
      </c>
    </row>
    <row r="24" spans="1:8" x14ac:dyDescent="0.15">
      <c r="A24" s="7" t="s">
        <v>10</v>
      </c>
      <c r="B24" s="25" t="s">
        <v>44</v>
      </c>
      <c r="C24" s="25" t="s">
        <v>144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20</v>
      </c>
      <c r="D25" s="33" t="s">
        <v>50</v>
      </c>
      <c r="E25" s="34">
        <v>15</v>
      </c>
      <c r="F25" s="11">
        <v>35</v>
      </c>
      <c r="G25" s="12">
        <v>8</v>
      </c>
      <c r="H25" s="13">
        <v>20</v>
      </c>
    </row>
    <row r="26" spans="1:8" ht="12" thickBot="1" x14ac:dyDescent="0.2">
      <c r="A26" s="14" t="s">
        <v>19</v>
      </c>
      <c r="B26" s="35">
        <v>57.2</v>
      </c>
      <c r="C26" s="35">
        <v>55.3</v>
      </c>
      <c r="D26" s="37" t="s">
        <v>145</v>
      </c>
      <c r="E26" s="38">
        <v>53.7</v>
      </c>
      <c r="F26" s="39">
        <v>87.1</v>
      </c>
      <c r="G26" s="16">
        <v>34.9</v>
      </c>
      <c r="H26" s="17">
        <v>75.7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F27" sqref="F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41542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3.702</v>
      </c>
      <c r="C9" s="9">
        <v>9.7370000000000001</v>
      </c>
      <c r="D9" s="9">
        <v>19.585000000000001</v>
      </c>
      <c r="E9" s="9">
        <v>23.53</v>
      </c>
      <c r="F9" s="9">
        <v>23.466999999999999</v>
      </c>
      <c r="G9" s="9">
        <v>26.733000000000001</v>
      </c>
      <c r="H9" s="10">
        <v>26.972000000000001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200</v>
      </c>
      <c r="D11" s="12">
        <v>30</v>
      </c>
      <c r="E11" s="12">
        <v>30</v>
      </c>
      <c r="F11" s="12">
        <v>35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115.6</v>
      </c>
      <c r="C12" s="16">
        <v>187</v>
      </c>
      <c r="D12" s="16">
        <v>108.9</v>
      </c>
      <c r="E12" s="16">
        <v>78.2</v>
      </c>
      <c r="F12" s="16">
        <v>104.5</v>
      </c>
      <c r="G12" s="16">
        <v>75.3</v>
      </c>
      <c r="H12" s="17">
        <v>61.2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8.2200000000000006</v>
      </c>
      <c r="C16" s="9">
        <v>14.02</v>
      </c>
      <c r="D16" s="9">
        <v>15.852</v>
      </c>
      <c r="E16" s="9">
        <v>18.774000000000001</v>
      </c>
      <c r="F16" s="9">
        <v>20.234999999999999</v>
      </c>
      <c r="G16" s="9">
        <v>21.542000000000002</v>
      </c>
      <c r="H16" s="10">
        <v>22.23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70</v>
      </c>
      <c r="C18" s="12">
        <v>380</v>
      </c>
      <c r="D18" s="12">
        <v>120</v>
      </c>
      <c r="E18" s="12">
        <v>22</v>
      </c>
      <c r="F18" s="12">
        <v>18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112.8</v>
      </c>
      <c r="C19" s="16">
        <v>253</v>
      </c>
      <c r="D19" s="16">
        <v>114.3</v>
      </c>
      <c r="E19" s="16">
        <v>49.2</v>
      </c>
      <c r="F19" s="16">
        <v>66.900000000000006</v>
      </c>
      <c r="G19" s="16">
        <v>64.3</v>
      </c>
      <c r="H19" s="17">
        <v>52.6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22.372</v>
      </c>
      <c r="C23" s="27">
        <v>23.547999999999998</v>
      </c>
      <c r="D23" s="28" t="s">
        <v>57</v>
      </c>
      <c r="E23" s="29">
        <v>25.088000000000001</v>
      </c>
      <c r="F23" s="8">
        <v>41.37</v>
      </c>
      <c r="G23" s="9">
        <v>39.700000000000003</v>
      </c>
      <c r="H23" s="10">
        <v>41.5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30</v>
      </c>
      <c r="G25" s="12">
        <v>15</v>
      </c>
      <c r="H25" s="13">
        <v>15</v>
      </c>
    </row>
    <row r="26" spans="1:8" ht="12" thickBot="1" x14ac:dyDescent="0.2">
      <c r="A26" s="14" t="s">
        <v>19</v>
      </c>
      <c r="B26" s="35">
        <v>56.6</v>
      </c>
      <c r="C26" s="35">
        <v>56.1</v>
      </c>
      <c r="D26" s="37" t="s">
        <v>52</v>
      </c>
      <c r="E26" s="38">
        <v>51.3</v>
      </c>
      <c r="F26" s="39">
        <v>91.2</v>
      </c>
      <c r="G26" s="16">
        <v>35</v>
      </c>
      <c r="H26" s="17">
        <v>76.400000000000006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3" sqref="B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41549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4.05</v>
      </c>
      <c r="C9" s="9">
        <v>9.5190000000000001</v>
      </c>
      <c r="D9" s="9">
        <v>19.643000000000001</v>
      </c>
      <c r="E9" s="9">
        <v>23.704999999999998</v>
      </c>
      <c r="F9" s="9">
        <v>23.457999999999998</v>
      </c>
      <c r="G9" s="9">
        <v>26.739000000000001</v>
      </c>
      <c r="H9" s="10">
        <v>26.911000000000001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200</v>
      </c>
      <c r="D11" s="12">
        <v>30</v>
      </c>
      <c r="E11" s="12">
        <v>30</v>
      </c>
      <c r="F11" s="12">
        <v>20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100.6</v>
      </c>
      <c r="C12" s="16">
        <v>186</v>
      </c>
      <c r="D12" s="16">
        <v>105.6</v>
      </c>
      <c r="E12" s="16">
        <v>76.599999999999994</v>
      </c>
      <c r="F12" s="16">
        <v>108.9</v>
      </c>
      <c r="G12" s="16">
        <v>71.900000000000006</v>
      </c>
      <c r="H12" s="17">
        <v>59.1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8.2940000000000005</v>
      </c>
      <c r="C16" s="9">
        <v>14.211</v>
      </c>
      <c r="D16" s="9">
        <v>15.814</v>
      </c>
      <c r="E16" s="9">
        <v>19.777999999999999</v>
      </c>
      <c r="F16" s="9">
        <v>20.225000000000001</v>
      </c>
      <c r="G16" s="9">
        <v>21.542000000000002</v>
      </c>
      <c r="H16" s="10">
        <v>22.242000000000001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80</v>
      </c>
      <c r="C18" s="12">
        <v>600</v>
      </c>
      <c r="D18" s="12">
        <v>120</v>
      </c>
      <c r="E18" s="12">
        <v>20</v>
      </c>
      <c r="F18" s="12">
        <v>20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144.19999999999999</v>
      </c>
      <c r="C19" s="16">
        <v>329</v>
      </c>
      <c r="D19" s="16">
        <v>150.69999999999999</v>
      </c>
      <c r="E19" s="16">
        <v>51.5</v>
      </c>
      <c r="F19" s="16">
        <v>69.099999999999994</v>
      </c>
      <c r="G19" s="16">
        <v>62.9</v>
      </c>
      <c r="H19" s="17">
        <v>57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22.358000000000001</v>
      </c>
      <c r="C23" s="27">
        <v>23.419</v>
      </c>
      <c r="D23" s="28" t="s">
        <v>57</v>
      </c>
      <c r="E23" s="29">
        <v>24.972000000000001</v>
      </c>
      <c r="F23" s="8">
        <v>41.042999999999999</v>
      </c>
      <c r="G23" s="9">
        <v>39.692</v>
      </c>
      <c r="H23" s="10">
        <v>41.558999999999997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18</v>
      </c>
      <c r="D25" s="33" t="s">
        <v>50</v>
      </c>
      <c r="E25" s="34">
        <v>15</v>
      </c>
      <c r="F25" s="11">
        <v>30</v>
      </c>
      <c r="G25" s="12">
        <v>10</v>
      </c>
      <c r="H25" s="13">
        <v>12</v>
      </c>
    </row>
    <row r="26" spans="1:8" ht="12" thickBot="1" x14ac:dyDescent="0.2">
      <c r="A26" s="14" t="s">
        <v>19</v>
      </c>
      <c r="B26" s="35">
        <v>56.1</v>
      </c>
      <c r="C26" s="35">
        <v>54.1</v>
      </c>
      <c r="D26" s="37" t="s">
        <v>52</v>
      </c>
      <c r="E26" s="38">
        <v>55.3</v>
      </c>
      <c r="F26" s="39">
        <v>85.7</v>
      </c>
      <c r="G26" s="16">
        <v>35.299999999999997</v>
      </c>
      <c r="H26" s="17">
        <v>73.099999999999994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41556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3.8290000000000002</v>
      </c>
      <c r="C9" s="9">
        <v>9.3379999999999992</v>
      </c>
      <c r="D9" s="9">
        <v>19.617000000000001</v>
      </c>
      <c r="E9" s="9">
        <v>23.55</v>
      </c>
      <c r="F9" s="9">
        <v>25.428999999999998</v>
      </c>
      <c r="G9" s="9">
        <v>26.718</v>
      </c>
      <c r="H9" s="10">
        <v>26.832999999999998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40</v>
      </c>
      <c r="C11" s="12">
        <v>200</v>
      </c>
      <c r="D11" s="12">
        <v>25</v>
      </c>
      <c r="E11" s="12">
        <v>30</v>
      </c>
      <c r="F11" s="12">
        <v>30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103.5</v>
      </c>
      <c r="C12" s="16">
        <v>182</v>
      </c>
      <c r="D12" s="16">
        <v>106.7</v>
      </c>
      <c r="E12" s="16">
        <v>80.599999999999994</v>
      </c>
      <c r="F12" s="16">
        <v>100.4</v>
      </c>
      <c r="G12" s="16">
        <v>73.7</v>
      </c>
      <c r="H12" s="17">
        <v>63.3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7.8159999999999998</v>
      </c>
      <c r="C16" s="9">
        <v>13.638</v>
      </c>
      <c r="D16" s="9">
        <v>15.84</v>
      </c>
      <c r="E16" s="9">
        <v>18.803000000000001</v>
      </c>
      <c r="F16" s="9">
        <v>20.253</v>
      </c>
      <c r="G16" s="9">
        <v>21.51</v>
      </c>
      <c r="H16" s="10">
        <v>22.16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130</v>
      </c>
      <c r="C18" s="12">
        <v>300</v>
      </c>
      <c r="D18" s="12">
        <v>800</v>
      </c>
      <c r="E18" s="12">
        <v>40</v>
      </c>
      <c r="F18" s="12">
        <v>10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142.5</v>
      </c>
      <c r="C19" s="16">
        <v>258</v>
      </c>
      <c r="D19" s="16">
        <v>413</v>
      </c>
      <c r="E19" s="16">
        <v>59.8</v>
      </c>
      <c r="F19" s="16">
        <v>65.099999999999994</v>
      </c>
      <c r="G19" s="16">
        <v>62.4</v>
      </c>
      <c r="H19" s="17">
        <v>53.3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22.29</v>
      </c>
      <c r="C23" s="27">
        <v>23.504999999999999</v>
      </c>
      <c r="D23" s="28" t="s">
        <v>57</v>
      </c>
      <c r="E23" s="29">
        <v>25.077999999999999</v>
      </c>
      <c r="F23" s="8">
        <v>39.79</v>
      </c>
      <c r="G23" s="9">
        <v>39.694000000000003</v>
      </c>
      <c r="H23" s="10">
        <v>41.454999999999998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18</v>
      </c>
      <c r="D25" s="33" t="s">
        <v>50</v>
      </c>
      <c r="E25" s="34">
        <v>20</v>
      </c>
      <c r="F25" s="11">
        <v>30</v>
      </c>
      <c r="G25" s="12">
        <v>10</v>
      </c>
      <c r="H25" s="13">
        <v>10</v>
      </c>
    </row>
    <row r="26" spans="1:8" ht="12" thickBot="1" x14ac:dyDescent="0.2">
      <c r="A26" s="14" t="s">
        <v>19</v>
      </c>
      <c r="B26" s="35">
        <v>58.1</v>
      </c>
      <c r="C26" s="35">
        <v>55.3</v>
      </c>
      <c r="D26" s="37" t="s">
        <v>52</v>
      </c>
      <c r="E26" s="38">
        <v>55.2</v>
      </c>
      <c r="F26" s="39">
        <v>85.6</v>
      </c>
      <c r="G26" s="16">
        <v>35.200000000000003</v>
      </c>
      <c r="H26" s="17">
        <v>77.099999999999994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>
      <c r="B6" s="1" t="s">
        <v>150</v>
      </c>
    </row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 t="s">
        <v>149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4.0720000000000001</v>
      </c>
      <c r="C9" s="9">
        <v>9.5239999999999991</v>
      </c>
      <c r="D9" s="9">
        <v>19.632999999999999</v>
      </c>
      <c r="E9" s="9">
        <v>23.547999999999998</v>
      </c>
      <c r="F9" s="9">
        <v>25.460999999999999</v>
      </c>
      <c r="G9" s="9">
        <v>26.741</v>
      </c>
      <c r="H9" s="10">
        <v>26.852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200</v>
      </c>
      <c r="D11" s="12">
        <v>25</v>
      </c>
      <c r="E11" s="12">
        <v>30</v>
      </c>
      <c r="F11" s="12">
        <v>30</v>
      </c>
      <c r="G11" s="12">
        <v>20</v>
      </c>
      <c r="H11" s="13">
        <v>18</v>
      </c>
    </row>
    <row r="12" spans="1:8" ht="12" thickBot="1" x14ac:dyDescent="0.2">
      <c r="A12" s="14" t="s">
        <v>19</v>
      </c>
      <c r="B12" s="15">
        <v>112.2</v>
      </c>
      <c r="C12" s="16">
        <v>183.4</v>
      </c>
      <c r="D12" s="16">
        <v>105.4</v>
      </c>
      <c r="E12" s="16">
        <v>79.900000000000006</v>
      </c>
      <c r="F12" s="16">
        <v>101.2</v>
      </c>
      <c r="G12" s="16">
        <v>74.7</v>
      </c>
      <c r="H12" s="17">
        <v>61.5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</v>
      </c>
      <c r="C16" s="9">
        <v>13.696</v>
      </c>
      <c r="D16" s="9">
        <v>15.86</v>
      </c>
      <c r="E16" s="9">
        <v>18.835000000000001</v>
      </c>
      <c r="F16" s="9">
        <v>20.228000000000002</v>
      </c>
      <c r="G16" s="9">
        <v>21.49</v>
      </c>
      <c r="H16" s="10">
        <v>22.18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110</v>
      </c>
      <c r="C18" s="12">
        <v>350</v>
      </c>
      <c r="D18" s="12">
        <v>950</v>
      </c>
      <c r="E18" s="12">
        <v>30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140.4</v>
      </c>
      <c r="C19" s="16">
        <v>285</v>
      </c>
      <c r="D19" s="16">
        <v>465</v>
      </c>
      <c r="E19" s="16">
        <v>60.2</v>
      </c>
      <c r="F19" s="16">
        <v>64.8</v>
      </c>
      <c r="G19" s="16">
        <v>63.3</v>
      </c>
      <c r="H19" s="17">
        <v>52.9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</v>
      </c>
      <c r="C23" s="27">
        <v>23.483000000000001</v>
      </c>
      <c r="D23" s="28" t="s">
        <v>57</v>
      </c>
      <c r="E23" s="29">
        <v>25.042999999999999</v>
      </c>
      <c r="F23" s="8">
        <v>40.99</v>
      </c>
      <c r="G23" s="9">
        <v>39.722000000000001</v>
      </c>
      <c r="H23" s="10">
        <v>41.493000000000002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20</v>
      </c>
      <c r="C25" s="31">
        <v>18</v>
      </c>
      <c r="D25" s="33" t="s">
        <v>50</v>
      </c>
      <c r="E25" s="34">
        <v>20</v>
      </c>
      <c r="F25" s="11">
        <v>30</v>
      </c>
      <c r="G25" s="12">
        <v>10</v>
      </c>
      <c r="H25" s="13">
        <v>10</v>
      </c>
    </row>
    <row r="26" spans="1:8" ht="12" thickBot="1" x14ac:dyDescent="0.2">
      <c r="A26" s="14" t="s">
        <v>19</v>
      </c>
      <c r="B26" s="35">
        <v>57.6</v>
      </c>
      <c r="C26" s="35">
        <v>55.5</v>
      </c>
      <c r="D26" s="37" t="s">
        <v>52</v>
      </c>
      <c r="E26" s="38">
        <v>55.2</v>
      </c>
      <c r="F26" s="39">
        <v>87.1</v>
      </c>
      <c r="G26" s="16">
        <v>35.5</v>
      </c>
      <c r="H26" s="17">
        <v>77.099999999999994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I24" sqref="I24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41569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152</v>
      </c>
      <c r="B9" s="8">
        <v>3.1379999999999999</v>
      </c>
      <c r="C9" s="9">
        <v>8.9849999999999994</v>
      </c>
      <c r="D9" s="9">
        <v>19.459</v>
      </c>
      <c r="E9" s="9">
        <v>23.434000000000001</v>
      </c>
      <c r="F9" s="9">
        <v>25.241</v>
      </c>
      <c r="G9" s="9">
        <v>26.52</v>
      </c>
      <c r="H9" s="10">
        <v>26.468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151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180</v>
      </c>
      <c r="D11" s="12">
        <v>25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78.5</v>
      </c>
      <c r="C12" s="16">
        <v>180</v>
      </c>
      <c r="D12" s="16">
        <v>110.2</v>
      </c>
      <c r="E12" s="16">
        <v>77.2</v>
      </c>
      <c r="F12" s="16">
        <v>109.6</v>
      </c>
      <c r="G12" s="16">
        <v>76.900000000000006</v>
      </c>
      <c r="H12" s="17">
        <v>61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6.6180000000000003</v>
      </c>
      <c r="C16" s="9">
        <v>12.709</v>
      </c>
      <c r="D16" s="9">
        <v>15.647</v>
      </c>
      <c r="E16" s="9">
        <v>18.45</v>
      </c>
      <c r="F16" s="9">
        <v>20.076000000000001</v>
      </c>
      <c r="G16" s="9">
        <v>21.370999999999999</v>
      </c>
      <c r="H16" s="10">
        <v>22.056999999999999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200</v>
      </c>
      <c r="D18" s="12">
        <v>200</v>
      </c>
      <c r="E18" s="12">
        <v>70</v>
      </c>
      <c r="F18" s="12">
        <v>12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99.8</v>
      </c>
      <c r="C19" s="16">
        <v>174</v>
      </c>
      <c r="D19" s="16">
        <v>183.9</v>
      </c>
      <c r="E19" s="16">
        <v>79.5</v>
      </c>
      <c r="F19" s="16">
        <v>68.2</v>
      </c>
      <c r="G19" s="16">
        <v>63.5</v>
      </c>
      <c r="H19" s="17">
        <v>54.4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22.154</v>
      </c>
      <c r="C23" s="27">
        <v>23.248000000000001</v>
      </c>
      <c r="D23" s="28" t="s">
        <v>153</v>
      </c>
      <c r="E23" s="29">
        <v>26.632000000000001</v>
      </c>
      <c r="F23" s="8">
        <v>26.89</v>
      </c>
      <c r="G23" s="9">
        <v>39.468000000000004</v>
      </c>
      <c r="H23" s="10">
        <v>41.228000000000002</v>
      </c>
    </row>
    <row r="24" spans="1:8" x14ac:dyDescent="0.15">
      <c r="A24" s="7" t="s">
        <v>10</v>
      </c>
      <c r="B24" s="25" t="s">
        <v>44</v>
      </c>
      <c r="C24" s="25" t="s">
        <v>154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20</v>
      </c>
      <c r="C25" s="31">
        <v>20</v>
      </c>
      <c r="D25" s="33" t="s">
        <v>50</v>
      </c>
      <c r="E25" s="34">
        <v>18</v>
      </c>
      <c r="F25" s="11">
        <v>20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59.2</v>
      </c>
      <c r="C26" s="35">
        <v>56.5</v>
      </c>
      <c r="D26" s="37" t="s">
        <v>155</v>
      </c>
      <c r="E26" s="38">
        <v>55.3</v>
      </c>
      <c r="F26" s="39">
        <v>91.5</v>
      </c>
      <c r="G26" s="16">
        <v>35.799999999999997</v>
      </c>
      <c r="H26" s="17">
        <v>73.2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41576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158</v>
      </c>
      <c r="B9" s="8">
        <v>3.61</v>
      </c>
      <c r="C9" s="9">
        <v>8.8829999999999991</v>
      </c>
      <c r="D9" s="9">
        <v>19.516999999999999</v>
      </c>
      <c r="E9" s="9">
        <v>23.122</v>
      </c>
      <c r="F9" s="9">
        <v>25.239000000000001</v>
      </c>
      <c r="G9" s="9">
        <v>26.504999999999999</v>
      </c>
      <c r="H9" s="10">
        <v>26.536999999999999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159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150</v>
      </c>
      <c r="D11" s="12">
        <v>35</v>
      </c>
      <c r="E11" s="12">
        <v>30</v>
      </c>
      <c r="F11" s="12">
        <v>40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71.8</v>
      </c>
      <c r="C12" s="16">
        <v>163.4</v>
      </c>
      <c r="D12" s="16">
        <v>108.3</v>
      </c>
      <c r="E12" s="16">
        <v>73.599999999999994</v>
      </c>
      <c r="F12" s="16">
        <v>105.7</v>
      </c>
      <c r="G12" s="16">
        <v>75.2</v>
      </c>
      <c r="H12" s="17">
        <v>59.4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7.1920000000000002</v>
      </c>
      <c r="C16" s="9">
        <v>13.196</v>
      </c>
      <c r="D16" s="9">
        <v>15.669</v>
      </c>
      <c r="E16" s="9">
        <v>18.103999999999999</v>
      </c>
      <c r="F16" s="9">
        <v>19.945</v>
      </c>
      <c r="G16" s="9">
        <v>21.312999999999999</v>
      </c>
      <c r="H16" s="10">
        <v>22.042000000000002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90</v>
      </c>
      <c r="C18" s="12">
        <v>180</v>
      </c>
      <c r="D18" s="12">
        <v>150</v>
      </c>
      <c r="E18" s="12">
        <v>25</v>
      </c>
      <c r="F18" s="12">
        <v>25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107.1</v>
      </c>
      <c r="C19" s="16">
        <v>175.4</v>
      </c>
      <c r="D19" s="16">
        <v>163.1</v>
      </c>
      <c r="E19" s="16">
        <v>47.5</v>
      </c>
      <c r="F19" s="16">
        <v>68.3</v>
      </c>
      <c r="G19" s="16">
        <v>63.6</v>
      </c>
      <c r="H19" s="17">
        <v>54.1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22.19</v>
      </c>
      <c r="C23" s="27">
        <v>23.303000000000001</v>
      </c>
      <c r="D23" s="28" t="s">
        <v>160</v>
      </c>
      <c r="E23" s="29">
        <v>26.809000000000001</v>
      </c>
      <c r="F23" s="8">
        <v>28.030999999999999</v>
      </c>
      <c r="G23" s="9">
        <v>39.220999999999997</v>
      </c>
      <c r="H23" s="10">
        <v>41.183</v>
      </c>
    </row>
    <row r="24" spans="1:8" x14ac:dyDescent="0.15">
      <c r="A24" s="7" t="s">
        <v>10</v>
      </c>
      <c r="B24" s="25" t="s">
        <v>44</v>
      </c>
      <c r="C24" s="25" t="s">
        <v>161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15</v>
      </c>
      <c r="D25" s="33" t="s">
        <v>50</v>
      </c>
      <c r="E25" s="34">
        <v>18</v>
      </c>
      <c r="F25" s="11">
        <v>18</v>
      </c>
      <c r="G25" s="12">
        <v>5</v>
      </c>
      <c r="H25" s="13">
        <v>10</v>
      </c>
    </row>
    <row r="26" spans="1:8" ht="12" thickBot="1" x14ac:dyDescent="0.2">
      <c r="A26" s="14" t="s">
        <v>19</v>
      </c>
      <c r="B26" s="35">
        <v>56.3</v>
      </c>
      <c r="C26" s="35">
        <v>54.1</v>
      </c>
      <c r="D26" s="37" t="s">
        <v>162</v>
      </c>
      <c r="E26" s="38">
        <v>55.6</v>
      </c>
      <c r="F26" s="39">
        <v>92</v>
      </c>
      <c r="G26" s="16">
        <v>34.799999999999997</v>
      </c>
      <c r="H26" s="17">
        <v>73.7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41584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3.738</v>
      </c>
      <c r="C9" s="9">
        <v>8.9550000000000001</v>
      </c>
      <c r="D9" s="9">
        <v>19.475999999999999</v>
      </c>
      <c r="E9" s="9">
        <v>22.902999999999999</v>
      </c>
      <c r="F9" s="9">
        <v>24.984000000000002</v>
      </c>
      <c r="G9" s="9">
        <v>26.483000000000001</v>
      </c>
      <c r="H9" s="10">
        <v>26.565000000000001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30</v>
      </c>
      <c r="C11" s="12">
        <v>180</v>
      </c>
      <c r="D11" s="12">
        <v>30</v>
      </c>
      <c r="E11" s="12">
        <v>30</v>
      </c>
      <c r="F11" s="12">
        <v>22</v>
      </c>
      <c r="G11" s="12">
        <v>22</v>
      </c>
      <c r="H11" s="13">
        <v>18</v>
      </c>
    </row>
    <row r="12" spans="1:8" ht="12" thickBot="1" x14ac:dyDescent="0.2">
      <c r="A12" s="14" t="s">
        <v>19</v>
      </c>
      <c r="B12" s="15">
        <v>78.099999999999994</v>
      </c>
      <c r="C12" s="16">
        <v>172.6</v>
      </c>
      <c r="D12" s="16">
        <v>103.3</v>
      </c>
      <c r="E12" s="16">
        <v>80.8</v>
      </c>
      <c r="F12" s="16">
        <v>105.2</v>
      </c>
      <c r="G12" s="16">
        <v>74.3</v>
      </c>
      <c r="H12" s="17">
        <v>60.7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7.7729999999999997</v>
      </c>
      <c r="C16" s="9">
        <v>13.487</v>
      </c>
      <c r="D16" s="9">
        <v>15.66</v>
      </c>
      <c r="E16" s="9">
        <v>18.085000000000001</v>
      </c>
      <c r="F16" s="9">
        <v>19.867000000000001</v>
      </c>
      <c r="G16" s="9">
        <v>21.289000000000001</v>
      </c>
      <c r="H16" s="10">
        <v>21.95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250</v>
      </c>
      <c r="D18" s="12">
        <v>150</v>
      </c>
      <c r="E18" s="12">
        <v>30</v>
      </c>
      <c r="F18" s="12">
        <v>15</v>
      </c>
      <c r="G18" s="12">
        <v>18</v>
      </c>
      <c r="H18" s="13">
        <v>15</v>
      </c>
    </row>
    <row r="19" spans="1:8" ht="12" thickBot="1" x14ac:dyDescent="0.2">
      <c r="A19" s="14" t="s">
        <v>19</v>
      </c>
      <c r="B19" s="15">
        <v>131.4</v>
      </c>
      <c r="C19" s="16">
        <v>203</v>
      </c>
      <c r="D19" s="16">
        <v>153.19999999999999</v>
      </c>
      <c r="E19" s="16">
        <v>52.7</v>
      </c>
      <c r="F19" s="16">
        <v>67.2</v>
      </c>
      <c r="G19" s="16">
        <v>62.7</v>
      </c>
      <c r="H19" s="17">
        <v>58.1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22.05</v>
      </c>
      <c r="C23" s="27">
        <v>23.29</v>
      </c>
      <c r="D23" s="28" t="s">
        <v>57</v>
      </c>
      <c r="E23" s="29">
        <v>24.736999999999998</v>
      </c>
      <c r="F23" s="8">
        <v>35.154000000000003</v>
      </c>
      <c r="G23" s="9">
        <v>39.06</v>
      </c>
      <c r="H23" s="10">
        <v>41.203000000000003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12</v>
      </c>
      <c r="F25" s="11">
        <v>18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58.3</v>
      </c>
      <c r="C26" s="35">
        <v>54.8</v>
      </c>
      <c r="D26" s="37" t="s">
        <v>52</v>
      </c>
      <c r="E26" s="38">
        <v>55.4</v>
      </c>
      <c r="F26" s="39">
        <v>91.9</v>
      </c>
      <c r="G26" s="16">
        <v>36</v>
      </c>
      <c r="H26" s="17">
        <v>78.3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O19" sqref="O19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41592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3.5369999999999999</v>
      </c>
      <c r="C9" s="9">
        <v>8.9480000000000004</v>
      </c>
      <c r="D9" s="9">
        <v>19.803999999999998</v>
      </c>
      <c r="E9" s="9">
        <v>23</v>
      </c>
      <c r="F9" s="9">
        <v>25.361999999999998</v>
      </c>
      <c r="G9" s="9">
        <v>26.507000000000001</v>
      </c>
      <c r="H9" s="10">
        <v>26.597999999999999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35</v>
      </c>
      <c r="C11" s="12">
        <v>180</v>
      </c>
      <c r="D11" s="12">
        <v>30</v>
      </c>
      <c r="E11" s="12">
        <v>30</v>
      </c>
      <c r="F11" s="12">
        <v>25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83.9</v>
      </c>
      <c r="C12" s="16">
        <v>173.1</v>
      </c>
      <c r="D12" s="16">
        <v>107.4</v>
      </c>
      <c r="E12" s="16">
        <v>75.7</v>
      </c>
      <c r="F12" s="16">
        <v>108.3</v>
      </c>
      <c r="G12" s="16">
        <v>75.099999999999994</v>
      </c>
      <c r="H12" s="17">
        <v>60.3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7.6719999999999997</v>
      </c>
      <c r="C16" s="9">
        <v>13.596</v>
      </c>
      <c r="D16" s="9">
        <v>15.577999999999999</v>
      </c>
      <c r="E16" s="9">
        <v>18.402999999999999</v>
      </c>
      <c r="F16" s="9">
        <v>20.106000000000002</v>
      </c>
      <c r="G16" s="9">
        <v>21.175000000000001</v>
      </c>
      <c r="H16" s="10">
        <v>22.035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250</v>
      </c>
      <c r="D18" s="12">
        <v>180</v>
      </c>
      <c r="E18" s="12">
        <v>90</v>
      </c>
      <c r="F18" s="12">
        <v>18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123.5</v>
      </c>
      <c r="C19" s="16">
        <v>205</v>
      </c>
      <c r="D19" s="16">
        <v>171.1</v>
      </c>
      <c r="E19" s="16">
        <v>78.900000000000006</v>
      </c>
      <c r="F19" s="16">
        <v>67.099999999999994</v>
      </c>
      <c r="G19" s="16">
        <v>62.8</v>
      </c>
      <c r="H19" s="17">
        <v>55.9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22.137</v>
      </c>
      <c r="C23" s="27">
        <v>23.271000000000001</v>
      </c>
      <c r="D23" s="28" t="s">
        <v>57</v>
      </c>
      <c r="E23" s="29">
        <v>24.68</v>
      </c>
      <c r="F23" s="8">
        <v>36.948999999999998</v>
      </c>
      <c r="G23" s="9">
        <v>39.295999999999999</v>
      </c>
      <c r="H23" s="10">
        <v>41.250999999999998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15</v>
      </c>
      <c r="D25" s="33" t="s">
        <v>50</v>
      </c>
      <c r="E25" s="34">
        <v>10</v>
      </c>
      <c r="F25" s="11">
        <v>18</v>
      </c>
      <c r="G25" s="12">
        <v>15</v>
      </c>
      <c r="H25" s="13">
        <v>10</v>
      </c>
    </row>
    <row r="26" spans="1:8" ht="12" thickBot="1" x14ac:dyDescent="0.2">
      <c r="A26" s="14" t="s">
        <v>19</v>
      </c>
      <c r="B26" s="35">
        <v>59.9</v>
      </c>
      <c r="C26" s="35">
        <v>56.4</v>
      </c>
      <c r="D26" s="37" t="s">
        <v>52</v>
      </c>
      <c r="E26" s="38">
        <v>54.2</v>
      </c>
      <c r="F26" s="39">
        <v>90</v>
      </c>
      <c r="G26" s="16">
        <v>376</v>
      </c>
      <c r="H26" s="17">
        <v>77.3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7" sqref="H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41597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3.9220000000000002</v>
      </c>
      <c r="C9" s="9">
        <v>8.8770000000000007</v>
      </c>
      <c r="D9" s="9">
        <v>19.41</v>
      </c>
      <c r="E9" s="9">
        <v>22.975000000000001</v>
      </c>
      <c r="F9" s="9">
        <v>25.023</v>
      </c>
      <c r="G9" s="9">
        <v>26.475000000000001</v>
      </c>
      <c r="H9" s="10">
        <v>26.579000000000001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96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180</v>
      </c>
      <c r="D11" s="12">
        <v>30</v>
      </c>
      <c r="E11" s="12">
        <v>25</v>
      </c>
      <c r="F11" s="12">
        <v>22</v>
      </c>
      <c r="G11" s="12">
        <v>22</v>
      </c>
      <c r="H11" s="13">
        <v>18</v>
      </c>
    </row>
    <row r="12" spans="1:8" ht="12" thickBot="1" x14ac:dyDescent="0.2">
      <c r="A12" s="14" t="s">
        <v>19</v>
      </c>
      <c r="B12" s="15">
        <v>92.2</v>
      </c>
      <c r="C12" s="16">
        <v>175.9</v>
      </c>
      <c r="D12" s="16">
        <v>101.9</v>
      </c>
      <c r="E12" s="16">
        <v>79.900000000000006</v>
      </c>
      <c r="F12" s="16">
        <v>102.4</v>
      </c>
      <c r="G12" s="16">
        <v>75.599999999999994</v>
      </c>
      <c r="H12" s="17">
        <v>60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7.8230000000000004</v>
      </c>
      <c r="C16" s="9">
        <v>13.56</v>
      </c>
      <c r="D16" s="9">
        <v>15.614000000000001</v>
      </c>
      <c r="E16" s="9">
        <v>18.219000000000001</v>
      </c>
      <c r="F16" s="9">
        <v>19.878</v>
      </c>
      <c r="G16" s="9">
        <v>21.277999999999999</v>
      </c>
      <c r="H16" s="10">
        <v>21.948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250</v>
      </c>
      <c r="D18" s="12">
        <v>150</v>
      </c>
      <c r="E18" s="12">
        <v>40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127.7</v>
      </c>
      <c r="C19" s="16">
        <v>202</v>
      </c>
      <c r="D19" s="16">
        <v>170.6</v>
      </c>
      <c r="E19" s="16">
        <v>56.9</v>
      </c>
      <c r="F19" s="16">
        <v>67.099999999999994</v>
      </c>
      <c r="G19" s="16">
        <v>62.6</v>
      </c>
      <c r="H19" s="17">
        <v>54.5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22.074999999999999</v>
      </c>
      <c r="C23" s="27">
        <v>23.245999999999999</v>
      </c>
      <c r="D23" s="28" t="s">
        <v>57</v>
      </c>
      <c r="E23" s="29">
        <v>24.75</v>
      </c>
      <c r="F23" s="8">
        <v>38.18</v>
      </c>
      <c r="G23" s="9">
        <v>39.156999999999996</v>
      </c>
      <c r="H23" s="10">
        <v>41.194000000000003</v>
      </c>
    </row>
    <row r="24" spans="1:8" x14ac:dyDescent="0.15">
      <c r="A24" s="7" t="s">
        <v>10</v>
      </c>
      <c r="B24" s="25" t="s">
        <v>44</v>
      </c>
      <c r="C24" s="25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1">
        <v>15</v>
      </c>
      <c r="D25" s="33" t="s">
        <v>50</v>
      </c>
      <c r="E25" s="34">
        <v>15</v>
      </c>
      <c r="F25" s="11">
        <v>25</v>
      </c>
      <c r="G25" s="12">
        <v>15</v>
      </c>
      <c r="H25" s="13">
        <v>10</v>
      </c>
    </row>
    <row r="26" spans="1:8" ht="12" thickBot="1" x14ac:dyDescent="0.2">
      <c r="A26" s="14" t="s">
        <v>19</v>
      </c>
      <c r="B26" s="35">
        <v>58.5</v>
      </c>
      <c r="C26" s="35">
        <v>52.4</v>
      </c>
      <c r="D26" s="37" t="s">
        <v>52</v>
      </c>
      <c r="E26" s="38">
        <v>52.7</v>
      </c>
      <c r="F26" s="39">
        <v>91.6</v>
      </c>
      <c r="G26" s="16">
        <v>37.200000000000003</v>
      </c>
      <c r="H26" s="17">
        <v>73.400000000000006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41290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3.48</v>
      </c>
      <c r="C9" s="9">
        <v>9.2349999999999994</v>
      </c>
      <c r="D9" s="9">
        <v>19.495000000000001</v>
      </c>
      <c r="E9" s="9">
        <v>23.21</v>
      </c>
      <c r="F9" s="9">
        <v>25.17</v>
      </c>
      <c r="G9" s="9">
        <v>26.605</v>
      </c>
      <c r="H9" s="10">
        <v>26.913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150</v>
      </c>
      <c r="D11" s="12">
        <v>30</v>
      </c>
      <c r="E11" s="12">
        <v>40</v>
      </c>
      <c r="F11" s="12">
        <v>25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112.5</v>
      </c>
      <c r="C12" s="16">
        <v>178.5</v>
      </c>
      <c r="D12" s="16">
        <v>103.1</v>
      </c>
      <c r="E12" s="16">
        <v>77.7</v>
      </c>
      <c r="F12" s="16">
        <v>108.6</v>
      </c>
      <c r="G12" s="16">
        <v>93.7</v>
      </c>
      <c r="H12" s="17">
        <v>61.3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7.8959999999999999</v>
      </c>
      <c r="C16" s="9">
        <v>13.69</v>
      </c>
      <c r="D16" s="9">
        <v>15.715</v>
      </c>
      <c r="E16" s="9">
        <v>18.417999999999999</v>
      </c>
      <c r="F16" s="9">
        <v>20.04</v>
      </c>
      <c r="G16" s="9">
        <v>21.434999999999999</v>
      </c>
      <c r="H16" s="10">
        <v>22.189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180</v>
      </c>
      <c r="C18" s="12">
        <v>350</v>
      </c>
      <c r="D18" s="12">
        <v>80</v>
      </c>
      <c r="E18" s="12">
        <v>20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173.3</v>
      </c>
      <c r="C19" s="16">
        <v>289</v>
      </c>
      <c r="D19" s="16">
        <v>92.8</v>
      </c>
      <c r="E19" s="16">
        <v>50.3</v>
      </c>
      <c r="F19" s="16">
        <v>71.099999999999994</v>
      </c>
      <c r="G19" s="16">
        <v>64.2</v>
      </c>
      <c r="H19" s="17">
        <v>52.4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22.306000000000001</v>
      </c>
      <c r="C23" s="27">
        <v>23.419</v>
      </c>
      <c r="D23" s="28" t="s">
        <v>43</v>
      </c>
      <c r="E23" s="29">
        <v>24.821000000000002</v>
      </c>
      <c r="F23" s="8">
        <v>37.609000000000002</v>
      </c>
      <c r="G23" s="9">
        <v>39.326000000000001</v>
      </c>
      <c r="H23" s="10">
        <v>41.314999999999998</v>
      </c>
    </row>
    <row r="24" spans="1:8" x14ac:dyDescent="0.15">
      <c r="A24" s="7" t="s">
        <v>10</v>
      </c>
      <c r="B24" s="25" t="s">
        <v>44</v>
      </c>
      <c r="C24" s="30" t="s">
        <v>53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20</v>
      </c>
      <c r="F25" s="11">
        <v>45</v>
      </c>
      <c r="G25" s="12">
        <v>8</v>
      </c>
      <c r="H25" s="13">
        <v>18</v>
      </c>
    </row>
    <row r="26" spans="1:8" ht="12" thickBot="1" x14ac:dyDescent="0.2">
      <c r="A26" s="14" t="s">
        <v>19</v>
      </c>
      <c r="B26" s="35">
        <v>54.7</v>
      </c>
      <c r="C26" s="36">
        <v>51.8</v>
      </c>
      <c r="D26" s="37" t="s">
        <v>54</v>
      </c>
      <c r="E26" s="38">
        <v>52.3</v>
      </c>
      <c r="F26" s="39">
        <v>51</v>
      </c>
      <c r="G26" s="16">
        <v>36.5</v>
      </c>
      <c r="H26" s="17">
        <v>75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C3" sqref="C3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41604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171</v>
      </c>
      <c r="B9" s="8">
        <v>4.2530000000000001</v>
      </c>
      <c r="C9" s="9">
        <v>8.8320000000000007</v>
      </c>
      <c r="D9" s="9">
        <v>19.515999999999998</v>
      </c>
      <c r="E9" s="9">
        <v>23.114999999999998</v>
      </c>
      <c r="F9" s="9">
        <v>24.957000000000001</v>
      </c>
      <c r="G9" s="9">
        <v>24.63</v>
      </c>
      <c r="H9" s="10">
        <v>26.725000000000001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167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180</v>
      </c>
      <c r="D11" s="12">
        <v>40</v>
      </c>
      <c r="E11" s="12">
        <v>30</v>
      </c>
      <c r="F11" s="12">
        <v>22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102.1</v>
      </c>
      <c r="C12" s="16">
        <v>174.3</v>
      </c>
      <c r="D12" s="16">
        <v>103.6</v>
      </c>
      <c r="E12" s="16">
        <v>74.2</v>
      </c>
      <c r="F12" s="16">
        <v>102.4</v>
      </c>
      <c r="G12" s="16">
        <v>79.8</v>
      </c>
      <c r="H12" s="17">
        <v>58.7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7.859</v>
      </c>
      <c r="C16" s="9">
        <v>13.614000000000001</v>
      </c>
      <c r="D16" s="9">
        <v>15.7</v>
      </c>
      <c r="E16" s="9">
        <v>18.222000000000001</v>
      </c>
      <c r="F16" s="9">
        <v>19.882999999999999</v>
      </c>
      <c r="G16" s="9">
        <v>21.295000000000002</v>
      </c>
      <c r="H16" s="10">
        <v>21.87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110</v>
      </c>
      <c r="C18" s="12">
        <v>250</v>
      </c>
      <c r="D18" s="12">
        <v>150</v>
      </c>
      <c r="E18" s="12">
        <v>30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118.8</v>
      </c>
      <c r="C19" s="16">
        <v>206</v>
      </c>
      <c r="D19" s="16">
        <v>152.69999999999999</v>
      </c>
      <c r="E19" s="16">
        <v>57.6</v>
      </c>
      <c r="F19" s="16">
        <v>15.9</v>
      </c>
      <c r="G19" s="16">
        <v>62.4</v>
      </c>
      <c r="H19" s="17">
        <v>54.3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22.007999999999999</v>
      </c>
      <c r="C23" s="27">
        <v>23.303000000000001</v>
      </c>
      <c r="D23" s="28" t="s">
        <v>168</v>
      </c>
      <c r="E23" s="29">
        <v>24.773</v>
      </c>
      <c r="F23" s="8">
        <v>38.753999999999998</v>
      </c>
      <c r="G23" s="9">
        <v>39.279000000000003</v>
      </c>
      <c r="H23" s="10">
        <v>41.174999999999997</v>
      </c>
    </row>
    <row r="24" spans="1:8" x14ac:dyDescent="0.15">
      <c r="A24" s="7" t="s">
        <v>10</v>
      </c>
      <c r="B24" s="25" t="s">
        <v>44</v>
      </c>
      <c r="C24" s="25" t="s">
        <v>169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12</v>
      </c>
      <c r="F25" s="11">
        <v>20</v>
      </c>
      <c r="G25" s="12">
        <v>12</v>
      </c>
      <c r="H25" s="13">
        <v>10</v>
      </c>
    </row>
    <row r="26" spans="1:8" ht="12" thickBot="1" x14ac:dyDescent="0.2">
      <c r="A26" s="14" t="s">
        <v>19</v>
      </c>
      <c r="B26" s="35">
        <v>58.9</v>
      </c>
      <c r="C26" s="35">
        <v>52.2</v>
      </c>
      <c r="D26" s="37" t="s">
        <v>170</v>
      </c>
      <c r="E26" s="38">
        <v>50.6</v>
      </c>
      <c r="F26" s="39">
        <v>90.8</v>
      </c>
      <c r="G26" s="16">
        <v>36</v>
      </c>
      <c r="H26" s="17">
        <v>71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4" sqref="B4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41611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171</v>
      </c>
      <c r="B9" s="8">
        <v>4.2370000000000001</v>
      </c>
      <c r="C9" s="9">
        <v>9.3710000000000004</v>
      </c>
      <c r="D9" s="9">
        <v>19.451000000000001</v>
      </c>
      <c r="E9" s="9">
        <v>23.332999999999998</v>
      </c>
      <c r="F9" s="9">
        <v>25.265000000000001</v>
      </c>
      <c r="G9" s="9">
        <v>26.51</v>
      </c>
      <c r="H9" s="10">
        <v>26.463999999999999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167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160</v>
      </c>
      <c r="D11" s="12">
        <v>45</v>
      </c>
      <c r="E11" s="12">
        <v>30</v>
      </c>
      <c r="F11" s="12">
        <v>20</v>
      </c>
      <c r="G11" s="12">
        <v>18</v>
      </c>
      <c r="H11" s="13">
        <v>15</v>
      </c>
    </row>
    <row r="12" spans="1:8" ht="12" thickBot="1" x14ac:dyDescent="0.2">
      <c r="A12" s="14" t="s">
        <v>19</v>
      </c>
      <c r="B12" s="15">
        <v>108.4</v>
      </c>
      <c r="C12" s="16">
        <v>167.5</v>
      </c>
      <c r="D12" s="16">
        <v>110.9</v>
      </c>
      <c r="E12" s="16">
        <v>76.2</v>
      </c>
      <c r="F12" s="16">
        <v>101.3</v>
      </c>
      <c r="G12" s="16">
        <v>76.3</v>
      </c>
      <c r="H12" s="17">
        <v>58.6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7.96</v>
      </c>
      <c r="C16" s="9">
        <v>13.356</v>
      </c>
      <c r="D16" s="9">
        <v>15.573</v>
      </c>
      <c r="E16" s="9">
        <v>18.452999999999999</v>
      </c>
      <c r="F16" s="9">
        <v>20.006</v>
      </c>
      <c r="G16" s="9">
        <v>21.321999999999999</v>
      </c>
      <c r="H16" s="10">
        <v>21.937999999999999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110</v>
      </c>
      <c r="C18" s="12">
        <v>250</v>
      </c>
      <c r="D18" s="12">
        <v>90</v>
      </c>
      <c r="E18" s="12">
        <v>50</v>
      </c>
      <c r="F18" s="12">
        <v>20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120.8</v>
      </c>
      <c r="C19" s="16">
        <v>202</v>
      </c>
      <c r="D19" s="16">
        <v>93.2</v>
      </c>
      <c r="E19" s="16">
        <v>62</v>
      </c>
      <c r="F19" s="16">
        <v>66.900000000000006</v>
      </c>
      <c r="G19" s="16">
        <v>62.9</v>
      </c>
      <c r="H19" s="17">
        <v>53.4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22.048999999999999</v>
      </c>
      <c r="C23" s="27">
        <v>23.245999999999999</v>
      </c>
      <c r="D23" s="28" t="s">
        <v>168</v>
      </c>
      <c r="E23" s="29">
        <v>24.669</v>
      </c>
      <c r="F23" s="8">
        <v>38.581000000000003</v>
      </c>
      <c r="G23" s="9">
        <v>39.476999999999997</v>
      </c>
      <c r="H23" s="10">
        <v>41.26</v>
      </c>
    </row>
    <row r="24" spans="1:8" x14ac:dyDescent="0.15">
      <c r="A24" s="7" t="s">
        <v>10</v>
      </c>
      <c r="B24" s="25" t="s">
        <v>44</v>
      </c>
      <c r="C24" s="25" t="s">
        <v>169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20</v>
      </c>
      <c r="D25" s="33" t="s">
        <v>50</v>
      </c>
      <c r="E25" s="34">
        <v>15</v>
      </c>
      <c r="F25" s="11">
        <v>20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57.1</v>
      </c>
      <c r="C26" s="35">
        <v>54.8</v>
      </c>
      <c r="D26" s="37" t="s">
        <v>170</v>
      </c>
      <c r="E26" s="38">
        <v>53.7</v>
      </c>
      <c r="F26" s="39">
        <v>91.6</v>
      </c>
      <c r="G26" s="16">
        <v>34.6</v>
      </c>
      <c r="H26" s="17">
        <v>72.3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7" sqref="H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41618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130</v>
      </c>
      <c r="B9" s="8">
        <v>4.202</v>
      </c>
      <c r="C9" s="9">
        <v>9.3510000000000009</v>
      </c>
      <c r="D9" s="9">
        <v>19.245000000000001</v>
      </c>
      <c r="E9" s="9">
        <v>23.17</v>
      </c>
      <c r="F9" s="9">
        <v>25.134</v>
      </c>
      <c r="G9" s="9">
        <v>26.466000000000001</v>
      </c>
      <c r="H9" s="10">
        <v>26.379000000000001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126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170</v>
      </c>
      <c r="D11" s="12">
        <v>30</v>
      </c>
      <c r="E11" s="12">
        <v>25</v>
      </c>
      <c r="F11" s="12">
        <v>20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115.8</v>
      </c>
      <c r="C12" s="16">
        <v>171.3</v>
      </c>
      <c r="D12" s="16">
        <v>101.9</v>
      </c>
      <c r="E12" s="16">
        <v>79.2</v>
      </c>
      <c r="F12" s="16">
        <v>99.7</v>
      </c>
      <c r="G12" s="16">
        <v>73.8</v>
      </c>
      <c r="H12" s="17">
        <v>61.9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8.0009999999999994</v>
      </c>
      <c r="C16" s="9">
        <v>13.273999999999999</v>
      </c>
      <c r="D16" s="9">
        <v>15.44</v>
      </c>
      <c r="E16" s="9">
        <v>18.442</v>
      </c>
      <c r="F16" s="9">
        <v>19.925999999999998</v>
      </c>
      <c r="G16" s="9">
        <v>21.21</v>
      </c>
      <c r="H16" s="10">
        <v>21.82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280</v>
      </c>
      <c r="D18" s="12">
        <v>150</v>
      </c>
      <c r="E18" s="12">
        <v>60</v>
      </c>
      <c r="F18" s="12">
        <v>15</v>
      </c>
      <c r="G18" s="12">
        <v>12</v>
      </c>
      <c r="H18" s="13">
        <v>18</v>
      </c>
    </row>
    <row r="19" spans="1:8" ht="12" thickBot="1" x14ac:dyDescent="0.2">
      <c r="A19" s="14" t="s">
        <v>19</v>
      </c>
      <c r="B19" s="15">
        <v>127.8</v>
      </c>
      <c r="C19" s="16">
        <v>211</v>
      </c>
      <c r="D19" s="16">
        <v>161.19999999999999</v>
      </c>
      <c r="E19" s="16">
        <v>66.099999999999994</v>
      </c>
      <c r="F19" s="16">
        <v>66.400000000000006</v>
      </c>
      <c r="G19" s="16">
        <v>61.5</v>
      </c>
      <c r="H19" s="17">
        <v>55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21.927</v>
      </c>
      <c r="C23" s="27">
        <v>23.16</v>
      </c>
      <c r="D23" s="28" t="s">
        <v>127</v>
      </c>
      <c r="E23" s="29">
        <v>24.715</v>
      </c>
      <c r="F23" s="8">
        <v>39.927</v>
      </c>
      <c r="G23" s="9">
        <v>39.276000000000003</v>
      </c>
      <c r="H23" s="10">
        <v>41.174999999999997</v>
      </c>
    </row>
    <row r="24" spans="1:8" x14ac:dyDescent="0.15">
      <c r="A24" s="7" t="s">
        <v>10</v>
      </c>
      <c r="B24" s="25" t="s">
        <v>44</v>
      </c>
      <c r="C24" s="25" t="s">
        <v>107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15</v>
      </c>
      <c r="F25" s="11">
        <v>30</v>
      </c>
      <c r="G25" s="12">
        <v>7</v>
      </c>
      <c r="H25" s="13">
        <v>10</v>
      </c>
    </row>
    <row r="26" spans="1:8" ht="12" thickBot="1" x14ac:dyDescent="0.2">
      <c r="A26" s="14" t="s">
        <v>19</v>
      </c>
      <c r="B26" s="35">
        <v>57.2</v>
      </c>
      <c r="C26" s="35">
        <v>53.1</v>
      </c>
      <c r="D26" s="37" t="s">
        <v>108</v>
      </c>
      <c r="E26" s="38">
        <v>53.1</v>
      </c>
      <c r="F26" s="39">
        <v>84.9</v>
      </c>
      <c r="G26" s="16">
        <v>35.200000000000003</v>
      </c>
      <c r="H26" s="17">
        <v>71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41625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119</v>
      </c>
      <c r="B9" s="8">
        <v>4.1479999999999997</v>
      </c>
      <c r="C9" s="9">
        <v>8.4499999999999993</v>
      </c>
      <c r="D9" s="9">
        <v>19.466000000000001</v>
      </c>
      <c r="E9" s="9">
        <v>23.312999999999999</v>
      </c>
      <c r="F9" s="9">
        <v>25.244</v>
      </c>
      <c r="G9" s="9">
        <v>26.568999999999999</v>
      </c>
      <c r="H9" s="10">
        <v>26.547999999999998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113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200</v>
      </c>
      <c r="D11" s="12">
        <v>30</v>
      </c>
      <c r="E11" s="12">
        <v>30</v>
      </c>
      <c r="F11" s="12">
        <v>20</v>
      </c>
      <c r="G11" s="12">
        <v>18</v>
      </c>
      <c r="H11" s="13">
        <v>18</v>
      </c>
    </row>
    <row r="12" spans="1:8" ht="12" thickBot="1" x14ac:dyDescent="0.2">
      <c r="A12" s="14" t="s">
        <v>19</v>
      </c>
      <c r="B12" s="15">
        <v>122.2</v>
      </c>
      <c r="C12" s="16">
        <v>173.8</v>
      </c>
      <c r="D12" s="16">
        <v>103.6</v>
      </c>
      <c r="E12" s="16">
        <v>80.8</v>
      </c>
      <c r="F12" s="16">
        <v>103.6</v>
      </c>
      <c r="G12" s="16">
        <v>79.2</v>
      </c>
      <c r="H12" s="17">
        <v>64.5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8.0359999999999996</v>
      </c>
      <c r="C16" s="9">
        <v>13.393000000000001</v>
      </c>
      <c r="D16" s="9">
        <v>15.6</v>
      </c>
      <c r="E16" s="9">
        <v>18.568999999999999</v>
      </c>
      <c r="F16" s="9">
        <v>20.065000000000001</v>
      </c>
      <c r="G16" s="9">
        <v>21.356999999999999</v>
      </c>
      <c r="H16" s="10">
        <v>21.978000000000002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110</v>
      </c>
      <c r="C18" s="12">
        <v>200</v>
      </c>
      <c r="D18" s="12">
        <v>200</v>
      </c>
      <c r="E18" s="12">
        <v>50</v>
      </c>
      <c r="F18" s="12">
        <v>18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135.80000000000001</v>
      </c>
      <c r="C19" s="16">
        <v>186</v>
      </c>
      <c r="D19" s="16">
        <v>172.2</v>
      </c>
      <c r="E19" s="16">
        <v>65.8</v>
      </c>
      <c r="F19" s="16">
        <v>66.099999999999994</v>
      </c>
      <c r="G19" s="16">
        <v>62.1</v>
      </c>
      <c r="H19" s="17">
        <v>58.7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22.103999999999999</v>
      </c>
      <c r="C23" s="27">
        <v>23.245000000000001</v>
      </c>
      <c r="D23" s="28" t="s">
        <v>114</v>
      </c>
      <c r="E23" s="29">
        <v>24.718</v>
      </c>
      <c r="F23" s="8">
        <v>40.375</v>
      </c>
      <c r="G23" s="9">
        <v>39.484999999999999</v>
      </c>
      <c r="H23" s="10">
        <v>41.317999999999998</v>
      </c>
    </row>
    <row r="24" spans="1:8" x14ac:dyDescent="0.15">
      <c r="A24" s="7" t="s">
        <v>10</v>
      </c>
      <c r="B24" s="25" t="s">
        <v>44</v>
      </c>
      <c r="C24" s="25" t="s">
        <v>107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15</v>
      </c>
      <c r="F25" s="11">
        <v>30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56.9</v>
      </c>
      <c r="C26" s="35">
        <v>53.8</v>
      </c>
      <c r="D26" s="37" t="s">
        <v>108</v>
      </c>
      <c r="E26" s="38">
        <v>53.4</v>
      </c>
      <c r="F26" s="39">
        <v>86.8</v>
      </c>
      <c r="G26" s="16">
        <v>34.700000000000003</v>
      </c>
      <c r="H26" s="17">
        <v>77.8</v>
      </c>
    </row>
  </sheetData>
  <mergeCells count="3">
    <mergeCell ref="B7:H7"/>
    <mergeCell ref="B14:H14"/>
    <mergeCell ref="F21:H21"/>
  </mergeCells>
  <phoneticPr fontId="19"/>
  <pageMargins left="0.82677165354330717" right="0.70866141732283472" top="1.03" bottom="0.74803149606299213" header="0.31496062992125984" footer="0.31496062992125984"/>
  <pageSetup paperSize="9" scale="170" orientation="landscape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K44" sqref="K44"/>
    </sheetView>
  </sheetViews>
  <sheetFormatPr defaultRowHeight="11.25" x14ac:dyDescent="0.15"/>
  <cols>
    <col min="1" max="1" width="14.625" style="1" bestFit="1" customWidth="1"/>
    <col min="2" max="256" width="9" style="1"/>
    <col min="257" max="257" width="14.625" style="1" bestFit="1" customWidth="1"/>
    <col min="258" max="512" width="9" style="1"/>
    <col min="513" max="513" width="14.625" style="1" bestFit="1" customWidth="1"/>
    <col min="514" max="768" width="9" style="1"/>
    <col min="769" max="769" width="14.625" style="1" bestFit="1" customWidth="1"/>
    <col min="770" max="1024" width="9" style="1"/>
    <col min="1025" max="1025" width="14.625" style="1" bestFit="1" customWidth="1"/>
    <col min="1026" max="1280" width="9" style="1"/>
    <col min="1281" max="1281" width="14.625" style="1" bestFit="1" customWidth="1"/>
    <col min="1282" max="1536" width="9" style="1"/>
    <col min="1537" max="1537" width="14.625" style="1" bestFit="1" customWidth="1"/>
    <col min="1538" max="1792" width="9" style="1"/>
    <col min="1793" max="1793" width="14.625" style="1" bestFit="1" customWidth="1"/>
    <col min="1794" max="2048" width="9" style="1"/>
    <col min="2049" max="2049" width="14.625" style="1" bestFit="1" customWidth="1"/>
    <col min="2050" max="2304" width="9" style="1"/>
    <col min="2305" max="2305" width="14.625" style="1" bestFit="1" customWidth="1"/>
    <col min="2306" max="2560" width="9" style="1"/>
    <col min="2561" max="2561" width="14.625" style="1" bestFit="1" customWidth="1"/>
    <col min="2562" max="2816" width="9" style="1"/>
    <col min="2817" max="2817" width="14.625" style="1" bestFit="1" customWidth="1"/>
    <col min="2818" max="3072" width="9" style="1"/>
    <col min="3073" max="3073" width="14.625" style="1" bestFit="1" customWidth="1"/>
    <col min="3074" max="3328" width="9" style="1"/>
    <col min="3329" max="3329" width="14.625" style="1" bestFit="1" customWidth="1"/>
    <col min="3330" max="3584" width="9" style="1"/>
    <col min="3585" max="3585" width="14.625" style="1" bestFit="1" customWidth="1"/>
    <col min="3586" max="3840" width="9" style="1"/>
    <col min="3841" max="3841" width="14.625" style="1" bestFit="1" customWidth="1"/>
    <col min="3842" max="4096" width="9" style="1"/>
    <col min="4097" max="4097" width="14.625" style="1" bestFit="1" customWidth="1"/>
    <col min="4098" max="4352" width="9" style="1"/>
    <col min="4353" max="4353" width="14.625" style="1" bestFit="1" customWidth="1"/>
    <col min="4354" max="4608" width="9" style="1"/>
    <col min="4609" max="4609" width="14.625" style="1" bestFit="1" customWidth="1"/>
    <col min="4610" max="4864" width="9" style="1"/>
    <col min="4865" max="4865" width="14.625" style="1" bestFit="1" customWidth="1"/>
    <col min="4866" max="5120" width="9" style="1"/>
    <col min="5121" max="5121" width="14.625" style="1" bestFit="1" customWidth="1"/>
    <col min="5122" max="5376" width="9" style="1"/>
    <col min="5377" max="5377" width="14.625" style="1" bestFit="1" customWidth="1"/>
    <col min="5378" max="5632" width="9" style="1"/>
    <col min="5633" max="5633" width="14.625" style="1" bestFit="1" customWidth="1"/>
    <col min="5634" max="5888" width="9" style="1"/>
    <col min="5889" max="5889" width="14.625" style="1" bestFit="1" customWidth="1"/>
    <col min="5890" max="6144" width="9" style="1"/>
    <col min="6145" max="6145" width="14.625" style="1" bestFit="1" customWidth="1"/>
    <col min="6146" max="6400" width="9" style="1"/>
    <col min="6401" max="6401" width="14.625" style="1" bestFit="1" customWidth="1"/>
    <col min="6402" max="6656" width="9" style="1"/>
    <col min="6657" max="6657" width="14.625" style="1" bestFit="1" customWidth="1"/>
    <col min="6658" max="6912" width="9" style="1"/>
    <col min="6913" max="6913" width="14.625" style="1" bestFit="1" customWidth="1"/>
    <col min="6914" max="7168" width="9" style="1"/>
    <col min="7169" max="7169" width="14.625" style="1" bestFit="1" customWidth="1"/>
    <col min="7170" max="7424" width="9" style="1"/>
    <col min="7425" max="7425" width="14.625" style="1" bestFit="1" customWidth="1"/>
    <col min="7426" max="7680" width="9" style="1"/>
    <col min="7681" max="7681" width="14.625" style="1" bestFit="1" customWidth="1"/>
    <col min="7682" max="7936" width="9" style="1"/>
    <col min="7937" max="7937" width="14.625" style="1" bestFit="1" customWidth="1"/>
    <col min="7938" max="8192" width="9" style="1"/>
    <col min="8193" max="8193" width="14.625" style="1" bestFit="1" customWidth="1"/>
    <col min="8194" max="8448" width="9" style="1"/>
    <col min="8449" max="8449" width="14.625" style="1" bestFit="1" customWidth="1"/>
    <col min="8450" max="8704" width="9" style="1"/>
    <col min="8705" max="8705" width="14.625" style="1" bestFit="1" customWidth="1"/>
    <col min="8706" max="8960" width="9" style="1"/>
    <col min="8961" max="8961" width="14.625" style="1" bestFit="1" customWidth="1"/>
    <col min="8962" max="9216" width="9" style="1"/>
    <col min="9217" max="9217" width="14.625" style="1" bestFit="1" customWidth="1"/>
    <col min="9218" max="9472" width="9" style="1"/>
    <col min="9473" max="9473" width="14.625" style="1" bestFit="1" customWidth="1"/>
    <col min="9474" max="9728" width="9" style="1"/>
    <col min="9729" max="9729" width="14.625" style="1" bestFit="1" customWidth="1"/>
    <col min="9730" max="9984" width="9" style="1"/>
    <col min="9985" max="9985" width="14.625" style="1" bestFit="1" customWidth="1"/>
    <col min="9986" max="10240" width="9" style="1"/>
    <col min="10241" max="10241" width="14.625" style="1" bestFit="1" customWidth="1"/>
    <col min="10242" max="10496" width="9" style="1"/>
    <col min="10497" max="10497" width="14.625" style="1" bestFit="1" customWidth="1"/>
    <col min="10498" max="10752" width="9" style="1"/>
    <col min="10753" max="10753" width="14.625" style="1" bestFit="1" customWidth="1"/>
    <col min="10754" max="11008" width="9" style="1"/>
    <col min="11009" max="11009" width="14.625" style="1" bestFit="1" customWidth="1"/>
    <col min="11010" max="11264" width="9" style="1"/>
    <col min="11265" max="11265" width="14.625" style="1" bestFit="1" customWidth="1"/>
    <col min="11266" max="11520" width="9" style="1"/>
    <col min="11521" max="11521" width="14.625" style="1" bestFit="1" customWidth="1"/>
    <col min="11522" max="11776" width="9" style="1"/>
    <col min="11777" max="11777" width="14.625" style="1" bestFit="1" customWidth="1"/>
    <col min="11778" max="12032" width="9" style="1"/>
    <col min="12033" max="12033" width="14.625" style="1" bestFit="1" customWidth="1"/>
    <col min="12034" max="12288" width="9" style="1"/>
    <col min="12289" max="12289" width="14.625" style="1" bestFit="1" customWidth="1"/>
    <col min="12290" max="12544" width="9" style="1"/>
    <col min="12545" max="12545" width="14.625" style="1" bestFit="1" customWidth="1"/>
    <col min="12546" max="12800" width="9" style="1"/>
    <col min="12801" max="12801" width="14.625" style="1" bestFit="1" customWidth="1"/>
    <col min="12802" max="13056" width="9" style="1"/>
    <col min="13057" max="13057" width="14.625" style="1" bestFit="1" customWidth="1"/>
    <col min="13058" max="13312" width="9" style="1"/>
    <col min="13313" max="13313" width="14.625" style="1" bestFit="1" customWidth="1"/>
    <col min="13314" max="13568" width="9" style="1"/>
    <col min="13569" max="13569" width="14.625" style="1" bestFit="1" customWidth="1"/>
    <col min="13570" max="13824" width="9" style="1"/>
    <col min="13825" max="13825" width="14.625" style="1" bestFit="1" customWidth="1"/>
    <col min="13826" max="14080" width="9" style="1"/>
    <col min="14081" max="14081" width="14.625" style="1" bestFit="1" customWidth="1"/>
    <col min="14082" max="14336" width="9" style="1"/>
    <col min="14337" max="14337" width="14.625" style="1" bestFit="1" customWidth="1"/>
    <col min="14338" max="14592" width="9" style="1"/>
    <col min="14593" max="14593" width="14.625" style="1" bestFit="1" customWidth="1"/>
    <col min="14594" max="14848" width="9" style="1"/>
    <col min="14849" max="14849" width="14.625" style="1" bestFit="1" customWidth="1"/>
    <col min="14850" max="15104" width="9" style="1"/>
    <col min="15105" max="15105" width="14.625" style="1" bestFit="1" customWidth="1"/>
    <col min="15106" max="15360" width="9" style="1"/>
    <col min="15361" max="15361" width="14.625" style="1" bestFit="1" customWidth="1"/>
    <col min="15362" max="15616" width="9" style="1"/>
    <col min="15617" max="15617" width="14.625" style="1" bestFit="1" customWidth="1"/>
    <col min="15618" max="15872" width="9" style="1"/>
    <col min="15873" max="15873" width="14.625" style="1" bestFit="1" customWidth="1"/>
    <col min="15874" max="16128" width="9" style="1"/>
    <col min="16129" max="16129" width="14.625" style="1" bestFit="1" customWidth="1"/>
    <col min="16130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41633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176</v>
      </c>
      <c r="B9" s="8">
        <v>4.0410000000000004</v>
      </c>
      <c r="C9" s="9">
        <v>9.3870000000000005</v>
      </c>
      <c r="D9" s="9">
        <v>19.588999999999999</v>
      </c>
      <c r="E9" s="9">
        <v>23.562000000000001</v>
      </c>
      <c r="F9" s="9">
        <v>25.312000000000001</v>
      </c>
      <c r="G9" s="9">
        <v>26.608000000000001</v>
      </c>
      <c r="H9" s="10">
        <v>26.568999999999999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177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50</v>
      </c>
      <c r="C11" s="12">
        <v>180</v>
      </c>
      <c r="D11" s="12">
        <v>30</v>
      </c>
      <c r="E11" s="12">
        <v>30</v>
      </c>
      <c r="F11" s="12">
        <v>25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96.6</v>
      </c>
      <c r="C12" s="16">
        <v>176.6</v>
      </c>
      <c r="D12" s="16">
        <v>108.1</v>
      </c>
      <c r="E12" s="16">
        <v>76.900000000000006</v>
      </c>
      <c r="F12" s="16">
        <v>108</v>
      </c>
      <c r="G12" s="16">
        <v>88.6</v>
      </c>
      <c r="H12" s="17">
        <v>58.7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8.0619999999999994</v>
      </c>
      <c r="C16" s="9">
        <v>13.404999999999999</v>
      </c>
      <c r="D16" s="9">
        <v>15.663</v>
      </c>
      <c r="E16" s="9">
        <v>18.649999999999999</v>
      </c>
      <c r="F16" s="9">
        <v>20.135999999999999</v>
      </c>
      <c r="G16" s="9">
        <v>21.41</v>
      </c>
      <c r="H16" s="10">
        <v>22.094000000000001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120</v>
      </c>
      <c r="C18" s="12">
        <v>250</v>
      </c>
      <c r="D18" s="12">
        <v>200</v>
      </c>
      <c r="E18" s="12">
        <v>60</v>
      </c>
      <c r="F18" s="12">
        <v>12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117</v>
      </c>
      <c r="C19" s="16">
        <v>192</v>
      </c>
      <c r="D19" s="16">
        <v>171.3</v>
      </c>
      <c r="E19" s="16">
        <v>68.099999999999994</v>
      </c>
      <c r="F19" s="16">
        <v>66.900000000000006</v>
      </c>
      <c r="G19" s="16">
        <v>60.2</v>
      </c>
      <c r="H19" s="17">
        <v>53.4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61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22.224</v>
      </c>
      <c r="C23" s="27">
        <v>23.3</v>
      </c>
      <c r="D23" s="28" t="s">
        <v>178</v>
      </c>
      <c r="E23" s="29">
        <v>24.806999999999999</v>
      </c>
      <c r="F23" s="8">
        <v>39.317999999999998</v>
      </c>
      <c r="G23" s="9">
        <v>39.295999999999999</v>
      </c>
      <c r="H23" s="10">
        <v>41.273000000000003</v>
      </c>
    </row>
    <row r="24" spans="1:8" x14ac:dyDescent="0.15">
      <c r="A24" s="7" t="s">
        <v>10</v>
      </c>
      <c r="B24" s="25" t="s">
        <v>44</v>
      </c>
      <c r="C24" s="25" t="s">
        <v>179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1">
        <v>15</v>
      </c>
      <c r="D25" s="33" t="s">
        <v>50</v>
      </c>
      <c r="E25" s="34">
        <v>15</v>
      </c>
      <c r="F25" s="11">
        <v>30</v>
      </c>
      <c r="G25" s="12">
        <v>5</v>
      </c>
      <c r="H25" s="13">
        <v>10</v>
      </c>
    </row>
    <row r="26" spans="1:8" ht="12" thickBot="1" x14ac:dyDescent="0.2">
      <c r="A26" s="14" t="s">
        <v>19</v>
      </c>
      <c r="B26" s="35">
        <v>57.7</v>
      </c>
      <c r="C26" s="35">
        <v>53.6</v>
      </c>
      <c r="D26" s="37" t="s">
        <v>180</v>
      </c>
      <c r="E26" s="38">
        <v>54.1</v>
      </c>
      <c r="F26" s="39">
        <v>93.1</v>
      </c>
      <c r="G26" s="16">
        <v>35</v>
      </c>
      <c r="H26" s="17">
        <v>74.7</v>
      </c>
    </row>
  </sheetData>
  <mergeCells count="3">
    <mergeCell ref="B7:H7"/>
    <mergeCell ref="B14:H14"/>
    <mergeCell ref="F21:H21"/>
  </mergeCells>
  <phoneticPr fontId="1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41296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3.5230000000000001</v>
      </c>
      <c r="C9" s="9">
        <v>9.2460000000000004</v>
      </c>
      <c r="D9" s="9">
        <v>19.504999999999999</v>
      </c>
      <c r="E9" s="9">
        <v>23.212</v>
      </c>
      <c r="F9" s="9">
        <v>25.228000000000002</v>
      </c>
      <c r="G9" s="9">
        <v>26.577999999999999</v>
      </c>
      <c r="H9" s="10">
        <v>27.006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180</v>
      </c>
      <c r="D11" s="12">
        <v>30</v>
      </c>
      <c r="E11" s="12">
        <v>50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123.6</v>
      </c>
      <c r="C12" s="16">
        <v>183.4</v>
      </c>
      <c r="D12" s="16">
        <v>104.6</v>
      </c>
      <c r="E12" s="16">
        <v>69.8</v>
      </c>
      <c r="F12" s="16">
        <v>110.6</v>
      </c>
      <c r="G12" s="16">
        <v>90.5</v>
      </c>
      <c r="H12" s="17">
        <v>65.7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7.915</v>
      </c>
      <c r="C16" s="9">
        <v>13.699</v>
      </c>
      <c r="D16" s="9">
        <v>15.68</v>
      </c>
      <c r="E16" s="9">
        <v>18.486000000000001</v>
      </c>
      <c r="F16" s="9">
        <v>20.009</v>
      </c>
      <c r="G16" s="9">
        <v>21.427</v>
      </c>
      <c r="H16" s="10">
        <v>22.213999999999999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200</v>
      </c>
      <c r="C18" s="12">
        <v>300</v>
      </c>
      <c r="D18" s="12">
        <v>150</v>
      </c>
      <c r="E18" s="12">
        <v>100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174.7</v>
      </c>
      <c r="C19" s="16">
        <v>277</v>
      </c>
      <c r="D19" s="16">
        <v>142.6</v>
      </c>
      <c r="E19" s="16">
        <v>96.8</v>
      </c>
      <c r="F19" s="16">
        <v>68.3</v>
      </c>
      <c r="G19" s="16">
        <v>61.8</v>
      </c>
      <c r="H19" s="17">
        <v>52.3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22.317</v>
      </c>
      <c r="C23" s="27">
        <v>23.41</v>
      </c>
      <c r="D23" s="28" t="s">
        <v>43</v>
      </c>
      <c r="E23" s="29">
        <v>24.818999999999999</v>
      </c>
      <c r="F23" s="8">
        <v>38.411999999999999</v>
      </c>
      <c r="G23" s="9">
        <v>39.332999999999998</v>
      </c>
      <c r="H23" s="10">
        <v>41.298000000000002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20</v>
      </c>
      <c r="F25" s="11">
        <v>40</v>
      </c>
      <c r="G25" s="12">
        <v>8</v>
      </c>
      <c r="H25" s="13">
        <v>15</v>
      </c>
    </row>
    <row r="26" spans="1:8" ht="12" thickBot="1" x14ac:dyDescent="0.2">
      <c r="A26" s="14" t="s">
        <v>19</v>
      </c>
      <c r="B26" s="35">
        <v>54.3</v>
      </c>
      <c r="C26" s="36">
        <v>52.2</v>
      </c>
      <c r="D26" s="37" t="s">
        <v>52</v>
      </c>
      <c r="E26" s="38">
        <v>54.6</v>
      </c>
      <c r="F26" s="39">
        <v>50.1</v>
      </c>
      <c r="G26" s="16">
        <v>35.6</v>
      </c>
      <c r="H26" s="17">
        <v>70.3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41303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3.8650000000000002</v>
      </c>
      <c r="C9" s="9">
        <v>8.8480000000000008</v>
      </c>
      <c r="D9" s="9">
        <v>18.658000000000001</v>
      </c>
      <c r="E9" s="9">
        <v>23.242000000000001</v>
      </c>
      <c r="F9" s="9">
        <v>25.184999999999999</v>
      </c>
      <c r="G9" s="9">
        <v>26.68</v>
      </c>
      <c r="H9" s="10">
        <v>26.963999999999999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170</v>
      </c>
      <c r="D11" s="12">
        <v>40</v>
      </c>
      <c r="E11" s="12">
        <v>50</v>
      </c>
      <c r="F11" s="12">
        <v>25</v>
      </c>
      <c r="G11" s="12">
        <v>25</v>
      </c>
      <c r="H11" s="13">
        <v>20</v>
      </c>
    </row>
    <row r="12" spans="1:8" ht="12" thickBot="1" x14ac:dyDescent="0.2">
      <c r="A12" s="14" t="s">
        <v>19</v>
      </c>
      <c r="B12" s="15">
        <v>102</v>
      </c>
      <c r="C12" s="16">
        <v>174.1</v>
      </c>
      <c r="D12" s="16">
        <v>108.2</v>
      </c>
      <c r="E12" s="16">
        <v>83</v>
      </c>
      <c r="F12" s="16">
        <v>108.3</v>
      </c>
      <c r="G12" s="16">
        <v>92.7</v>
      </c>
      <c r="H12" s="17">
        <v>64.599999999999994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7.907</v>
      </c>
      <c r="C16" s="9">
        <v>9.31</v>
      </c>
      <c r="D16" s="9">
        <v>14.608000000000001</v>
      </c>
      <c r="E16" s="9">
        <v>18.396000000000001</v>
      </c>
      <c r="F16" s="9">
        <v>20.048999999999999</v>
      </c>
      <c r="G16" s="9">
        <v>21.47</v>
      </c>
      <c r="H16" s="10">
        <v>22.184999999999999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200</v>
      </c>
      <c r="C18" s="12">
        <v>500</v>
      </c>
      <c r="D18" s="12">
        <v>90</v>
      </c>
      <c r="E18" s="12">
        <v>120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147.6</v>
      </c>
      <c r="C19" s="16">
        <v>272</v>
      </c>
      <c r="D19" s="16">
        <v>143.69999999999999</v>
      </c>
      <c r="E19" s="16">
        <v>75.7</v>
      </c>
      <c r="F19" s="16">
        <v>67.8</v>
      </c>
      <c r="G19" s="16">
        <v>62.7</v>
      </c>
      <c r="H19" s="17">
        <v>53.4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22.324999999999999</v>
      </c>
      <c r="C23" s="27">
        <v>23.54</v>
      </c>
      <c r="D23" s="28" t="s">
        <v>43</v>
      </c>
      <c r="E23" s="29">
        <v>24.77</v>
      </c>
      <c r="F23" s="8">
        <v>39</v>
      </c>
      <c r="G23" s="9">
        <v>39.359000000000002</v>
      </c>
      <c r="H23" s="10">
        <v>41.357999999999997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20</v>
      </c>
      <c r="C25" s="32">
        <v>20</v>
      </c>
      <c r="D25" s="33" t="s">
        <v>50</v>
      </c>
      <c r="E25" s="34">
        <v>15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54.7</v>
      </c>
      <c r="C26" s="36">
        <v>54.6</v>
      </c>
      <c r="D26" s="37" t="s">
        <v>52</v>
      </c>
      <c r="E26" s="38">
        <v>53.1</v>
      </c>
      <c r="F26" s="39">
        <v>96.3</v>
      </c>
      <c r="G26" s="16">
        <v>36.5</v>
      </c>
      <c r="H26" s="17">
        <v>74.400000000000006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41310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3.87</v>
      </c>
      <c r="C9" s="9">
        <v>9</v>
      </c>
      <c r="D9" s="9">
        <v>18.664999999999999</v>
      </c>
      <c r="E9" s="9">
        <v>23.21</v>
      </c>
      <c r="F9" s="9">
        <v>25.178999999999998</v>
      </c>
      <c r="G9" s="9">
        <v>26.609000000000002</v>
      </c>
      <c r="H9" s="10">
        <v>26.954999999999998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100</v>
      </c>
      <c r="C11" s="12">
        <v>170</v>
      </c>
      <c r="D11" s="12">
        <v>30</v>
      </c>
      <c r="E11" s="12">
        <v>50</v>
      </c>
      <c r="F11" s="12">
        <v>30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112.4</v>
      </c>
      <c r="C12" s="16">
        <v>179.2</v>
      </c>
      <c r="D12" s="16">
        <v>107.9</v>
      </c>
      <c r="E12" s="16">
        <v>78.099999999999994</v>
      </c>
      <c r="F12" s="16">
        <v>108.7</v>
      </c>
      <c r="G12" s="16">
        <v>91.4</v>
      </c>
      <c r="H12" s="17">
        <v>65.3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7.89</v>
      </c>
      <c r="C16" s="9">
        <v>11.228</v>
      </c>
      <c r="D16" s="9">
        <v>14.613</v>
      </c>
      <c r="E16" s="9">
        <v>18.399999999999999</v>
      </c>
      <c r="F16" s="9">
        <v>20.05</v>
      </c>
      <c r="G16" s="9">
        <v>21.431999999999999</v>
      </c>
      <c r="H16" s="10">
        <v>22.187999999999999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200</v>
      </c>
      <c r="C18" s="12">
        <v>350</v>
      </c>
      <c r="D18" s="12">
        <v>100</v>
      </c>
      <c r="E18" s="12">
        <v>100</v>
      </c>
      <c r="F18" s="12">
        <v>15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147.6</v>
      </c>
      <c r="C19" s="16">
        <v>272</v>
      </c>
      <c r="D19" s="16">
        <v>144.6</v>
      </c>
      <c r="E19" s="16">
        <v>83.1</v>
      </c>
      <c r="F19" s="16">
        <v>68.3</v>
      </c>
      <c r="G19" s="16">
        <v>62.4</v>
      </c>
      <c r="H19" s="17">
        <v>52.9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22.33</v>
      </c>
      <c r="C23" s="27">
        <v>23.495999999999999</v>
      </c>
      <c r="D23" s="28" t="s">
        <v>43</v>
      </c>
      <c r="E23" s="29">
        <v>24.754999999999999</v>
      </c>
      <c r="F23" s="8">
        <v>38.664999999999999</v>
      </c>
      <c r="G23" s="9">
        <v>39.4</v>
      </c>
      <c r="H23" s="10">
        <v>41.326999999999998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15</v>
      </c>
      <c r="F25" s="11">
        <v>40</v>
      </c>
      <c r="G25" s="12">
        <v>10</v>
      </c>
      <c r="H25" s="13">
        <v>10</v>
      </c>
    </row>
    <row r="26" spans="1:8" ht="12" thickBot="1" x14ac:dyDescent="0.2">
      <c r="A26" s="14" t="s">
        <v>19</v>
      </c>
      <c r="B26" s="35">
        <v>53.7</v>
      </c>
      <c r="C26" s="36">
        <v>52.9</v>
      </c>
      <c r="D26" s="37" t="s">
        <v>52</v>
      </c>
      <c r="E26" s="38">
        <v>53.3</v>
      </c>
      <c r="F26" s="39">
        <v>56.3</v>
      </c>
      <c r="G26" s="16">
        <v>36</v>
      </c>
      <c r="H26" s="17">
        <v>75.2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/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73" t="s">
        <v>1</v>
      </c>
      <c r="C7" s="73"/>
      <c r="D7" s="73"/>
      <c r="E7" s="73"/>
      <c r="F7" s="73"/>
      <c r="G7" s="73"/>
      <c r="H7" s="73"/>
    </row>
    <row r="8" spans="1:8" x14ac:dyDescent="0.15">
      <c r="A8" s="3">
        <v>41318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3.83</v>
      </c>
      <c r="C9" s="9">
        <v>9.1479999999999997</v>
      </c>
      <c r="D9" s="9">
        <v>19.366</v>
      </c>
      <c r="E9" s="9">
        <v>23.234999999999999</v>
      </c>
      <c r="F9" s="9">
        <v>25.215</v>
      </c>
      <c r="G9" s="9">
        <v>26.684999999999999</v>
      </c>
      <c r="H9" s="10">
        <v>26.972000000000001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90</v>
      </c>
      <c r="C11" s="12">
        <v>150</v>
      </c>
      <c r="D11" s="12">
        <v>30</v>
      </c>
      <c r="E11" s="12">
        <v>30</v>
      </c>
      <c r="F11" s="12">
        <v>20</v>
      </c>
      <c r="G11" s="12">
        <v>18</v>
      </c>
      <c r="H11" s="13">
        <v>20</v>
      </c>
    </row>
    <row r="12" spans="1:8" ht="12" thickBot="1" x14ac:dyDescent="0.2">
      <c r="A12" s="14" t="s">
        <v>19</v>
      </c>
      <c r="B12" s="15">
        <v>105.4</v>
      </c>
      <c r="C12" s="16">
        <v>177.6</v>
      </c>
      <c r="D12" s="16">
        <v>107.6</v>
      </c>
      <c r="E12" s="16">
        <v>69</v>
      </c>
      <c r="F12" s="16">
        <v>107.9</v>
      </c>
      <c r="G12" s="16">
        <v>75.8</v>
      </c>
      <c r="H12" s="17">
        <v>60.8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73" t="s">
        <v>20</v>
      </c>
      <c r="C14" s="73"/>
      <c r="D14" s="73"/>
      <c r="E14" s="73"/>
      <c r="F14" s="73"/>
      <c r="G14" s="73"/>
      <c r="H14" s="73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7.8979999999999997</v>
      </c>
      <c r="C16" s="9">
        <v>13.644</v>
      </c>
      <c r="D16" s="9">
        <v>15.635</v>
      </c>
      <c r="E16" s="9">
        <v>18.46</v>
      </c>
      <c r="F16" s="9">
        <v>20.068000000000001</v>
      </c>
      <c r="G16" s="9">
        <v>21.457000000000001</v>
      </c>
      <c r="H16" s="10">
        <v>22.178000000000001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170</v>
      </c>
      <c r="C18" s="12">
        <v>250</v>
      </c>
      <c r="D18" s="12">
        <v>450</v>
      </c>
      <c r="E18" s="12">
        <v>50</v>
      </c>
      <c r="F18" s="12">
        <v>15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141.4</v>
      </c>
      <c r="C19" s="16">
        <v>200</v>
      </c>
      <c r="D19" s="16">
        <v>262</v>
      </c>
      <c r="E19" s="16">
        <v>60.7</v>
      </c>
      <c r="F19" s="16">
        <v>67.7</v>
      </c>
      <c r="G19" s="16">
        <v>63.3</v>
      </c>
      <c r="H19" s="17">
        <v>54.8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74" t="s">
        <v>35</v>
      </c>
      <c r="G21" s="74"/>
      <c r="H21" s="74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22.315000000000001</v>
      </c>
      <c r="C23" s="27">
        <v>23.521999999999998</v>
      </c>
      <c r="D23" s="28" t="s">
        <v>57</v>
      </c>
      <c r="E23" s="29">
        <v>24.74</v>
      </c>
      <c r="F23" s="8">
        <v>39.786999999999999</v>
      </c>
      <c r="G23" s="9">
        <v>39.386000000000003</v>
      </c>
      <c r="H23" s="10">
        <v>41.369</v>
      </c>
    </row>
    <row r="24" spans="1:8" x14ac:dyDescent="0.15">
      <c r="A24" s="7" t="s">
        <v>10</v>
      </c>
      <c r="B24" s="25" t="s">
        <v>44</v>
      </c>
      <c r="C24" s="30" t="s">
        <v>55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15</v>
      </c>
      <c r="F25" s="11">
        <v>35</v>
      </c>
      <c r="G25" s="12">
        <v>6</v>
      </c>
      <c r="H25" s="13">
        <v>12</v>
      </c>
    </row>
    <row r="26" spans="1:8" ht="12" thickBot="1" x14ac:dyDescent="0.2">
      <c r="A26" s="14" t="s">
        <v>19</v>
      </c>
      <c r="B26" s="35">
        <v>56.9</v>
      </c>
      <c r="C26" s="36">
        <v>54.5</v>
      </c>
      <c r="D26" s="37" t="s">
        <v>56</v>
      </c>
      <c r="E26" s="38">
        <v>53</v>
      </c>
      <c r="F26" s="39">
        <v>92.7</v>
      </c>
      <c r="G26" s="16">
        <v>40.299999999999997</v>
      </c>
      <c r="H26" s="17">
        <v>74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49</vt:i4>
      </vt:variant>
    </vt:vector>
  </HeadingPairs>
  <TitlesOfParts>
    <vt:vector size="103" baseType="lpstr">
      <vt:lpstr>第一処分場全データ集計・折れ線グラフ2013</vt:lpstr>
      <vt:lpstr>第一処分場各観測井折れ線グラフ2013</vt:lpstr>
      <vt:lpstr>1月5日</vt:lpstr>
      <vt:lpstr>1月7日</vt:lpstr>
      <vt:lpstr>1月16日</vt:lpstr>
      <vt:lpstr>1月22日</vt:lpstr>
      <vt:lpstr>1月29日</vt:lpstr>
      <vt:lpstr>2月5日</vt:lpstr>
      <vt:lpstr>2月13日</vt:lpstr>
      <vt:lpstr>2月19日</vt:lpstr>
      <vt:lpstr>2月26日</vt:lpstr>
      <vt:lpstr>3月5日</vt:lpstr>
      <vt:lpstr>3月12日</vt:lpstr>
      <vt:lpstr>3月19日</vt:lpstr>
      <vt:lpstr>3月26日</vt:lpstr>
      <vt:lpstr>4月3日</vt:lpstr>
      <vt:lpstr>4月9日</vt:lpstr>
      <vt:lpstr>4月16日</vt:lpstr>
      <vt:lpstr>4月23日</vt:lpstr>
      <vt:lpstr>5月１日</vt:lpstr>
      <vt:lpstr>5月8日</vt:lpstr>
      <vt:lpstr>5月14日</vt:lpstr>
      <vt:lpstr>5月21日</vt:lpstr>
      <vt:lpstr>5月28日</vt:lpstr>
      <vt:lpstr>6月4日</vt:lpstr>
      <vt:lpstr>6月11日</vt:lpstr>
      <vt:lpstr>6月18日</vt:lpstr>
      <vt:lpstr>6月24日</vt:lpstr>
      <vt:lpstr>7月2日</vt:lpstr>
      <vt:lpstr>7月9日</vt:lpstr>
      <vt:lpstr>7月17日</vt:lpstr>
      <vt:lpstr>7月25日</vt:lpstr>
      <vt:lpstr>7月30日</vt:lpstr>
      <vt:lpstr>8月6日</vt:lpstr>
      <vt:lpstr>8月13日</vt:lpstr>
      <vt:lpstr>8月20日</vt:lpstr>
      <vt:lpstr>8月27日</vt:lpstr>
      <vt:lpstr>9月4日</vt:lpstr>
      <vt:lpstr>9月10日</vt:lpstr>
      <vt:lpstr>9月18日</vt:lpstr>
      <vt:lpstr>9月25日</vt:lpstr>
      <vt:lpstr>10月2日</vt:lpstr>
      <vt:lpstr>10月9日</vt:lpstr>
      <vt:lpstr>10月15・16日</vt:lpstr>
      <vt:lpstr>10月22日</vt:lpstr>
      <vt:lpstr>10月29日</vt:lpstr>
      <vt:lpstr>11月6日</vt:lpstr>
      <vt:lpstr>11月14日</vt:lpstr>
      <vt:lpstr>11月19日</vt:lpstr>
      <vt:lpstr>11月26日</vt:lpstr>
      <vt:lpstr>12月3日</vt:lpstr>
      <vt:lpstr>12月10日</vt:lpstr>
      <vt:lpstr>12月17日</vt:lpstr>
      <vt:lpstr>12月25日</vt:lpstr>
      <vt:lpstr>'10月15・16日'!Print_Area</vt:lpstr>
      <vt:lpstr>'10月22日'!Print_Area</vt:lpstr>
      <vt:lpstr>'10月29日'!Print_Area</vt:lpstr>
      <vt:lpstr>'10月2日'!Print_Area</vt:lpstr>
      <vt:lpstr>'10月9日'!Print_Area</vt:lpstr>
      <vt:lpstr>'11月14日'!Print_Area</vt:lpstr>
      <vt:lpstr>'11月19日'!Print_Area</vt:lpstr>
      <vt:lpstr>'11月26日'!Print_Area</vt:lpstr>
      <vt:lpstr>'11月6日'!Print_Area</vt:lpstr>
      <vt:lpstr>'12月10日'!Print_Area</vt:lpstr>
      <vt:lpstr>'12月17日'!Print_Area</vt:lpstr>
      <vt:lpstr>'12月3日'!Print_Area</vt:lpstr>
      <vt:lpstr>'1月16日'!Print_Area</vt:lpstr>
      <vt:lpstr>'1月22日'!Print_Area</vt:lpstr>
      <vt:lpstr>'1月29日'!Print_Area</vt:lpstr>
      <vt:lpstr>'1月5日'!Print_Area</vt:lpstr>
      <vt:lpstr>'1月7日'!Print_Area</vt:lpstr>
      <vt:lpstr>'2月13日'!Print_Area</vt:lpstr>
      <vt:lpstr>'2月19日'!Print_Area</vt:lpstr>
      <vt:lpstr>'2月26日'!Print_Area</vt:lpstr>
      <vt:lpstr>'2月5日'!Print_Area</vt:lpstr>
      <vt:lpstr>'3月12日'!Print_Area</vt:lpstr>
      <vt:lpstr>'3月19日'!Print_Area</vt:lpstr>
      <vt:lpstr>'3月26日'!Print_Area</vt:lpstr>
      <vt:lpstr>'3月5日'!Print_Area</vt:lpstr>
      <vt:lpstr>'4月16日'!Print_Area</vt:lpstr>
      <vt:lpstr>'4月23日'!Print_Area</vt:lpstr>
      <vt:lpstr>'4月3日'!Print_Area</vt:lpstr>
      <vt:lpstr>'4月9日'!Print_Area</vt:lpstr>
      <vt:lpstr>'5月14日'!Print_Area</vt:lpstr>
      <vt:lpstr>'5月21日'!Print_Area</vt:lpstr>
      <vt:lpstr>'5月28日'!Print_Area</vt:lpstr>
      <vt:lpstr>'6月11日'!Print_Area</vt:lpstr>
      <vt:lpstr>'6月18日'!Print_Area</vt:lpstr>
      <vt:lpstr>'6月24日'!Print_Area</vt:lpstr>
      <vt:lpstr>'6月4日'!Print_Area</vt:lpstr>
      <vt:lpstr>'7月17日'!Print_Area</vt:lpstr>
      <vt:lpstr>'7月25日'!Print_Area</vt:lpstr>
      <vt:lpstr>'7月2日'!Print_Area</vt:lpstr>
      <vt:lpstr>'7月30日'!Print_Area</vt:lpstr>
      <vt:lpstr>'7月9日'!Print_Area</vt:lpstr>
      <vt:lpstr>'8月13日'!Print_Area</vt:lpstr>
      <vt:lpstr>'8月20日'!Print_Area</vt:lpstr>
      <vt:lpstr>'8月27日'!Print_Area</vt:lpstr>
      <vt:lpstr>'8月6日'!Print_Area</vt:lpstr>
      <vt:lpstr>'9月10日'!Print_Area</vt:lpstr>
      <vt:lpstr>'9月18日'!Print_Area</vt:lpstr>
      <vt:lpstr>'9月25日'!Print_Area</vt:lpstr>
      <vt:lpstr>'9月4日'!Print_Area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2014-06-04T02:09:54Z</cp:lastPrinted>
  <dcterms:created xsi:type="dcterms:W3CDTF">2013-01-05T19:07:07Z</dcterms:created>
  <dcterms:modified xsi:type="dcterms:W3CDTF">2022-12-08T05:44:50Z</dcterms:modified>
</cp:coreProperties>
</file>